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comments1.xml" ContentType="application/vnd.openxmlformats-officedocument.spreadsheetml.comments+xml"/>
  <Override PartName="/xl/threadedComments/threadedComment1.xml" ContentType="application/vnd.ms-excel.threadedcomments+xml"/>
  <Override PartName="/xl/tables/table4.xml" ContentType="application/vnd.openxmlformats-officedocument.spreadsheetml.table+xml"/>
  <Override PartName="/xl/queryTables/queryTable3.xml" ContentType="application/vnd.openxmlformats-officedocument.spreadsheetml.queryTable+xml"/>
  <Override PartName="/xl/tables/table5.xml" ContentType="application/vnd.openxmlformats-officedocument.spreadsheetml.table+xml"/>
  <Override PartName="/xl/queryTables/queryTable4.xml" ContentType="application/vnd.openxmlformats-officedocument.spreadsheetml.queryTable+xml"/>
  <Override PartName="/xl/tables/table6.xml" ContentType="application/vnd.openxmlformats-officedocument.spreadsheetml.table+xml"/>
  <Override PartName="/xl/queryTables/queryTable5.xml" ContentType="application/vnd.openxmlformats-officedocument.spreadsheetml.query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krishnakumarlakshmin\Downloads\"/>
    </mc:Choice>
  </mc:AlternateContent>
  <xr:revisionPtr revIDLastSave="0" documentId="13_ncr:1_{878F6800-1BDF-490E-BDB2-1E8F3A24B49B}" xr6:coauthVersionLast="47" xr6:coauthVersionMax="47" xr10:uidLastSave="{00000000-0000-0000-0000-000000000000}"/>
  <bookViews>
    <workbookView xWindow="-120" yWindow="-120" windowWidth="29040" windowHeight="15840" activeTab="1" xr2:uid="{00000000-000D-0000-FFFF-FFFF00000000}"/>
  </bookViews>
  <sheets>
    <sheet name="Test cases" sheetId="1" r:id="rId1"/>
    <sheet name="DriverSheet" sheetId="8" r:id="rId2"/>
    <sheet name="ScreenDetails_DB" sheetId="14" state="hidden" r:id="rId3"/>
    <sheet name="Metadata" sheetId="2" state="hidden" r:id="rId4"/>
    <sheet name="BuildingBlockAction" sheetId="18" state="hidden" r:id="rId5"/>
    <sheet name="BuildingBlockControl" sheetId="31" state="hidden" r:id="rId6"/>
    <sheet name="Settings" sheetId="3" state="hidden" r:id="rId7"/>
    <sheet name="Steps" sheetId="29" state="hidden" r:id="rId8"/>
  </sheets>
  <externalReferences>
    <externalReference r:id="rId9"/>
    <externalReference r:id="rId10"/>
  </externalReferences>
  <definedNames>
    <definedName name="ActivityName">GetActivitylist[ActivityName]</definedName>
    <definedName name="BuildingBlock">[1]KeywordDetails!$A$2:$A$22</definedName>
    <definedName name="ExternalData_1" localSheetId="4" hidden="1">BuildingBlockAction!$A$1:$D$2398</definedName>
    <definedName name="ExternalData_1" localSheetId="5" hidden="1">BuildingBlockControl!$A$1:$B$743</definedName>
    <definedName name="ExternalData_1" localSheetId="3" hidden="1">Metadata!$A$1:$J$1479</definedName>
    <definedName name="ExternalData_1" localSheetId="2" hidden="1">ScreenDetails_DB!$B$1:$I$96</definedName>
    <definedName name="ExternalData_1" localSheetId="7" hidden="1">Steps!$A$1:$B$2270</definedName>
    <definedName name="FilePath">Settings!$B$1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4" i="2" l="1"/>
  <c r="E1273" i="2"/>
  <c r="E1275" i="2"/>
  <c r="E1276" i="2"/>
  <c r="E1278" i="2"/>
  <c r="E1277" i="2"/>
  <c r="E572" i="2"/>
  <c r="F572" i="2" s="1"/>
  <c r="E606" i="2"/>
  <c r="F606" i="2" s="1"/>
  <c r="E571" i="2"/>
  <c r="E607" i="2"/>
  <c r="E605" i="2"/>
  <c r="E609" i="2"/>
  <c r="E608" i="2"/>
  <c r="E602" i="2"/>
  <c r="E603" i="2"/>
  <c r="F603" i="2" s="1"/>
  <c r="E567" i="2"/>
  <c r="F567" i="2" s="1"/>
  <c r="E604" i="2"/>
  <c r="E598" i="2"/>
  <c r="E600" i="2"/>
  <c r="E593" i="2"/>
  <c r="E566" i="2"/>
  <c r="E610" i="2"/>
  <c r="E570" i="2"/>
  <c r="F570" i="2" s="1"/>
  <c r="E568" i="2"/>
  <c r="F568" i="2" s="1"/>
  <c r="E599" i="2"/>
  <c r="E595" i="2"/>
  <c r="E592" i="2"/>
  <c r="E594" i="2"/>
  <c r="E569" i="2"/>
  <c r="E591" i="2"/>
  <c r="E601" i="2"/>
  <c r="F601" i="2" s="1"/>
  <c r="E576" i="2"/>
  <c r="F576" i="2" s="1"/>
  <c r="E577" i="2"/>
  <c r="E578" i="2"/>
  <c r="E590" i="2"/>
  <c r="E579" i="2"/>
  <c r="E580" i="2"/>
  <c r="E597" i="2"/>
  <c r="E574" i="2"/>
  <c r="F574" i="2" s="1"/>
  <c r="E581" i="2"/>
  <c r="F581" i="2" s="1"/>
  <c r="E575" i="2"/>
  <c r="E582" i="2"/>
  <c r="E583" i="2"/>
  <c r="E584" i="2"/>
  <c r="E585" i="2"/>
  <c r="E586" i="2"/>
  <c r="E587" i="2"/>
  <c r="F587" i="2" s="1"/>
  <c r="E596" i="2"/>
  <c r="F596" i="2" s="1"/>
  <c r="E573" i="2"/>
  <c r="E588" i="2"/>
  <c r="E589" i="2"/>
  <c r="E872" i="2"/>
  <c r="E894" i="2"/>
  <c r="E891" i="2"/>
  <c r="E889" i="2"/>
  <c r="F889" i="2" s="1"/>
  <c r="E867" i="2"/>
  <c r="F867" i="2" s="1"/>
  <c r="E893" i="2"/>
  <c r="E892" i="2"/>
  <c r="E884" i="2"/>
  <c r="E890" i="2"/>
  <c r="E871" i="2"/>
  <c r="E870" i="2"/>
  <c r="E868" i="2"/>
  <c r="F868" i="2" s="1"/>
  <c r="E869" i="2"/>
  <c r="F869" i="2" s="1"/>
  <c r="E888" i="2"/>
  <c r="E873" i="2"/>
  <c r="E874" i="2"/>
  <c r="E875" i="2"/>
  <c r="E876" i="2"/>
  <c r="E887" i="2"/>
  <c r="E877" i="2"/>
  <c r="F877" i="2" s="1"/>
  <c r="E878" i="2"/>
  <c r="F878" i="2" s="1"/>
  <c r="E879" i="2"/>
  <c r="E886" i="2"/>
  <c r="E885" i="2"/>
  <c r="E880" i="2"/>
  <c r="E881" i="2"/>
  <c r="E882" i="2"/>
  <c r="E883" i="2"/>
  <c r="F883" i="2" s="1"/>
  <c r="E1020" i="2"/>
  <c r="F1020" i="2" s="1"/>
  <c r="E992" i="2"/>
  <c r="E993" i="2"/>
  <c r="E994" i="2"/>
  <c r="E995" i="2"/>
  <c r="E1019" i="2"/>
  <c r="E1018" i="2"/>
  <c r="E1016" i="2"/>
  <c r="F1016" i="2" s="1"/>
  <c r="E1015" i="2"/>
  <c r="F1015" i="2" s="1"/>
  <c r="E1004" i="2"/>
  <c r="E1017" i="2"/>
  <c r="E1012" i="2"/>
  <c r="E1013" i="2"/>
  <c r="E1021" i="2"/>
  <c r="E1000" i="2"/>
  <c r="E1001" i="2"/>
  <c r="F1001" i="2" s="1"/>
  <c r="E1002" i="2"/>
  <c r="F1002" i="2" s="1"/>
  <c r="E998" i="2"/>
  <c r="E997" i="2"/>
  <c r="E999" i="2"/>
  <c r="E1003" i="2"/>
  <c r="E996" i="2"/>
  <c r="E1014" i="2"/>
  <c r="E1009" i="2"/>
  <c r="F1009" i="2" s="1"/>
  <c r="E1005" i="2"/>
  <c r="F1005" i="2" s="1"/>
  <c r="E989" i="2"/>
  <c r="E1006" i="2"/>
  <c r="E1010" i="2"/>
  <c r="E990" i="2"/>
  <c r="E1011" i="2"/>
  <c r="E991" i="2"/>
  <c r="E1007" i="2"/>
  <c r="F1007" i="2" s="1"/>
  <c r="E1008" i="2"/>
  <c r="F1008" i="2" s="1"/>
  <c r="E939" i="2"/>
  <c r="E938" i="2"/>
  <c r="E940" i="2"/>
  <c r="E941" i="2"/>
  <c r="E52" i="2"/>
  <c r="E78" i="2"/>
  <c r="E81" i="2"/>
  <c r="F81" i="2" s="1"/>
  <c r="E82" i="2"/>
  <c r="F82" i="2" s="1"/>
  <c r="E79" i="2"/>
  <c r="E90" i="2"/>
  <c r="E50" i="2"/>
  <c r="E70" i="2"/>
  <c r="E58" i="2"/>
  <c r="E18" i="2"/>
  <c r="E51" i="2"/>
  <c r="F51" i="2" s="1"/>
  <c r="E68" i="2"/>
  <c r="F68" i="2" s="1"/>
  <c r="E15" i="2"/>
  <c r="E67" i="2"/>
  <c r="E91" i="2"/>
  <c r="E76" i="2"/>
  <c r="F76" i="2" s="1"/>
  <c r="E77" i="2"/>
  <c r="E22" i="2"/>
  <c r="E69" i="2"/>
  <c r="F69" i="2" s="1"/>
  <c r="E47" i="2"/>
  <c r="F47" i="2" s="1"/>
  <c r="E87" i="2"/>
  <c r="E88" i="2"/>
  <c r="E30" i="2"/>
  <c r="E14" i="2"/>
  <c r="E41" i="2"/>
  <c r="E85" i="2"/>
  <c r="E86" i="2"/>
  <c r="F86" i="2" s="1"/>
  <c r="E48" i="2"/>
  <c r="F48" i="2" s="1"/>
  <c r="E74" i="2"/>
  <c r="E80" i="2"/>
  <c r="E20" i="2"/>
  <c r="E65" i="2"/>
  <c r="F65" i="2" s="1"/>
  <c r="E64" i="2"/>
  <c r="E55" i="2"/>
  <c r="E29" i="2"/>
  <c r="F29" i="2" s="1"/>
  <c r="E28" i="2"/>
  <c r="F28" i="2" s="1"/>
  <c r="E27" i="2"/>
  <c r="E35" i="2"/>
  <c r="E3" i="2"/>
  <c r="E2" i="2"/>
  <c r="E5" i="2"/>
  <c r="E4" i="2"/>
  <c r="E19" i="2"/>
  <c r="F19" i="2" s="1"/>
  <c r="E13" i="2"/>
  <c r="F13" i="2" s="1"/>
  <c r="E31" i="2"/>
  <c r="E36" i="2"/>
  <c r="E8" i="2"/>
  <c r="E10" i="2"/>
  <c r="F10" i="2" s="1"/>
  <c r="E9" i="2"/>
  <c r="E7" i="2"/>
  <c r="E11" i="2"/>
  <c r="F11" i="2" s="1"/>
  <c r="E26" i="2"/>
  <c r="F26" i="2" s="1"/>
  <c r="E42" i="2"/>
  <c r="E21" i="2"/>
  <c r="E92" i="2"/>
  <c r="E93" i="2"/>
  <c r="E24" i="2"/>
  <c r="E33" i="2"/>
  <c r="E25" i="2"/>
  <c r="F25" i="2" s="1"/>
  <c r="E60" i="2"/>
  <c r="F60" i="2" s="1"/>
  <c r="E17" i="2"/>
  <c r="E89" i="2"/>
  <c r="E57" i="2"/>
  <c r="E62" i="2"/>
  <c r="F62" i="2" s="1"/>
  <c r="E32" i="2"/>
  <c r="E59" i="2"/>
  <c r="E61" i="2"/>
  <c r="F61" i="2" s="1"/>
  <c r="E45" i="2"/>
  <c r="F45" i="2" s="1"/>
  <c r="E44" i="2"/>
  <c r="E43" i="2"/>
  <c r="E46" i="2"/>
  <c r="E49" i="2"/>
  <c r="E83" i="2"/>
  <c r="E23" i="2"/>
  <c r="E34" i="2"/>
  <c r="F34" i="2" s="1"/>
  <c r="E6" i="2"/>
  <c r="F6" i="2" s="1"/>
  <c r="E38" i="2"/>
  <c r="E40" i="2"/>
  <c r="E16" i="2"/>
  <c r="E39" i="2"/>
  <c r="F39" i="2" s="1"/>
  <c r="E75" i="2"/>
  <c r="E94" i="2"/>
  <c r="E66" i="2"/>
  <c r="F66" i="2" s="1"/>
  <c r="E71" i="2"/>
  <c r="F71" i="2" s="1"/>
  <c r="E12" i="2"/>
  <c r="E72" i="2"/>
  <c r="E53" i="2"/>
  <c r="E54" i="2"/>
  <c r="E95" i="2"/>
  <c r="E73" i="2"/>
  <c r="E37" i="2"/>
  <c r="F37" i="2" s="1"/>
  <c r="E56" i="2"/>
  <c r="F56" i="2" s="1"/>
  <c r="E63" i="2"/>
  <c r="E84" i="2"/>
  <c r="E1209" i="2"/>
  <c r="E1203" i="2"/>
  <c r="F1203" i="2" s="1"/>
  <c r="E1194" i="2"/>
  <c r="E1172" i="2"/>
  <c r="E1210" i="2"/>
  <c r="F1210" i="2" s="1"/>
  <c r="E1195" i="2"/>
  <c r="F1195" i="2" s="1"/>
  <c r="E1198" i="2"/>
  <c r="E1220" i="2"/>
  <c r="E1171" i="2"/>
  <c r="E1192" i="2"/>
  <c r="E1190" i="2"/>
  <c r="E1219" i="2"/>
  <c r="E1221" i="2"/>
  <c r="F1221" i="2" s="1"/>
  <c r="E1173" i="2"/>
  <c r="F1173" i="2" s="1"/>
  <c r="E1177" i="2"/>
  <c r="E1216" i="2"/>
  <c r="E1174" i="2"/>
  <c r="E1178" i="2"/>
  <c r="F1178" i="2" s="1"/>
  <c r="E1179" i="2"/>
  <c r="E1206" i="2"/>
  <c r="E1217" i="2"/>
  <c r="F1217" i="2" s="1"/>
  <c r="E1208" i="2"/>
  <c r="F1208" i="2" s="1"/>
  <c r="E1191" i="2"/>
  <c r="E1175" i="2"/>
  <c r="E1197" i="2"/>
  <c r="E1196" i="2"/>
  <c r="E1176" i="2"/>
  <c r="E1170" i="2"/>
  <c r="E1193" i="2"/>
  <c r="F1193" i="2" s="1"/>
  <c r="E1224" i="2"/>
  <c r="F1224" i="2" s="1"/>
  <c r="E1225" i="2"/>
  <c r="E1182" i="2"/>
  <c r="E1204" i="2"/>
  <c r="E1205" i="2"/>
  <c r="F1205" i="2" s="1"/>
  <c r="E1180" i="2"/>
  <c r="E1185" i="2"/>
  <c r="E1183" i="2"/>
  <c r="F1183" i="2" s="1"/>
  <c r="E1181" i="2"/>
  <c r="F1181" i="2" s="1"/>
  <c r="E1186" i="2"/>
  <c r="E1202" i="2"/>
  <c r="E1184" i="2"/>
  <c r="E1189" i="2"/>
  <c r="E1215" i="2"/>
  <c r="E1187" i="2"/>
  <c r="E1222" i="2"/>
  <c r="F1222" i="2" s="1"/>
  <c r="E1201" i="2"/>
  <c r="F1201" i="2" s="1"/>
  <c r="E1200" i="2"/>
  <c r="E1211" i="2"/>
  <c r="E1199" i="2"/>
  <c r="E1188" i="2"/>
  <c r="F1188" i="2" s="1"/>
  <c r="E1212" i="2"/>
  <c r="E1213" i="2"/>
  <c r="E1214" i="2"/>
  <c r="F1214" i="2" s="1"/>
  <c r="E1169" i="2"/>
  <c r="F1169" i="2" s="1"/>
  <c r="E1223" i="2"/>
  <c r="E1207" i="2"/>
  <c r="E1218" i="2"/>
  <c r="E462" i="2"/>
  <c r="E458" i="2"/>
  <c r="E455" i="2"/>
  <c r="E454" i="2"/>
  <c r="F454" i="2" s="1"/>
  <c r="E463" i="2"/>
  <c r="F463" i="2" s="1"/>
  <c r="E464" i="2"/>
  <c r="E456" i="2"/>
  <c r="E453" i="2"/>
  <c r="E457" i="2"/>
  <c r="F457" i="2" s="1"/>
  <c r="E460" i="2"/>
  <c r="E459" i="2"/>
  <c r="E452" i="2"/>
  <c r="F452" i="2" s="1"/>
  <c r="E461" i="2"/>
  <c r="F461" i="2" s="1"/>
  <c r="E901" i="2"/>
  <c r="E905" i="2"/>
  <c r="E899" i="2"/>
  <c r="E897" i="2"/>
  <c r="E896" i="2"/>
  <c r="E908" i="2"/>
  <c r="E907" i="2"/>
  <c r="F907" i="2" s="1"/>
  <c r="E898" i="2"/>
  <c r="F898" i="2" s="1"/>
  <c r="E900" i="2"/>
  <c r="E903" i="2"/>
  <c r="E902" i="2"/>
  <c r="E904" i="2"/>
  <c r="F904" i="2" s="1"/>
  <c r="E906" i="2"/>
  <c r="E909" i="2"/>
  <c r="E895" i="2"/>
  <c r="F895" i="2" s="1"/>
  <c r="E864" i="2"/>
  <c r="F864" i="2" s="1"/>
  <c r="E845" i="2"/>
  <c r="E833" i="2"/>
  <c r="E835" i="2"/>
  <c r="E849" i="2"/>
  <c r="E827" i="2"/>
  <c r="E846" i="2"/>
  <c r="E843" i="2"/>
  <c r="F843" i="2" s="1"/>
  <c r="E836" i="2"/>
  <c r="F836" i="2" s="1"/>
  <c r="E861" i="2"/>
  <c r="E852" i="2"/>
  <c r="E832" i="2"/>
  <c r="E829" i="2"/>
  <c r="F829" i="2" s="1"/>
  <c r="E818" i="2"/>
  <c r="E825" i="2"/>
  <c r="E822" i="2"/>
  <c r="F822" i="2" s="1"/>
  <c r="E859" i="2"/>
  <c r="F859" i="2" s="1"/>
  <c r="E854" i="2"/>
  <c r="E841" i="2"/>
  <c r="E840" i="2"/>
  <c r="E831" i="2"/>
  <c r="E830" i="2"/>
  <c r="E842" i="2"/>
  <c r="E857" i="2"/>
  <c r="F857" i="2" s="1"/>
  <c r="E860" i="2"/>
  <c r="F860" i="2" s="1"/>
  <c r="E813" i="2"/>
  <c r="E815" i="2"/>
  <c r="E848" i="2"/>
  <c r="E824" i="2"/>
  <c r="F824" i="2" s="1"/>
  <c r="E828" i="2"/>
  <c r="E820" i="2"/>
  <c r="E819" i="2"/>
  <c r="F819" i="2" s="1"/>
  <c r="E853" i="2"/>
  <c r="F853" i="2" s="1"/>
  <c r="E851" i="2"/>
  <c r="E856" i="2"/>
  <c r="E814" i="2"/>
  <c r="E855" i="2"/>
  <c r="E862" i="2"/>
  <c r="E817" i="2"/>
  <c r="E821" i="2"/>
  <c r="F821" i="2" s="1"/>
  <c r="E816" i="2"/>
  <c r="F816" i="2" s="1"/>
  <c r="E858" i="2"/>
  <c r="E837" i="2"/>
  <c r="E838" i="2"/>
  <c r="E826" i="2"/>
  <c r="F826" i="2" s="1"/>
  <c r="E823" i="2"/>
  <c r="E839" i="2"/>
  <c r="E844" i="2"/>
  <c r="F844" i="2" s="1"/>
  <c r="E863" i="2"/>
  <c r="F863" i="2" s="1"/>
  <c r="E865" i="2"/>
  <c r="E866" i="2"/>
  <c r="E812" i="2"/>
  <c r="E811" i="2"/>
  <c r="E850" i="2"/>
  <c r="E834" i="2"/>
  <c r="E847" i="2"/>
  <c r="F847" i="2" s="1"/>
  <c r="E962" i="2"/>
  <c r="F962" i="2" s="1"/>
  <c r="E960" i="2"/>
  <c r="E961" i="2"/>
  <c r="E965" i="2"/>
  <c r="E945" i="2"/>
  <c r="F945" i="2" s="1"/>
  <c r="E967" i="2"/>
  <c r="E963" i="2"/>
  <c r="E958" i="2"/>
  <c r="F958" i="2" s="1"/>
  <c r="E947" i="2"/>
  <c r="F947" i="2" s="1"/>
  <c r="E948" i="2"/>
  <c r="E954" i="2"/>
  <c r="E969" i="2"/>
  <c r="E970" i="2"/>
  <c r="E971" i="2"/>
  <c r="E944" i="2"/>
  <c r="E951" i="2"/>
  <c r="F951" i="2" s="1"/>
  <c r="E972" i="2"/>
  <c r="F972" i="2" s="1"/>
  <c r="E966" i="2"/>
  <c r="E968" i="2"/>
  <c r="E953" i="2"/>
  <c r="E956" i="2"/>
  <c r="F956" i="2" s="1"/>
  <c r="E952" i="2"/>
  <c r="E957" i="2"/>
  <c r="E955" i="2"/>
  <c r="F955" i="2" s="1"/>
  <c r="E973" i="2"/>
  <c r="F973" i="2" s="1"/>
  <c r="E974" i="2"/>
  <c r="E950" i="2"/>
  <c r="E949" i="2"/>
  <c r="E964" i="2"/>
  <c r="E959" i="2"/>
  <c r="E943" i="2"/>
  <c r="E946" i="2"/>
  <c r="F946" i="2" s="1"/>
  <c r="E942" i="2"/>
  <c r="F942" i="2" s="1"/>
  <c r="E613" i="2"/>
  <c r="E616" i="2"/>
  <c r="E618" i="2"/>
  <c r="E612" i="2"/>
  <c r="F612" i="2" s="1"/>
  <c r="E615" i="2"/>
  <c r="E619" i="2"/>
  <c r="E611" i="2"/>
  <c r="F611" i="2" s="1"/>
  <c r="E614" i="2"/>
  <c r="F614" i="2" s="1"/>
  <c r="E617" i="2"/>
  <c r="E1268" i="2"/>
  <c r="E1270" i="2"/>
  <c r="E1266" i="2"/>
  <c r="E1265" i="2"/>
  <c r="E1269" i="2"/>
  <c r="E1267" i="2"/>
  <c r="F1267" i="2" s="1"/>
  <c r="E97" i="2"/>
  <c r="F97" i="2" s="1"/>
  <c r="E96" i="2"/>
  <c r="E98" i="2"/>
  <c r="E99" i="2"/>
  <c r="E920" i="2"/>
  <c r="F920" i="2" s="1"/>
  <c r="E910" i="2"/>
  <c r="E911" i="2"/>
  <c r="E916" i="2"/>
  <c r="F916" i="2" s="1"/>
  <c r="E917" i="2"/>
  <c r="F917" i="2" s="1"/>
  <c r="E915" i="2"/>
  <c r="E918" i="2"/>
  <c r="E926" i="2"/>
  <c r="E922" i="2"/>
  <c r="E923" i="2"/>
  <c r="E921" i="2"/>
  <c r="E913" i="2"/>
  <c r="F913" i="2" s="1"/>
  <c r="E912" i="2"/>
  <c r="F912" i="2" s="1"/>
  <c r="E914" i="2"/>
  <c r="E919" i="2"/>
  <c r="E924" i="2"/>
  <c r="E925" i="2"/>
  <c r="F925" i="2" s="1"/>
  <c r="E927" i="2"/>
  <c r="E928" i="2"/>
  <c r="E929" i="2"/>
  <c r="F929" i="2" s="1"/>
  <c r="E930" i="2"/>
  <c r="F930" i="2" s="1"/>
  <c r="E931" i="2"/>
  <c r="E210" i="2"/>
  <c r="E209" i="2"/>
  <c r="E208" i="2"/>
  <c r="E211" i="2"/>
  <c r="E212" i="2"/>
  <c r="E1086" i="2"/>
  <c r="F1086" i="2" s="1"/>
  <c r="E1085" i="2"/>
  <c r="F1085" i="2" s="1"/>
  <c r="E1084" i="2"/>
  <c r="E1087" i="2"/>
  <c r="E396" i="2"/>
  <c r="E395" i="2"/>
  <c r="F395" i="2" s="1"/>
  <c r="E319" i="2"/>
  <c r="E320" i="2"/>
  <c r="E326" i="2"/>
  <c r="F326" i="2" s="1"/>
  <c r="E321" i="2"/>
  <c r="F321" i="2" s="1"/>
  <c r="E330" i="2"/>
  <c r="E303" i="2"/>
  <c r="E302" i="2"/>
  <c r="E301" i="2"/>
  <c r="E307" i="2"/>
  <c r="E308" i="2"/>
  <c r="E328" i="2"/>
  <c r="F328" i="2" s="1"/>
  <c r="E309" i="2"/>
  <c r="F309" i="2" s="1"/>
  <c r="E310" i="2"/>
  <c r="E329" i="2"/>
  <c r="E305" i="2"/>
  <c r="E306" i="2"/>
  <c r="F306" i="2" s="1"/>
  <c r="E304" i="2"/>
  <c r="E317" i="2"/>
  <c r="E318" i="2"/>
  <c r="F318" i="2" s="1"/>
  <c r="E325" i="2"/>
  <c r="F325" i="2" s="1"/>
  <c r="E327" i="2"/>
  <c r="E315" i="2"/>
  <c r="E316" i="2"/>
  <c r="E314" i="2"/>
  <c r="E331" i="2"/>
  <c r="E313" i="2"/>
  <c r="E312" i="2"/>
  <c r="F312" i="2" s="1"/>
  <c r="E311" i="2"/>
  <c r="F311" i="2" s="1"/>
  <c r="E324" i="2"/>
  <c r="E322" i="2"/>
  <c r="E323" i="2"/>
  <c r="E985" i="2"/>
  <c r="F985" i="2" s="1"/>
  <c r="E987" i="2"/>
  <c r="E975" i="2"/>
  <c r="E988" i="2"/>
  <c r="F988" i="2" s="1"/>
  <c r="E984" i="2"/>
  <c r="F984" i="2" s="1"/>
  <c r="E977" i="2"/>
  <c r="E986" i="2"/>
  <c r="E982" i="2"/>
  <c r="E976" i="2"/>
  <c r="E981" i="2"/>
  <c r="E979" i="2"/>
  <c r="E978" i="2"/>
  <c r="F978" i="2" s="1"/>
  <c r="E980" i="2"/>
  <c r="F980" i="2" s="1"/>
  <c r="E983" i="2"/>
  <c r="E1258" i="2"/>
  <c r="E1259" i="2"/>
  <c r="E1252" i="2"/>
  <c r="F1252" i="2" s="1"/>
  <c r="E1253" i="2"/>
  <c r="E1249" i="2"/>
  <c r="E1254" i="2"/>
  <c r="F1254" i="2" s="1"/>
  <c r="E1255" i="2"/>
  <c r="F1255" i="2" s="1"/>
  <c r="E1227" i="2"/>
  <c r="E1231" i="2"/>
  <c r="E1232" i="2"/>
  <c r="E1248" i="2"/>
  <c r="E1226" i="2"/>
  <c r="E1230" i="2"/>
  <c r="E1240" i="2"/>
  <c r="F1240" i="2" s="1"/>
  <c r="E1241" i="2"/>
  <c r="F1241" i="2" s="1"/>
  <c r="E1242" i="2"/>
  <c r="E1244" i="2"/>
  <c r="E1246" i="2"/>
  <c r="E1243" i="2"/>
  <c r="F1243" i="2" s="1"/>
  <c r="E1245" i="2"/>
  <c r="E1247" i="2"/>
  <c r="E1256" i="2"/>
  <c r="F1256" i="2" s="1"/>
  <c r="E1257" i="2"/>
  <c r="F1257" i="2" s="1"/>
  <c r="E1235" i="2"/>
  <c r="E1233" i="2"/>
  <c r="E1234" i="2"/>
  <c r="E1237" i="2"/>
  <c r="E1236" i="2"/>
  <c r="E1251" i="2"/>
  <c r="E1250" i="2"/>
  <c r="F1250" i="2" s="1"/>
  <c r="E1238" i="2"/>
  <c r="F1238" i="2" s="1"/>
  <c r="E1228" i="2"/>
  <c r="E1239" i="2"/>
  <c r="E1229" i="2"/>
  <c r="E937" i="2"/>
  <c r="F937" i="2" s="1"/>
  <c r="E936" i="2"/>
  <c r="E933" i="2"/>
  <c r="E935" i="2"/>
  <c r="F935" i="2" s="1"/>
  <c r="E934" i="2"/>
  <c r="F934" i="2" s="1"/>
  <c r="E932" i="2"/>
  <c r="E220" i="2"/>
  <c r="E219" i="2"/>
  <c r="E218" i="2"/>
  <c r="E217" i="2"/>
  <c r="E216" i="2"/>
  <c r="E221" i="2"/>
  <c r="F221" i="2" s="1"/>
  <c r="E222" i="2"/>
  <c r="F222" i="2" s="1"/>
  <c r="E213" i="2"/>
  <c r="E214" i="2"/>
  <c r="E226" i="2"/>
  <c r="E215" i="2"/>
  <c r="F215" i="2" s="1"/>
  <c r="E223" i="2"/>
  <c r="E225" i="2"/>
  <c r="E224" i="2"/>
  <c r="F224" i="2" s="1"/>
  <c r="E238" i="2"/>
  <c r="F238" i="2" s="1"/>
  <c r="E236" i="2"/>
  <c r="E239" i="2"/>
  <c r="E240" i="2"/>
  <c r="E235" i="2"/>
  <c r="E227" i="2"/>
  <c r="E228" i="2"/>
  <c r="E237" i="2"/>
  <c r="E230" i="2"/>
  <c r="F230" i="2" s="1"/>
  <c r="E231" i="2"/>
  <c r="E241" i="2"/>
  <c r="E242" i="2"/>
  <c r="E229" i="2"/>
  <c r="F229" i="2" s="1"/>
  <c r="E232" i="2"/>
  <c r="E234" i="2"/>
  <c r="E233" i="2"/>
  <c r="F233" i="2" s="1"/>
  <c r="E1081" i="2"/>
  <c r="F1081" i="2" s="1"/>
  <c r="E1080" i="2"/>
  <c r="E1082" i="2"/>
  <c r="E1083" i="2"/>
  <c r="E398" i="2"/>
  <c r="F398" i="2" s="1"/>
  <c r="E399" i="2"/>
  <c r="E397" i="2"/>
  <c r="E400" i="2"/>
  <c r="F400" i="2" s="1"/>
  <c r="E1282" i="2"/>
  <c r="F1282" i="2" s="1"/>
  <c r="E1285" i="2"/>
  <c r="E1279" i="2"/>
  <c r="E1280" i="2"/>
  <c r="E1287" i="2"/>
  <c r="F1287" i="2" s="1"/>
  <c r="E1281" i="2"/>
  <c r="E1286" i="2"/>
  <c r="E1288" i="2"/>
  <c r="F1288" i="2" s="1"/>
  <c r="E1283" i="2"/>
  <c r="F1283" i="2" s="1"/>
  <c r="E1284" i="2"/>
  <c r="E1290" i="2"/>
  <c r="E1289" i="2"/>
  <c r="E338" i="2"/>
  <c r="F338" i="2" s="1"/>
  <c r="E385" i="2"/>
  <c r="E347" i="2"/>
  <c r="E346" i="2"/>
  <c r="F346" i="2" s="1"/>
  <c r="E348" i="2"/>
  <c r="F348" i="2" s="1"/>
  <c r="E349" i="2"/>
  <c r="E350" i="2"/>
  <c r="E386" i="2"/>
  <c r="E384" i="2"/>
  <c r="F384" i="2" s="1"/>
  <c r="E357" i="2"/>
  <c r="E358" i="2"/>
  <c r="E359" i="2"/>
  <c r="F359" i="2" s="1"/>
  <c r="E360" i="2"/>
  <c r="F360" i="2" s="1"/>
  <c r="E333" i="2"/>
  <c r="E375" i="2"/>
  <c r="E378" i="2"/>
  <c r="E334" i="2"/>
  <c r="F334" i="2" s="1"/>
  <c r="E335" i="2"/>
  <c r="E387" i="2"/>
  <c r="E388" i="2"/>
  <c r="F388" i="2" s="1"/>
  <c r="E332" i="2"/>
  <c r="F332" i="2" s="1"/>
  <c r="E336" i="2"/>
  <c r="E367" i="2"/>
  <c r="E377" i="2"/>
  <c r="E342" i="2"/>
  <c r="F342" i="2" s="1"/>
  <c r="E369" i="2"/>
  <c r="E371" i="2"/>
  <c r="E362" i="2"/>
  <c r="F362" i="2" s="1"/>
  <c r="E361" i="2"/>
  <c r="F361" i="2" s="1"/>
  <c r="E383" i="2"/>
  <c r="E370" i="2"/>
  <c r="E372" i="2"/>
  <c r="E343" i="2"/>
  <c r="F343" i="2" s="1"/>
  <c r="E376" i="2"/>
  <c r="E344" i="2"/>
  <c r="E366" i="2"/>
  <c r="F366" i="2" s="1"/>
  <c r="E364" i="2"/>
  <c r="F364" i="2" s="1"/>
  <c r="E365" i="2"/>
  <c r="E368" i="2"/>
  <c r="E389" i="2"/>
  <c r="E363" i="2"/>
  <c r="F363" i="2" s="1"/>
  <c r="E337" i="2"/>
  <c r="E382" i="2"/>
  <c r="E380" i="2"/>
  <c r="F380" i="2" s="1"/>
  <c r="E351" i="2"/>
  <c r="F351" i="2" s="1"/>
  <c r="E353" i="2"/>
  <c r="E341" i="2"/>
  <c r="E354" i="2"/>
  <c r="E390" i="2"/>
  <c r="F390" i="2" s="1"/>
  <c r="E345" i="2"/>
  <c r="E381" i="2"/>
  <c r="E374" i="2"/>
  <c r="E340" i="2"/>
  <c r="F340" i="2" s="1"/>
  <c r="E373" i="2"/>
  <c r="E339" i="2"/>
  <c r="E352" i="2"/>
  <c r="E355" i="2"/>
  <c r="E379" i="2"/>
  <c r="E356" i="2"/>
  <c r="E107" i="2"/>
  <c r="E109" i="2"/>
  <c r="F109" i="2" s="1"/>
  <c r="E108" i="2"/>
  <c r="E101" i="2"/>
  <c r="E120" i="2"/>
  <c r="E121" i="2"/>
  <c r="F121" i="2" s="1"/>
  <c r="E110" i="2"/>
  <c r="E118" i="2"/>
  <c r="E115" i="2"/>
  <c r="F115" i="2" s="1"/>
  <c r="E116" i="2"/>
  <c r="F116" i="2" s="1"/>
  <c r="E103" i="2"/>
  <c r="E104" i="2"/>
  <c r="E105" i="2"/>
  <c r="E102" i="2"/>
  <c r="F102" i="2" s="1"/>
  <c r="E114" i="2"/>
  <c r="E113" i="2"/>
  <c r="E112" i="2"/>
  <c r="F112" i="2" s="1"/>
  <c r="E100" i="2"/>
  <c r="F100" i="2" s="1"/>
  <c r="E111" i="2"/>
  <c r="E122" i="2"/>
  <c r="E106" i="2"/>
  <c r="E119" i="2"/>
  <c r="F119" i="2" s="1"/>
  <c r="E117" i="2"/>
  <c r="E747" i="2"/>
  <c r="E751" i="2"/>
  <c r="F751" i="2" s="1"/>
  <c r="E748" i="2"/>
  <c r="F748" i="2" s="1"/>
  <c r="E714" i="2"/>
  <c r="E738" i="2"/>
  <c r="E750" i="2"/>
  <c r="E749" i="2"/>
  <c r="F749" i="2" s="1"/>
  <c r="E716" i="2"/>
  <c r="E741" i="2"/>
  <c r="E746" i="2"/>
  <c r="F746" i="2" s="1"/>
  <c r="E723" i="2"/>
  <c r="F723" i="2" s="1"/>
  <c r="E740" i="2"/>
  <c r="E715" i="2"/>
  <c r="E656" i="2"/>
  <c r="E722" i="2"/>
  <c r="F722" i="2" s="1"/>
  <c r="E745" i="2"/>
  <c r="E732" i="2"/>
  <c r="E733" i="2"/>
  <c r="E734" i="2"/>
  <c r="F734" i="2" s="1"/>
  <c r="E735" i="2"/>
  <c r="E742" i="2"/>
  <c r="E731" i="2"/>
  <c r="E728" i="2"/>
  <c r="F728" i="2" s="1"/>
  <c r="E743" i="2"/>
  <c r="E744" i="2"/>
  <c r="E736" i="2"/>
  <c r="F736" i="2" s="1"/>
  <c r="E729" i="2"/>
  <c r="F729" i="2" s="1"/>
  <c r="E730" i="2"/>
  <c r="E739" i="2"/>
  <c r="E655" i="2"/>
  <c r="E737" i="2"/>
  <c r="E706" i="2"/>
  <c r="E726" i="2"/>
  <c r="E712" i="2"/>
  <c r="F712" i="2" s="1"/>
  <c r="E727" i="2"/>
  <c r="F727" i="2" s="1"/>
  <c r="E657" i="2"/>
  <c r="E719" i="2"/>
  <c r="E658" i="2"/>
  <c r="E710" i="2"/>
  <c r="F710" i="2" s="1"/>
  <c r="E725" i="2"/>
  <c r="E724" i="2"/>
  <c r="E717" i="2"/>
  <c r="F717" i="2" s="1"/>
  <c r="E652" i="2"/>
  <c r="F652" i="2" s="1"/>
  <c r="E707" i="2"/>
  <c r="E708" i="2"/>
  <c r="E718" i="2"/>
  <c r="E659" i="2"/>
  <c r="E711" i="2"/>
  <c r="E653" i="2"/>
  <c r="E713" i="2"/>
  <c r="F713" i="2" s="1"/>
  <c r="E650" i="2"/>
  <c r="F650" i="2" s="1"/>
  <c r="E709" i="2"/>
  <c r="E651" i="2"/>
  <c r="E692" i="2"/>
  <c r="E697" i="2"/>
  <c r="F697" i="2" s="1"/>
  <c r="E678" i="2"/>
  <c r="E704" i="2"/>
  <c r="E671" i="2"/>
  <c r="F671" i="2" s="1"/>
  <c r="E679" i="2"/>
  <c r="F679" i="2" s="1"/>
  <c r="E689" i="2"/>
  <c r="E691" i="2"/>
  <c r="E700" i="2"/>
  <c r="E680" i="2"/>
  <c r="E690" i="2"/>
  <c r="E681" i="2"/>
  <c r="E673" i="2"/>
  <c r="F673" i="2" s="1"/>
  <c r="E660" i="2"/>
  <c r="F660" i="2" s="1"/>
  <c r="E705" i="2"/>
  <c r="E666" i="2"/>
  <c r="E661" i="2"/>
  <c r="E663" i="2"/>
  <c r="F663" i="2" s="1"/>
  <c r="E703" i="2"/>
  <c r="E664" i="2"/>
  <c r="E662" i="2"/>
  <c r="E702" i="2"/>
  <c r="F702" i="2" s="1"/>
  <c r="E665" i="2"/>
  <c r="E667" i="2"/>
  <c r="E701" i="2"/>
  <c r="E682" i="2"/>
  <c r="F682" i="2" s="1"/>
  <c r="E683" i="2"/>
  <c r="E674" i="2"/>
  <c r="E684" i="2"/>
  <c r="E685" i="2"/>
  <c r="F685" i="2" s="1"/>
  <c r="E699" i="2"/>
  <c r="E686" i="2"/>
  <c r="E675" i="2"/>
  <c r="E687" i="2"/>
  <c r="E676" i="2"/>
  <c r="E670" i="2"/>
  <c r="E668" i="2"/>
  <c r="F668" i="2" s="1"/>
  <c r="E688" i="2"/>
  <c r="F688" i="2" s="1"/>
  <c r="E677" i="2"/>
  <c r="E672" i="2"/>
  <c r="E694" i="2"/>
  <c r="E698" i="2"/>
  <c r="F698" i="2" s="1"/>
  <c r="E695" i="2"/>
  <c r="E696" i="2"/>
  <c r="E669" i="2"/>
  <c r="F669" i="2" s="1"/>
  <c r="E649" i="2"/>
  <c r="F649" i="2" s="1"/>
  <c r="E693" i="2"/>
  <c r="E647" i="2"/>
  <c r="E720" i="2"/>
  <c r="E648" i="2"/>
  <c r="E752" i="2"/>
  <c r="E721" i="2"/>
  <c r="E654" i="2"/>
  <c r="F654" i="2" s="1"/>
  <c r="E1148" i="2"/>
  <c r="F1148" i="2" s="1"/>
  <c r="E1140" i="2"/>
  <c r="E1151" i="2"/>
  <c r="E1150" i="2"/>
  <c r="E1145" i="2"/>
  <c r="F1145" i="2" s="1"/>
  <c r="E1147" i="2"/>
  <c r="E1090" i="2"/>
  <c r="E1130" i="2"/>
  <c r="F1130" i="2" s="1"/>
  <c r="E1144" i="2"/>
  <c r="F1144" i="2" s="1"/>
  <c r="E1095" i="2"/>
  <c r="E1088" i="2"/>
  <c r="E1104" i="2"/>
  <c r="E1097" i="2"/>
  <c r="E1105" i="2"/>
  <c r="E1129" i="2"/>
  <c r="E1106" i="2"/>
  <c r="F1106" i="2" s="1"/>
  <c r="E1143" i="2"/>
  <c r="F1143" i="2" s="1"/>
  <c r="E1149" i="2"/>
  <c r="E1092" i="2"/>
  <c r="E1094" i="2"/>
  <c r="E1131" i="2"/>
  <c r="F1131" i="2" s="1"/>
  <c r="E1127" i="2"/>
  <c r="E1152" i="2"/>
  <c r="E1137" i="2"/>
  <c r="F1137" i="2" s="1"/>
  <c r="E1093" i="2"/>
  <c r="F1093" i="2" s="1"/>
  <c r="E1155" i="2"/>
  <c r="E1108" i="2"/>
  <c r="E1138" i="2"/>
  <c r="E1153" i="2"/>
  <c r="E1154" i="2"/>
  <c r="E1089" i="2"/>
  <c r="E1134" i="2"/>
  <c r="E1133" i="2"/>
  <c r="F1133" i="2" s="1"/>
  <c r="E1135" i="2"/>
  <c r="E1128" i="2"/>
  <c r="E1141" i="2"/>
  <c r="E1142" i="2"/>
  <c r="F1142" i="2" s="1"/>
  <c r="E1136" i="2"/>
  <c r="E1139" i="2"/>
  <c r="E1132" i="2"/>
  <c r="E1126" i="2"/>
  <c r="F1126" i="2" s="1"/>
  <c r="E1114" i="2"/>
  <c r="E1122" i="2"/>
  <c r="E1111" i="2"/>
  <c r="E1110" i="2"/>
  <c r="F1110" i="2" s="1"/>
  <c r="E1109" i="2"/>
  <c r="E1115" i="2"/>
  <c r="E1121" i="2"/>
  <c r="F1121" i="2" s="1"/>
  <c r="E1123" i="2"/>
  <c r="F1123" i="2" s="1"/>
  <c r="E1116" i="2"/>
  <c r="E1124" i="2"/>
  <c r="E1117" i="2"/>
  <c r="E1118" i="2"/>
  <c r="E1112" i="2"/>
  <c r="E1119" i="2"/>
  <c r="E1113" i="2"/>
  <c r="F1113" i="2" s="1"/>
  <c r="E1120" i="2"/>
  <c r="F1120" i="2" s="1"/>
  <c r="E1125" i="2"/>
  <c r="E1096" i="2"/>
  <c r="E1146" i="2"/>
  <c r="E1091" i="2"/>
  <c r="F1091" i="2" s="1"/>
  <c r="E1100" i="2"/>
  <c r="E1156" i="2"/>
  <c r="E1101" i="2"/>
  <c r="F1101" i="2" s="1"/>
  <c r="E1107" i="2"/>
  <c r="F1107" i="2" s="1"/>
  <c r="E1102" i="2"/>
  <c r="E1103" i="2"/>
  <c r="E1098" i="2"/>
  <c r="E1099" i="2"/>
  <c r="E564" i="2"/>
  <c r="E563" i="2"/>
  <c r="E565" i="2"/>
  <c r="F565" i="2" s="1"/>
  <c r="E1271" i="2"/>
  <c r="F1271" i="2" s="1"/>
  <c r="E1272" i="2"/>
  <c r="E560" i="2"/>
  <c r="E559" i="2"/>
  <c r="E558" i="2"/>
  <c r="F558" i="2" s="1"/>
  <c r="E561" i="2"/>
  <c r="E562" i="2"/>
  <c r="E1262" i="2"/>
  <c r="F1262" i="2" s="1"/>
  <c r="E1261" i="2"/>
  <c r="F1261" i="2" s="1"/>
  <c r="E1260" i="2"/>
  <c r="E1263" i="2"/>
  <c r="E1264" i="2"/>
  <c r="E637" i="2"/>
  <c r="E635" i="2"/>
  <c r="E621" i="2"/>
  <c r="E639" i="2"/>
  <c r="F639" i="2" s="1"/>
  <c r="E640" i="2"/>
  <c r="F640" i="2" s="1"/>
  <c r="E641" i="2"/>
  <c r="E643" i="2"/>
  <c r="E642" i="2"/>
  <c r="E622" i="2"/>
  <c r="F622" i="2" s="1"/>
  <c r="E638" i="2"/>
  <c r="E645" i="2"/>
  <c r="E636" i="2"/>
  <c r="E624" i="2"/>
  <c r="F624" i="2" s="1"/>
  <c r="E644" i="2"/>
  <c r="E623" i="2"/>
  <c r="E628" i="2"/>
  <c r="E634" i="2"/>
  <c r="F634" i="2" s="1"/>
  <c r="E633" i="2"/>
  <c r="E626" i="2"/>
  <c r="E620" i="2"/>
  <c r="E625" i="2"/>
  <c r="F625" i="2" s="1"/>
  <c r="E627" i="2"/>
  <c r="E629" i="2"/>
  <c r="E632" i="2"/>
  <c r="E631" i="2"/>
  <c r="E630" i="2"/>
  <c r="E646" i="2"/>
  <c r="E465" i="2"/>
  <c r="F465" i="2" s="1"/>
  <c r="E469" i="2"/>
  <c r="F469" i="2" s="1"/>
  <c r="E468" i="2"/>
  <c r="E466" i="2"/>
  <c r="E467" i="2"/>
  <c r="E470" i="2"/>
  <c r="F470" i="2" s="1"/>
  <c r="E1165" i="2"/>
  <c r="E1168" i="2"/>
  <c r="E1164" i="2"/>
  <c r="F1164" i="2" s="1"/>
  <c r="E1163" i="2"/>
  <c r="F1163" i="2" s="1"/>
  <c r="E1167" i="2"/>
  <c r="E1166" i="2"/>
  <c r="E1162" i="2"/>
  <c r="E1160" i="2"/>
  <c r="E1159" i="2"/>
  <c r="E1161" i="2"/>
  <c r="E1157" i="2"/>
  <c r="F1157" i="2" s="1"/>
  <c r="E1158" i="2"/>
  <c r="F1158" i="2" s="1"/>
  <c r="E543" i="2"/>
  <c r="E517" i="2"/>
  <c r="E549" i="2"/>
  <c r="E546" i="2"/>
  <c r="F546" i="2" s="1"/>
  <c r="E521" i="2"/>
  <c r="E544" i="2"/>
  <c r="E518" i="2"/>
  <c r="F518" i="2" s="1"/>
  <c r="E550" i="2"/>
  <c r="F550" i="2" s="1"/>
  <c r="E547" i="2"/>
  <c r="E528" i="2"/>
  <c r="E514" i="2"/>
  <c r="E515" i="2"/>
  <c r="E545" i="2"/>
  <c r="E519" i="2"/>
  <c r="E553" i="2"/>
  <c r="F553" i="2" s="1"/>
  <c r="E548" i="2"/>
  <c r="F548" i="2" s="1"/>
  <c r="E520" i="2"/>
  <c r="E536" i="2"/>
  <c r="E534" i="2"/>
  <c r="E503" i="2"/>
  <c r="F503" i="2" s="1"/>
  <c r="E540" i="2"/>
  <c r="E509" i="2"/>
  <c r="E511" i="2"/>
  <c r="F511" i="2" s="1"/>
  <c r="E512" i="2"/>
  <c r="F512" i="2" s="1"/>
  <c r="E507" i="2"/>
  <c r="E505" i="2"/>
  <c r="E506" i="2"/>
  <c r="E508" i="2"/>
  <c r="E510" i="2"/>
  <c r="E513" i="2"/>
  <c r="E529" i="2"/>
  <c r="E552" i="2"/>
  <c r="F552" i="2" s="1"/>
  <c r="E551" i="2"/>
  <c r="E539" i="2"/>
  <c r="E542" i="2"/>
  <c r="E535" i="2"/>
  <c r="F535" i="2" s="1"/>
  <c r="E533" i="2"/>
  <c r="E522" i="2"/>
  <c r="E554" i="2"/>
  <c r="E555" i="2"/>
  <c r="F555" i="2" s="1"/>
  <c r="E525" i="2"/>
  <c r="E556" i="2"/>
  <c r="E516" i="2"/>
  <c r="E526" i="2"/>
  <c r="F526" i="2" s="1"/>
  <c r="E557" i="2"/>
  <c r="E524" i="2"/>
  <c r="E504" i="2"/>
  <c r="F504" i="2" s="1"/>
  <c r="E532" i="2"/>
  <c r="F532" i="2" s="1"/>
  <c r="E527" i="2"/>
  <c r="E541" i="2"/>
  <c r="E538" i="2"/>
  <c r="E537" i="2"/>
  <c r="E531" i="2"/>
  <c r="E530" i="2"/>
  <c r="E523" i="2"/>
  <c r="F523" i="2" s="1"/>
  <c r="E1045" i="2"/>
  <c r="F1045" i="2" s="1"/>
  <c r="E1050" i="2"/>
  <c r="E1038" i="2"/>
  <c r="E1032" i="2"/>
  <c r="E1051" i="2"/>
  <c r="F1051" i="2" s="1"/>
  <c r="E1048" i="2"/>
  <c r="E1049" i="2"/>
  <c r="E1028" i="2"/>
  <c r="F1028" i="2" s="1"/>
  <c r="E1026" i="2"/>
  <c r="F1026" i="2" s="1"/>
  <c r="E1039" i="2"/>
  <c r="E1035" i="2"/>
  <c r="E1034" i="2"/>
  <c r="E1042" i="2"/>
  <c r="E1044" i="2"/>
  <c r="E1037" i="2"/>
  <c r="E1023" i="2"/>
  <c r="F1023" i="2" s="1"/>
  <c r="E1022" i="2"/>
  <c r="F1022" i="2" s="1"/>
  <c r="E1025" i="2"/>
  <c r="E1024" i="2"/>
  <c r="E1047" i="2"/>
  <c r="E1046" i="2"/>
  <c r="F1046" i="2" s="1"/>
  <c r="E1052" i="2"/>
  <c r="E1029" i="2"/>
  <c r="E1031" i="2"/>
  <c r="F1031" i="2" s="1"/>
  <c r="E1027" i="2"/>
  <c r="F1027" i="2" s="1"/>
  <c r="E1041" i="2"/>
  <c r="E1033" i="2"/>
  <c r="E1036" i="2"/>
  <c r="E1053" i="2"/>
  <c r="E1043" i="2"/>
  <c r="E1040" i="2"/>
  <c r="E1054" i="2"/>
  <c r="F1054" i="2" s="1"/>
  <c r="E1030" i="2"/>
  <c r="F1030" i="2" s="1"/>
  <c r="E500" i="2"/>
  <c r="E499" i="2"/>
  <c r="E502" i="2"/>
  <c r="E501" i="2"/>
  <c r="F501" i="2" s="1"/>
  <c r="E392" i="2"/>
  <c r="E391" i="2"/>
  <c r="E393" i="2"/>
  <c r="E394" i="2"/>
  <c r="F394" i="2" s="1"/>
  <c r="E146" i="2"/>
  <c r="E145" i="2"/>
  <c r="E147" i="2"/>
  <c r="E148" i="2"/>
  <c r="F148" i="2" s="1"/>
  <c r="E149" i="2"/>
  <c r="E198" i="2"/>
  <c r="E193" i="2"/>
  <c r="E197" i="2"/>
  <c r="F197" i="2" s="1"/>
  <c r="E196" i="2"/>
  <c r="E187" i="2"/>
  <c r="E178" i="2"/>
  <c r="E153" i="2"/>
  <c r="E183" i="2"/>
  <c r="E144" i="2"/>
  <c r="E154" i="2"/>
  <c r="F154" i="2" s="1"/>
  <c r="E125" i="2"/>
  <c r="F125" i="2" s="1"/>
  <c r="E126" i="2"/>
  <c r="E127" i="2"/>
  <c r="E128" i="2"/>
  <c r="E129" i="2"/>
  <c r="F129" i="2" s="1"/>
  <c r="E130" i="2"/>
  <c r="E131" i="2"/>
  <c r="E134" i="2"/>
  <c r="F134" i="2" s="1"/>
  <c r="E133" i="2"/>
  <c r="F133" i="2" s="1"/>
  <c r="E132" i="2"/>
  <c r="E135" i="2"/>
  <c r="E188" i="2"/>
  <c r="E137" i="2"/>
  <c r="E191" i="2"/>
  <c r="E194" i="2"/>
  <c r="E192" i="2"/>
  <c r="F192" i="2" s="1"/>
  <c r="E177" i="2"/>
  <c r="F177" i="2" s="1"/>
  <c r="E190" i="2"/>
  <c r="E189" i="2"/>
  <c r="E195" i="2"/>
  <c r="E186" i="2"/>
  <c r="F186" i="2" s="1"/>
  <c r="E184" i="2"/>
  <c r="E143" i="2"/>
  <c r="E124" i="2"/>
  <c r="F124" i="2" s="1"/>
  <c r="E136" i="2"/>
  <c r="F136" i="2" s="1"/>
  <c r="E200" i="2"/>
  <c r="E201" i="2"/>
  <c r="E123" i="2"/>
  <c r="E199" i="2"/>
  <c r="E180" i="2"/>
  <c r="E181" i="2"/>
  <c r="E185" i="2"/>
  <c r="F185" i="2" s="1"/>
  <c r="E155" i="2"/>
  <c r="F155" i="2" s="1"/>
  <c r="E172" i="2"/>
  <c r="E176" i="2"/>
  <c r="E179" i="2"/>
  <c r="E169" i="2"/>
  <c r="F169" i="2" s="1"/>
  <c r="E157" i="2"/>
  <c r="E158" i="2"/>
  <c r="E156" i="2"/>
  <c r="F156" i="2" s="1"/>
  <c r="E165" i="2"/>
  <c r="F165" i="2" s="1"/>
  <c r="E175" i="2"/>
  <c r="E163" i="2"/>
  <c r="E161" i="2"/>
  <c r="E160" i="2"/>
  <c r="E162" i="2"/>
  <c r="E159" i="2"/>
  <c r="E171" i="2"/>
  <c r="E168" i="2"/>
  <c r="F168" i="2" s="1"/>
  <c r="E170" i="2"/>
  <c r="E173" i="2"/>
  <c r="E167" i="2"/>
  <c r="E174" i="2"/>
  <c r="F174" i="2" s="1"/>
  <c r="E164" i="2"/>
  <c r="E166" i="2"/>
  <c r="E202" i="2"/>
  <c r="E152" i="2"/>
  <c r="F152" i="2" s="1"/>
  <c r="E142" i="2"/>
  <c r="E203" i="2"/>
  <c r="E204" i="2"/>
  <c r="E139" i="2"/>
  <c r="F139" i="2" s="1"/>
  <c r="E140" i="2"/>
  <c r="E150" i="2"/>
  <c r="E151" i="2"/>
  <c r="F151" i="2" s="1"/>
  <c r="E205" i="2"/>
  <c r="F205" i="2" s="1"/>
  <c r="E182" i="2"/>
  <c r="E138" i="2"/>
  <c r="E206" i="2"/>
  <c r="E141" i="2"/>
  <c r="E207" i="2"/>
  <c r="E438" i="2"/>
  <c r="E434" i="2"/>
  <c r="F434" i="2" s="1"/>
  <c r="E448" i="2"/>
  <c r="F448" i="2" s="1"/>
  <c r="E444" i="2"/>
  <c r="E446" i="2"/>
  <c r="E445" i="2"/>
  <c r="E442" i="2"/>
  <c r="F442" i="2" s="1"/>
  <c r="E447" i="2"/>
  <c r="E432" i="2"/>
  <c r="E431" i="2"/>
  <c r="F431" i="2" s="1"/>
  <c r="E449" i="2"/>
  <c r="F449" i="2" s="1"/>
  <c r="E424" i="2"/>
  <c r="E439" i="2"/>
  <c r="E406" i="2"/>
  <c r="E433" i="2"/>
  <c r="E441" i="2"/>
  <c r="E408" i="2"/>
  <c r="E430" i="2"/>
  <c r="F430" i="2" s="1"/>
  <c r="E440" i="2"/>
  <c r="F440" i="2" s="1"/>
  <c r="E425" i="2"/>
  <c r="E412" i="2"/>
  <c r="E443" i="2"/>
  <c r="E411" i="2"/>
  <c r="F411" i="2" s="1"/>
  <c r="E413" i="2"/>
  <c r="E420" i="2"/>
  <c r="E423" i="2"/>
  <c r="F423" i="2" s="1"/>
  <c r="E409" i="2"/>
  <c r="F409" i="2" s="1"/>
  <c r="E436" i="2"/>
  <c r="E427" i="2"/>
  <c r="E429" i="2"/>
  <c r="E410" i="2"/>
  <c r="E405" i="2"/>
  <c r="E428" i="2"/>
  <c r="E401" i="2"/>
  <c r="F401" i="2" s="1"/>
  <c r="E415" i="2"/>
  <c r="F415" i="2" s="1"/>
  <c r="E404" i="2"/>
  <c r="E426" i="2"/>
  <c r="E414" i="2"/>
  <c r="E422" i="2"/>
  <c r="F422" i="2" s="1"/>
  <c r="E450" i="2"/>
  <c r="E416" i="2"/>
  <c r="E421" i="2"/>
  <c r="E417" i="2"/>
  <c r="F417" i="2" s="1"/>
  <c r="E419" i="2"/>
  <c r="E418" i="2"/>
  <c r="E407" i="2"/>
  <c r="E402" i="2"/>
  <c r="F402" i="2" s="1"/>
  <c r="E403" i="2"/>
  <c r="E435" i="2"/>
  <c r="E451" i="2"/>
  <c r="E437" i="2"/>
  <c r="F437" i="2" s="1"/>
  <c r="E1073" i="2"/>
  <c r="E1059" i="2"/>
  <c r="E1061" i="2"/>
  <c r="E1072" i="2"/>
  <c r="E1075" i="2"/>
  <c r="E1063" i="2"/>
  <c r="E1074" i="2"/>
  <c r="F1074" i="2" s="1"/>
  <c r="E1076" i="2"/>
  <c r="F1076" i="2" s="1"/>
  <c r="E1066" i="2"/>
  <c r="E1067" i="2"/>
  <c r="E1064" i="2"/>
  <c r="E1065" i="2"/>
  <c r="F1065" i="2" s="1"/>
  <c r="E1069" i="2"/>
  <c r="E1056" i="2"/>
  <c r="E1055" i="2"/>
  <c r="F1055" i="2" s="1"/>
  <c r="E1058" i="2"/>
  <c r="F1058" i="2" s="1"/>
  <c r="E1057" i="2"/>
  <c r="E1071" i="2"/>
  <c r="E1060" i="2"/>
  <c r="E1077" i="2"/>
  <c r="E1068" i="2"/>
  <c r="E1062" i="2"/>
  <c r="E1070" i="2"/>
  <c r="F1070" i="2" s="1"/>
  <c r="E1078" i="2"/>
  <c r="F1078" i="2" s="1"/>
  <c r="E1079" i="2"/>
  <c r="E780" i="2"/>
  <c r="E795" i="2"/>
  <c r="E798" i="2"/>
  <c r="F798" i="2" s="1"/>
  <c r="E786" i="2"/>
  <c r="E789" i="2"/>
  <c r="E800" i="2"/>
  <c r="F800" i="2" s="1"/>
  <c r="E779" i="2"/>
  <c r="F779" i="2" s="1"/>
  <c r="E757" i="2"/>
  <c r="E778" i="2"/>
  <c r="E787" i="2"/>
  <c r="E785" i="2"/>
  <c r="E801" i="2"/>
  <c r="E802" i="2"/>
  <c r="E788" i="2"/>
  <c r="F788" i="2" s="1"/>
  <c r="E799" i="2"/>
  <c r="F799" i="2" s="1"/>
  <c r="E763" i="2"/>
  <c r="E754" i="2"/>
  <c r="E797" i="2"/>
  <c r="E768" i="2"/>
  <c r="F768" i="2" s="1"/>
  <c r="E764" i="2"/>
  <c r="E767" i="2"/>
  <c r="E759" i="2"/>
  <c r="F759" i="2" s="1"/>
  <c r="E760" i="2"/>
  <c r="F760" i="2" s="1"/>
  <c r="E803" i="2"/>
  <c r="E804" i="2"/>
  <c r="E805" i="2"/>
  <c r="E806" i="2"/>
  <c r="E807" i="2"/>
  <c r="E808" i="2"/>
  <c r="E809" i="2"/>
  <c r="E810" i="2"/>
  <c r="F810" i="2" s="1"/>
  <c r="E755" i="2"/>
  <c r="E766" i="2"/>
  <c r="E753" i="2"/>
  <c r="E784" i="2"/>
  <c r="F784" i="2" s="1"/>
  <c r="E775" i="2"/>
  <c r="E776" i="2"/>
  <c r="E791" i="2"/>
  <c r="E782" i="2"/>
  <c r="F782" i="2" s="1"/>
  <c r="E783" i="2"/>
  <c r="E761" i="2"/>
  <c r="E769" i="2"/>
  <c r="E758" i="2"/>
  <c r="F758" i="2" s="1"/>
  <c r="E770" i="2"/>
  <c r="E781" i="2"/>
  <c r="E762" i="2"/>
  <c r="F762" i="2" s="1"/>
  <c r="E771" i="2"/>
  <c r="F771" i="2" s="1"/>
  <c r="E772" i="2"/>
  <c r="E777" i="2"/>
  <c r="E773" i="2"/>
  <c r="E756" i="2"/>
  <c r="E774" i="2"/>
  <c r="E796" i="2"/>
  <c r="E765" i="2"/>
  <c r="F765" i="2" s="1"/>
  <c r="E792" i="2"/>
  <c r="F792" i="2" s="1"/>
  <c r="E793" i="2"/>
  <c r="E794" i="2"/>
  <c r="E790" i="2"/>
  <c r="E471" i="2"/>
  <c r="F471" i="2" s="1"/>
  <c r="E496" i="2"/>
  <c r="E485" i="2"/>
  <c r="E473" i="2"/>
  <c r="F473" i="2" s="1"/>
  <c r="E472" i="2"/>
  <c r="F472" i="2" s="1"/>
  <c r="E491" i="2"/>
  <c r="E483" i="2"/>
  <c r="E492" i="2"/>
  <c r="E486" i="2"/>
  <c r="E493" i="2"/>
  <c r="E494" i="2"/>
  <c r="E490" i="2"/>
  <c r="F490" i="2" s="1"/>
  <c r="E474" i="2"/>
  <c r="F474" i="2" s="1"/>
  <c r="E475" i="2"/>
  <c r="E497" i="2"/>
  <c r="E476" i="2"/>
  <c r="E481" i="2"/>
  <c r="F481" i="2" s="1"/>
  <c r="E480" i="2"/>
  <c r="E477" i="2"/>
  <c r="E479" i="2"/>
  <c r="F479" i="2" s="1"/>
  <c r="E478" i="2"/>
  <c r="F478" i="2" s="1"/>
  <c r="E495" i="2"/>
  <c r="E498" i="2"/>
  <c r="E487" i="2"/>
  <c r="E488" i="2"/>
  <c r="E484" i="2"/>
  <c r="E489" i="2"/>
  <c r="E482" i="2"/>
  <c r="F482" i="2" s="1"/>
  <c r="E265" i="2"/>
  <c r="F265" i="2" s="1"/>
  <c r="E266" i="2"/>
  <c r="E288" i="2"/>
  <c r="E289" i="2"/>
  <c r="E287" i="2"/>
  <c r="F287" i="2" s="1"/>
  <c r="E262" i="2"/>
  <c r="E293" i="2"/>
  <c r="E294" i="2"/>
  <c r="E246" i="2"/>
  <c r="F246" i="2" s="1"/>
  <c r="E247" i="2"/>
  <c r="E244" i="2"/>
  <c r="E245" i="2"/>
  <c r="E243" i="2"/>
  <c r="F243" i="2" s="1"/>
  <c r="E295" i="2"/>
  <c r="E249" i="2"/>
  <c r="E248" i="2"/>
  <c r="E296" i="2"/>
  <c r="F296" i="2" s="1"/>
  <c r="E280" i="2"/>
  <c r="E286" i="2"/>
  <c r="E291" i="2"/>
  <c r="E279" i="2"/>
  <c r="E285" i="2"/>
  <c r="E264" i="2"/>
  <c r="E284" i="2"/>
  <c r="F284" i="2" s="1"/>
  <c r="E278" i="2"/>
  <c r="F278" i="2" s="1"/>
  <c r="E281" i="2"/>
  <c r="E283" i="2"/>
  <c r="E261" i="2"/>
  <c r="E263" i="2"/>
  <c r="F263" i="2" s="1"/>
  <c r="E282" i="2"/>
  <c r="E267" i="2"/>
  <c r="E250" i="2"/>
  <c r="F250" i="2" s="1"/>
  <c r="E268" i="2"/>
  <c r="F268" i="2" s="1"/>
  <c r="E251" i="2"/>
  <c r="E269" i="2"/>
  <c r="E252" i="2"/>
  <c r="E270" i="2"/>
  <c r="E253" i="2"/>
  <c r="E271" i="2"/>
  <c r="E254" i="2"/>
  <c r="F254" i="2" s="1"/>
  <c r="E297" i="2"/>
  <c r="F297" i="2" s="1"/>
  <c r="E274" i="2"/>
  <c r="E257" i="2"/>
  <c r="E275" i="2"/>
  <c r="E258" i="2"/>
  <c r="F258" i="2" s="1"/>
  <c r="E276" i="2"/>
  <c r="E259" i="2"/>
  <c r="E272" i="2"/>
  <c r="F272" i="2" s="1"/>
  <c r="E277" i="2"/>
  <c r="F277" i="2" s="1"/>
  <c r="E260" i="2"/>
  <c r="E298" i="2"/>
  <c r="E290" i="2"/>
  <c r="E255" i="2"/>
  <c r="E273" i="2"/>
  <c r="E256" i="2"/>
  <c r="E299" i="2"/>
  <c r="F299" i="2" s="1"/>
  <c r="E300" i="2"/>
  <c r="F300" i="2" s="1"/>
  <c r="E292" i="2"/>
  <c r="E1291" i="2"/>
  <c r="E1292" i="2"/>
  <c r="E1293" i="2"/>
  <c r="F1293" i="2" s="1"/>
  <c r="E1294" i="2"/>
  <c r="E1295" i="2"/>
  <c r="E1296" i="2"/>
  <c r="F1296" i="2" s="1"/>
  <c r="E1297" i="2"/>
  <c r="F1297" i="2" s="1"/>
  <c r="E1298" i="2"/>
  <c r="E1299" i="2"/>
  <c r="E1300" i="2"/>
  <c r="E1301" i="2"/>
  <c r="E1302" i="2"/>
  <c r="E1303" i="2"/>
  <c r="E1304" i="2"/>
  <c r="E1305" i="2"/>
  <c r="F1305" i="2" s="1"/>
  <c r="E1306" i="2"/>
  <c r="E1307" i="2"/>
  <c r="E1308" i="2"/>
  <c r="E1309" i="2"/>
  <c r="F1309" i="2" s="1"/>
  <c r="E1310" i="2"/>
  <c r="E1311" i="2"/>
  <c r="E1312" i="2"/>
  <c r="E1313" i="2"/>
  <c r="F1313" i="2" s="1"/>
  <c r="E1314" i="2"/>
  <c r="E1315" i="2"/>
  <c r="E1316" i="2"/>
  <c r="E1317" i="2"/>
  <c r="F1317" i="2" s="1"/>
  <c r="E1318" i="2"/>
  <c r="E1319" i="2"/>
  <c r="E1320" i="2"/>
  <c r="F1320" i="2" s="1"/>
  <c r="E1321" i="2"/>
  <c r="F1321" i="2" s="1"/>
  <c r="E1322" i="2"/>
  <c r="E1323" i="2"/>
  <c r="E1324" i="2"/>
  <c r="E1325" i="2"/>
  <c r="E1326" i="2"/>
  <c r="E1327" i="2"/>
  <c r="E1328" i="2"/>
  <c r="F1328" i="2" s="1"/>
  <c r="E1329" i="2"/>
  <c r="F1329" i="2" s="1"/>
  <c r="E1330" i="2"/>
  <c r="E1331" i="2"/>
  <c r="E1332" i="2"/>
  <c r="E1333" i="2"/>
  <c r="F1333" i="2" s="1"/>
  <c r="E1334" i="2"/>
  <c r="E1335" i="2"/>
  <c r="E1336" i="2"/>
  <c r="F1336" i="2" s="1"/>
  <c r="E1337" i="2"/>
  <c r="F1337" i="2" s="1"/>
  <c r="E1338" i="2"/>
  <c r="E1339" i="2"/>
  <c r="E1340" i="2"/>
  <c r="E1341" i="2"/>
  <c r="E1342" i="2"/>
  <c r="E1343" i="2"/>
  <c r="E1344" i="2"/>
  <c r="F1344" i="2" s="1"/>
  <c r="E1345" i="2"/>
  <c r="F1345" i="2" s="1"/>
  <c r="E1346" i="2"/>
  <c r="E1347" i="2"/>
  <c r="E1348" i="2"/>
  <c r="E1349" i="2"/>
  <c r="F1349" i="2" s="1"/>
  <c r="E1350" i="2"/>
  <c r="E1351" i="2"/>
  <c r="E1352" i="2"/>
  <c r="F1352" i="2" s="1"/>
  <c r="E1353" i="2"/>
  <c r="F1353" i="2" s="1"/>
  <c r="E1354" i="2"/>
  <c r="E1355" i="2"/>
  <c r="E1356" i="2"/>
  <c r="E1357" i="2"/>
  <c r="E1358" i="2"/>
  <c r="E1359" i="2"/>
  <c r="E1360" i="2"/>
  <c r="F1360" i="2" s="1"/>
  <c r="E1361" i="2"/>
  <c r="F1361" i="2" s="1"/>
  <c r="E1362" i="2"/>
  <c r="E1363" i="2"/>
  <c r="E1364" i="2"/>
  <c r="E1365" i="2"/>
  <c r="F1365" i="2" s="1"/>
  <c r="E1366" i="2"/>
  <c r="E1367" i="2"/>
  <c r="E1368" i="2"/>
  <c r="F1368" i="2" s="1"/>
  <c r="E1369" i="2"/>
  <c r="F1369" i="2" s="1"/>
  <c r="E1370" i="2"/>
  <c r="E1371" i="2"/>
  <c r="E1372" i="2"/>
  <c r="E1373" i="2"/>
  <c r="E1374" i="2"/>
  <c r="E1375" i="2"/>
  <c r="E1376" i="2"/>
  <c r="F1376" i="2" s="1"/>
  <c r="E1377" i="2"/>
  <c r="F1377" i="2" s="1"/>
  <c r="E1378" i="2"/>
  <c r="E1379" i="2"/>
  <c r="E1380" i="2"/>
  <c r="E1381" i="2"/>
  <c r="F1381" i="2" s="1"/>
  <c r="E1382" i="2"/>
  <c r="E1383" i="2"/>
  <c r="E1384" i="2"/>
  <c r="F1384" i="2" s="1"/>
  <c r="E1385" i="2"/>
  <c r="F1385" i="2" s="1"/>
  <c r="E1386" i="2"/>
  <c r="E1387" i="2"/>
  <c r="E1388" i="2"/>
  <c r="E1389" i="2"/>
  <c r="E1390" i="2"/>
  <c r="E1391" i="2"/>
  <c r="E1392" i="2"/>
  <c r="F1392" i="2" s="1"/>
  <c r="E1393" i="2"/>
  <c r="F1393" i="2" s="1"/>
  <c r="E1394" i="2"/>
  <c r="E1395" i="2"/>
  <c r="E1396" i="2"/>
  <c r="E1397" i="2"/>
  <c r="F1397" i="2" s="1"/>
  <c r="E1398" i="2"/>
  <c r="E1399" i="2"/>
  <c r="E1400" i="2"/>
  <c r="F1400" i="2" s="1"/>
  <c r="E1401" i="2"/>
  <c r="F1401" i="2" s="1"/>
  <c r="E1402" i="2"/>
  <c r="E1403" i="2"/>
  <c r="E1404" i="2"/>
  <c r="E1405" i="2"/>
  <c r="E1406" i="2"/>
  <c r="E1407" i="2"/>
  <c r="E1408" i="2"/>
  <c r="F1408" i="2" s="1"/>
  <c r="E1409" i="2"/>
  <c r="F1409" i="2" s="1"/>
  <c r="E1410" i="2"/>
  <c r="E1411" i="2"/>
  <c r="E1412" i="2"/>
  <c r="E1413" i="2"/>
  <c r="F1413" i="2" s="1"/>
  <c r="E1414" i="2"/>
  <c r="E1415" i="2"/>
  <c r="E1416" i="2"/>
  <c r="F1416" i="2" s="1"/>
  <c r="E1417" i="2"/>
  <c r="F1417" i="2" s="1"/>
  <c r="E1418" i="2"/>
  <c r="E1419" i="2"/>
  <c r="E1420" i="2"/>
  <c r="E1421" i="2"/>
  <c r="E1422" i="2"/>
  <c r="E1423" i="2"/>
  <c r="E1424" i="2"/>
  <c r="F1424" i="2" s="1"/>
  <c r="E1425" i="2"/>
  <c r="F1425" i="2" s="1"/>
  <c r="E1426" i="2"/>
  <c r="E1427" i="2"/>
  <c r="E1428" i="2"/>
  <c r="E1429" i="2"/>
  <c r="F1429" i="2" s="1"/>
  <c r="E1430" i="2"/>
  <c r="E1431" i="2"/>
  <c r="E1432" i="2"/>
  <c r="F1432" i="2" s="1"/>
  <c r="E1433" i="2"/>
  <c r="F1433" i="2" s="1"/>
  <c r="E1434" i="2"/>
  <c r="E1435" i="2"/>
  <c r="E1436" i="2"/>
  <c r="E1437" i="2"/>
  <c r="E1438" i="2"/>
  <c r="E1439" i="2"/>
  <c r="E1440" i="2"/>
  <c r="F1440" i="2" s="1"/>
  <c r="E1441" i="2"/>
  <c r="F1441" i="2" s="1"/>
  <c r="E1442" i="2"/>
  <c r="E1443" i="2"/>
  <c r="E1444" i="2"/>
  <c r="E1445" i="2"/>
  <c r="F1445" i="2" s="1"/>
  <c r="E1446" i="2"/>
  <c r="E1447" i="2"/>
  <c r="E1448" i="2"/>
  <c r="F1448" i="2" s="1"/>
  <c r="E1449" i="2"/>
  <c r="F1449" i="2" s="1"/>
  <c r="E1450" i="2"/>
  <c r="E1451" i="2"/>
  <c r="E1452" i="2"/>
  <c r="E1453" i="2"/>
  <c r="E1454" i="2"/>
  <c r="E1455" i="2"/>
  <c r="E1456" i="2"/>
  <c r="F1456" i="2" s="1"/>
  <c r="E1457" i="2"/>
  <c r="F1457" i="2" s="1"/>
  <c r="E1458" i="2"/>
  <c r="E1459" i="2"/>
  <c r="E1460" i="2"/>
  <c r="E1461" i="2"/>
  <c r="F1461" i="2" s="1"/>
  <c r="E1462" i="2"/>
  <c r="E1463" i="2"/>
  <c r="E1464" i="2"/>
  <c r="F1464" i="2" s="1"/>
  <c r="E1465" i="2"/>
  <c r="F1465" i="2" s="1"/>
  <c r="E1466" i="2"/>
  <c r="E1467" i="2"/>
  <c r="E1468" i="2"/>
  <c r="E1469" i="2"/>
  <c r="E1470" i="2"/>
  <c r="E1471" i="2"/>
  <c r="E1472" i="2"/>
  <c r="F1472" i="2" s="1"/>
  <c r="E1473" i="2"/>
  <c r="F1473" i="2" s="1"/>
  <c r="E1474" i="2"/>
  <c r="E1475" i="2"/>
  <c r="E1476" i="2"/>
  <c r="E1477" i="2"/>
  <c r="F1477" i="2" s="1"/>
  <c r="E1478" i="2"/>
  <c r="E1479" i="2"/>
  <c r="F1274" i="2"/>
  <c r="F1273" i="2"/>
  <c r="F1275" i="2"/>
  <c r="F1276" i="2"/>
  <c r="F1278" i="2"/>
  <c r="F1277" i="2"/>
  <c r="F571" i="2"/>
  <c r="F607" i="2"/>
  <c r="F605" i="2"/>
  <c r="F609" i="2"/>
  <c r="F608" i="2"/>
  <c r="F602" i="2"/>
  <c r="F604" i="2"/>
  <c r="F598" i="2"/>
  <c r="F600" i="2"/>
  <c r="F593" i="2"/>
  <c r="F566" i="2"/>
  <c r="F610" i="2"/>
  <c r="F599" i="2"/>
  <c r="F595" i="2"/>
  <c r="F592" i="2"/>
  <c r="F594" i="2"/>
  <c r="F569" i="2"/>
  <c r="F591" i="2"/>
  <c r="F577" i="2"/>
  <c r="F578" i="2"/>
  <c r="F590" i="2"/>
  <c r="F579" i="2"/>
  <c r="F580" i="2"/>
  <c r="F597" i="2"/>
  <c r="F575" i="2"/>
  <c r="F582" i="2"/>
  <c r="F583" i="2"/>
  <c r="F584" i="2"/>
  <c r="F585" i="2"/>
  <c r="F586" i="2"/>
  <c r="F573" i="2"/>
  <c r="F588" i="2"/>
  <c r="F589" i="2"/>
  <c r="F872" i="2"/>
  <c r="F894" i="2"/>
  <c r="F891" i="2"/>
  <c r="F893" i="2"/>
  <c r="F892" i="2"/>
  <c r="F884" i="2"/>
  <c r="F890" i="2"/>
  <c r="F871" i="2"/>
  <c r="F870" i="2"/>
  <c r="F888" i="2"/>
  <c r="F873" i="2"/>
  <c r="F874" i="2"/>
  <c r="F875" i="2"/>
  <c r="F876" i="2"/>
  <c r="F887" i="2"/>
  <c r="F879" i="2"/>
  <c r="F886" i="2"/>
  <c r="F885" i="2"/>
  <c r="F880" i="2"/>
  <c r="F881" i="2"/>
  <c r="F882" i="2"/>
  <c r="F992" i="2"/>
  <c r="F993" i="2"/>
  <c r="F994" i="2"/>
  <c r="F995" i="2"/>
  <c r="F1019" i="2"/>
  <c r="F1018" i="2"/>
  <c r="F1004" i="2"/>
  <c r="F1017" i="2"/>
  <c r="F1012" i="2"/>
  <c r="F1013" i="2"/>
  <c r="F1021" i="2"/>
  <c r="F1000" i="2"/>
  <c r="F998" i="2"/>
  <c r="F997" i="2"/>
  <c r="F999" i="2"/>
  <c r="F1003" i="2"/>
  <c r="F996" i="2"/>
  <c r="F1014" i="2"/>
  <c r="F989" i="2"/>
  <c r="F1006" i="2"/>
  <c r="F1010" i="2"/>
  <c r="F990" i="2"/>
  <c r="F1011" i="2"/>
  <c r="F991" i="2"/>
  <c r="F939" i="2"/>
  <c r="F938" i="2"/>
  <c r="F940" i="2"/>
  <c r="F941" i="2"/>
  <c r="F52" i="2"/>
  <c r="F78" i="2"/>
  <c r="F79" i="2"/>
  <c r="F90" i="2"/>
  <c r="F50" i="2"/>
  <c r="F70" i="2"/>
  <c r="F58" i="2"/>
  <c r="F18" i="2"/>
  <c r="F15" i="2"/>
  <c r="F67" i="2"/>
  <c r="F91" i="2"/>
  <c r="F77" i="2"/>
  <c r="F22" i="2"/>
  <c r="F87" i="2"/>
  <c r="F88" i="2"/>
  <c r="F30" i="2"/>
  <c r="F14" i="2"/>
  <c r="F41" i="2"/>
  <c r="F85" i="2"/>
  <c r="F74" i="2"/>
  <c r="F80" i="2"/>
  <c r="F20" i="2"/>
  <c r="F64" i="2"/>
  <c r="F55" i="2"/>
  <c r="F27" i="2"/>
  <c r="F35" i="2"/>
  <c r="F3" i="2"/>
  <c r="F2" i="2"/>
  <c r="F5" i="2"/>
  <c r="F4" i="2"/>
  <c r="F31" i="2"/>
  <c r="F36" i="2"/>
  <c r="F8" i="2"/>
  <c r="F9" i="2"/>
  <c r="F7" i="2"/>
  <c r="F42" i="2"/>
  <c r="F21" i="2"/>
  <c r="F92" i="2"/>
  <c r="F93" i="2"/>
  <c r="F24" i="2"/>
  <c r="F33" i="2"/>
  <c r="F17" i="2"/>
  <c r="F89" i="2"/>
  <c r="F57" i="2"/>
  <c r="F32" i="2"/>
  <c r="F59" i="2"/>
  <c r="F44" i="2"/>
  <c r="F43" i="2"/>
  <c r="F46" i="2"/>
  <c r="F49" i="2"/>
  <c r="F83" i="2"/>
  <c r="F23" i="2"/>
  <c r="F38" i="2"/>
  <c r="F40" i="2"/>
  <c r="F16" i="2"/>
  <c r="F75" i="2"/>
  <c r="F94" i="2"/>
  <c r="F12" i="2"/>
  <c r="F72" i="2"/>
  <c r="F53" i="2"/>
  <c r="F54" i="2"/>
  <c r="F95" i="2"/>
  <c r="F73" i="2"/>
  <c r="F63" i="2"/>
  <c r="F84" i="2"/>
  <c r="F1209" i="2"/>
  <c r="F1194" i="2"/>
  <c r="F1172" i="2"/>
  <c r="F1198" i="2"/>
  <c r="F1220" i="2"/>
  <c r="F1171" i="2"/>
  <c r="F1192" i="2"/>
  <c r="F1190" i="2"/>
  <c r="F1219" i="2"/>
  <c r="F1177" i="2"/>
  <c r="F1216" i="2"/>
  <c r="F1174" i="2"/>
  <c r="F1179" i="2"/>
  <c r="F1206" i="2"/>
  <c r="F1191" i="2"/>
  <c r="F1175" i="2"/>
  <c r="F1197" i="2"/>
  <c r="F1196" i="2"/>
  <c r="F1176" i="2"/>
  <c r="F1170" i="2"/>
  <c r="F1225" i="2"/>
  <c r="F1182" i="2"/>
  <c r="F1204" i="2"/>
  <c r="F1180" i="2"/>
  <c r="F1185" i="2"/>
  <c r="F1186" i="2"/>
  <c r="F1202" i="2"/>
  <c r="F1184" i="2"/>
  <c r="F1189" i="2"/>
  <c r="F1215" i="2"/>
  <c r="F1187" i="2"/>
  <c r="F1200" i="2"/>
  <c r="F1211" i="2"/>
  <c r="F1199" i="2"/>
  <c r="F1212" i="2"/>
  <c r="F1213" i="2"/>
  <c r="F1223" i="2"/>
  <c r="F1207" i="2"/>
  <c r="F1218" i="2"/>
  <c r="F462" i="2"/>
  <c r="F458" i="2"/>
  <c r="F455" i="2"/>
  <c r="F464" i="2"/>
  <c r="F456" i="2"/>
  <c r="F453" i="2"/>
  <c r="F460" i="2"/>
  <c r="F459" i="2"/>
  <c r="F901" i="2"/>
  <c r="F905" i="2"/>
  <c r="F899" i="2"/>
  <c r="F897" i="2"/>
  <c r="F896" i="2"/>
  <c r="F908" i="2"/>
  <c r="F900" i="2"/>
  <c r="F903" i="2"/>
  <c r="F902" i="2"/>
  <c r="F906" i="2"/>
  <c r="F909" i="2"/>
  <c r="F845" i="2"/>
  <c r="F833" i="2"/>
  <c r="F835" i="2"/>
  <c r="F849" i="2"/>
  <c r="F827" i="2"/>
  <c r="F846" i="2"/>
  <c r="F861" i="2"/>
  <c r="F852" i="2"/>
  <c r="F832" i="2"/>
  <c r="F818" i="2"/>
  <c r="F825" i="2"/>
  <c r="F854" i="2"/>
  <c r="F841" i="2"/>
  <c r="F840" i="2"/>
  <c r="F831" i="2"/>
  <c r="F830" i="2"/>
  <c r="F842" i="2"/>
  <c r="F813" i="2"/>
  <c r="F815" i="2"/>
  <c r="F848" i="2"/>
  <c r="F828" i="2"/>
  <c r="F820" i="2"/>
  <c r="F851" i="2"/>
  <c r="F856" i="2"/>
  <c r="F814" i="2"/>
  <c r="F855" i="2"/>
  <c r="F862" i="2"/>
  <c r="F817" i="2"/>
  <c r="F858" i="2"/>
  <c r="F837" i="2"/>
  <c r="F838" i="2"/>
  <c r="F823" i="2"/>
  <c r="F839" i="2"/>
  <c r="F865" i="2"/>
  <c r="F866" i="2"/>
  <c r="F812" i="2"/>
  <c r="F811" i="2"/>
  <c r="F850" i="2"/>
  <c r="F834" i="2"/>
  <c r="F960" i="2"/>
  <c r="F961" i="2"/>
  <c r="F965" i="2"/>
  <c r="F967" i="2"/>
  <c r="F963" i="2"/>
  <c r="F948" i="2"/>
  <c r="F954" i="2"/>
  <c r="F969" i="2"/>
  <c r="F970" i="2"/>
  <c r="F971" i="2"/>
  <c r="F944" i="2"/>
  <c r="F966" i="2"/>
  <c r="F968" i="2"/>
  <c r="F953" i="2"/>
  <c r="F952" i="2"/>
  <c r="F957" i="2"/>
  <c r="F974" i="2"/>
  <c r="F950" i="2"/>
  <c r="F949" i="2"/>
  <c r="F964" i="2"/>
  <c r="F959" i="2"/>
  <c r="F943" i="2"/>
  <c r="F613" i="2"/>
  <c r="F616" i="2"/>
  <c r="F618" i="2"/>
  <c r="F615" i="2"/>
  <c r="F619" i="2"/>
  <c r="F617" i="2"/>
  <c r="F1268" i="2"/>
  <c r="F1270" i="2"/>
  <c r="F1266" i="2"/>
  <c r="F1265" i="2"/>
  <c r="F1269" i="2"/>
  <c r="F96" i="2"/>
  <c r="F98" i="2"/>
  <c r="F99" i="2"/>
  <c r="F910" i="2"/>
  <c r="F911" i="2"/>
  <c r="F915" i="2"/>
  <c r="F918" i="2"/>
  <c r="F926" i="2"/>
  <c r="F922" i="2"/>
  <c r="F923" i="2"/>
  <c r="F921" i="2"/>
  <c r="F914" i="2"/>
  <c r="F919" i="2"/>
  <c r="F924" i="2"/>
  <c r="F927" i="2"/>
  <c r="F928" i="2"/>
  <c r="F931" i="2"/>
  <c r="F210" i="2"/>
  <c r="F209" i="2"/>
  <c r="F208" i="2"/>
  <c r="F211" i="2"/>
  <c r="F212" i="2"/>
  <c r="F1084" i="2"/>
  <c r="F1087" i="2"/>
  <c r="F396" i="2"/>
  <c r="F319" i="2"/>
  <c r="F320" i="2"/>
  <c r="F330" i="2"/>
  <c r="F303" i="2"/>
  <c r="F302" i="2"/>
  <c r="F301" i="2"/>
  <c r="F307" i="2"/>
  <c r="F308" i="2"/>
  <c r="F310" i="2"/>
  <c r="F329" i="2"/>
  <c r="F305" i="2"/>
  <c r="F304" i="2"/>
  <c r="F317" i="2"/>
  <c r="F327" i="2"/>
  <c r="F315" i="2"/>
  <c r="F316" i="2"/>
  <c r="F314" i="2"/>
  <c r="F331" i="2"/>
  <c r="F313" i="2"/>
  <c r="F324" i="2"/>
  <c r="F322" i="2"/>
  <c r="F323" i="2"/>
  <c r="F987" i="2"/>
  <c r="F975" i="2"/>
  <c r="F977" i="2"/>
  <c r="F986" i="2"/>
  <c r="F982" i="2"/>
  <c r="F976" i="2"/>
  <c r="F981" i="2"/>
  <c r="F979" i="2"/>
  <c r="F983" i="2"/>
  <c r="F1258" i="2"/>
  <c r="F1259" i="2"/>
  <c r="F1253" i="2"/>
  <c r="F1249" i="2"/>
  <c r="F1227" i="2"/>
  <c r="F1231" i="2"/>
  <c r="F1232" i="2"/>
  <c r="F1248" i="2"/>
  <c r="F1226" i="2"/>
  <c r="F1230" i="2"/>
  <c r="F1242" i="2"/>
  <c r="F1244" i="2"/>
  <c r="F1246" i="2"/>
  <c r="F1245" i="2"/>
  <c r="F1247" i="2"/>
  <c r="F1235" i="2"/>
  <c r="F1233" i="2"/>
  <c r="F1234" i="2"/>
  <c r="F1237" i="2"/>
  <c r="F1236" i="2"/>
  <c r="F1251" i="2"/>
  <c r="F1228" i="2"/>
  <c r="F1239" i="2"/>
  <c r="F1229" i="2"/>
  <c r="F936" i="2"/>
  <c r="F933" i="2"/>
  <c r="F932" i="2"/>
  <c r="F220" i="2"/>
  <c r="F219" i="2"/>
  <c r="F218" i="2"/>
  <c r="F217" i="2"/>
  <c r="F216" i="2"/>
  <c r="F213" i="2"/>
  <c r="F214" i="2"/>
  <c r="F226" i="2"/>
  <c r="F223" i="2"/>
  <c r="F225" i="2"/>
  <c r="F236" i="2"/>
  <c r="F239" i="2"/>
  <c r="F240" i="2"/>
  <c r="F235" i="2"/>
  <c r="F227" i="2"/>
  <c r="F228" i="2"/>
  <c r="F237" i="2"/>
  <c r="F231" i="2"/>
  <c r="F241" i="2"/>
  <c r="F242" i="2"/>
  <c r="F232" i="2"/>
  <c r="F234" i="2"/>
  <c r="F1080" i="2"/>
  <c r="F1082" i="2"/>
  <c r="F1083" i="2"/>
  <c r="F399" i="2"/>
  <c r="F397" i="2"/>
  <c r="F1285" i="2"/>
  <c r="F1279" i="2"/>
  <c r="F1280" i="2"/>
  <c r="F1281" i="2"/>
  <c r="F1286" i="2"/>
  <c r="F1284" i="2"/>
  <c r="F1290" i="2"/>
  <c r="F1289" i="2"/>
  <c r="F385" i="2"/>
  <c r="F347" i="2"/>
  <c r="F349" i="2"/>
  <c r="F350" i="2"/>
  <c r="F386" i="2"/>
  <c r="F357" i="2"/>
  <c r="F358" i="2"/>
  <c r="F333" i="2"/>
  <c r="F375" i="2"/>
  <c r="F378" i="2"/>
  <c r="F335" i="2"/>
  <c r="F387" i="2"/>
  <c r="F336" i="2"/>
  <c r="F367" i="2"/>
  <c r="F377" i="2"/>
  <c r="F369" i="2"/>
  <c r="F371" i="2"/>
  <c r="F383" i="2"/>
  <c r="F370" i="2"/>
  <c r="F372" i="2"/>
  <c r="F376" i="2"/>
  <c r="F344" i="2"/>
  <c r="F365" i="2"/>
  <c r="F368" i="2"/>
  <c r="F389" i="2"/>
  <c r="F337" i="2"/>
  <c r="F382" i="2"/>
  <c r="F353" i="2"/>
  <c r="F341" i="2"/>
  <c r="F354" i="2"/>
  <c r="F345" i="2"/>
  <c r="F381" i="2"/>
  <c r="F374" i="2"/>
  <c r="F373" i="2"/>
  <c r="F339" i="2"/>
  <c r="F352" i="2"/>
  <c r="F355" i="2"/>
  <c r="F379" i="2"/>
  <c r="F356" i="2"/>
  <c r="F107" i="2"/>
  <c r="F108" i="2"/>
  <c r="F101" i="2"/>
  <c r="F120" i="2"/>
  <c r="F110" i="2"/>
  <c r="F118" i="2"/>
  <c r="F103" i="2"/>
  <c r="F104" i="2"/>
  <c r="F105" i="2"/>
  <c r="F114" i="2"/>
  <c r="F113" i="2"/>
  <c r="F111" i="2"/>
  <c r="F122" i="2"/>
  <c r="F106" i="2"/>
  <c r="F117" i="2"/>
  <c r="F747" i="2"/>
  <c r="F714" i="2"/>
  <c r="F738" i="2"/>
  <c r="F750" i="2"/>
  <c r="F716" i="2"/>
  <c r="F741" i="2"/>
  <c r="F740" i="2"/>
  <c r="F715" i="2"/>
  <c r="F656" i="2"/>
  <c r="F745" i="2"/>
  <c r="F732" i="2"/>
  <c r="F733" i="2"/>
  <c r="F735" i="2"/>
  <c r="F742" i="2"/>
  <c r="F731" i="2"/>
  <c r="F743" i="2"/>
  <c r="F744" i="2"/>
  <c r="F730" i="2"/>
  <c r="F739" i="2"/>
  <c r="F655" i="2"/>
  <c r="F737" i="2"/>
  <c r="F706" i="2"/>
  <c r="F726" i="2"/>
  <c r="F657" i="2"/>
  <c r="F719" i="2"/>
  <c r="F658" i="2"/>
  <c r="F725" i="2"/>
  <c r="F724" i="2"/>
  <c r="F707" i="2"/>
  <c r="F708" i="2"/>
  <c r="F718" i="2"/>
  <c r="F659" i="2"/>
  <c r="F711" i="2"/>
  <c r="F653" i="2"/>
  <c r="F709" i="2"/>
  <c r="F651" i="2"/>
  <c r="F692" i="2"/>
  <c r="F678" i="2"/>
  <c r="F704" i="2"/>
  <c r="F689" i="2"/>
  <c r="F691" i="2"/>
  <c r="F700" i="2"/>
  <c r="F680" i="2"/>
  <c r="F690" i="2"/>
  <c r="F681" i="2"/>
  <c r="F705" i="2"/>
  <c r="F666" i="2"/>
  <c r="F661" i="2"/>
  <c r="F703" i="2"/>
  <c r="F664" i="2"/>
  <c r="F662" i="2"/>
  <c r="F665" i="2"/>
  <c r="F667" i="2"/>
  <c r="F701" i="2"/>
  <c r="F683" i="2"/>
  <c r="F674" i="2"/>
  <c r="F684" i="2"/>
  <c r="F699" i="2"/>
  <c r="F686" i="2"/>
  <c r="F675" i="2"/>
  <c r="F687" i="2"/>
  <c r="F676" i="2"/>
  <c r="F670" i="2"/>
  <c r="F677" i="2"/>
  <c r="F672" i="2"/>
  <c r="F694" i="2"/>
  <c r="F695" i="2"/>
  <c r="F696" i="2"/>
  <c r="F693" i="2"/>
  <c r="F647" i="2"/>
  <c r="F720" i="2"/>
  <c r="F648" i="2"/>
  <c r="F752" i="2"/>
  <c r="F721" i="2"/>
  <c r="F1140" i="2"/>
  <c r="F1151" i="2"/>
  <c r="F1150" i="2"/>
  <c r="F1147" i="2"/>
  <c r="F1090" i="2"/>
  <c r="F1095" i="2"/>
  <c r="F1088" i="2"/>
  <c r="F1104" i="2"/>
  <c r="F1097" i="2"/>
  <c r="F1105" i="2"/>
  <c r="F1129" i="2"/>
  <c r="F1149" i="2"/>
  <c r="F1092" i="2"/>
  <c r="F1094" i="2"/>
  <c r="F1127" i="2"/>
  <c r="F1152" i="2"/>
  <c r="F1155" i="2"/>
  <c r="F1108" i="2"/>
  <c r="F1138" i="2"/>
  <c r="F1153" i="2"/>
  <c r="F1154" i="2"/>
  <c r="F1089" i="2"/>
  <c r="F1134" i="2"/>
  <c r="F1135" i="2"/>
  <c r="F1128" i="2"/>
  <c r="F1141" i="2"/>
  <c r="F1136" i="2"/>
  <c r="F1139" i="2"/>
  <c r="F1132" i="2"/>
  <c r="F1114" i="2"/>
  <c r="F1122" i="2"/>
  <c r="F1111" i="2"/>
  <c r="F1109" i="2"/>
  <c r="F1115" i="2"/>
  <c r="F1116" i="2"/>
  <c r="F1124" i="2"/>
  <c r="F1117" i="2"/>
  <c r="F1118" i="2"/>
  <c r="F1112" i="2"/>
  <c r="F1119" i="2"/>
  <c r="F1125" i="2"/>
  <c r="F1096" i="2"/>
  <c r="F1146" i="2"/>
  <c r="F1100" i="2"/>
  <c r="F1156" i="2"/>
  <c r="F1102" i="2"/>
  <c r="F1103" i="2"/>
  <c r="F1098" i="2"/>
  <c r="F1099" i="2"/>
  <c r="F564" i="2"/>
  <c r="F563" i="2"/>
  <c r="F1272" i="2"/>
  <c r="F560" i="2"/>
  <c r="F559" i="2"/>
  <c r="F561" i="2"/>
  <c r="F562" i="2"/>
  <c r="F1260" i="2"/>
  <c r="F1263" i="2"/>
  <c r="F1264" i="2"/>
  <c r="F637" i="2"/>
  <c r="F635" i="2"/>
  <c r="F621" i="2"/>
  <c r="F641" i="2"/>
  <c r="F643" i="2"/>
  <c r="F642" i="2"/>
  <c r="F638" i="2"/>
  <c r="F645" i="2"/>
  <c r="F636" i="2"/>
  <c r="F644" i="2"/>
  <c r="F623" i="2"/>
  <c r="F628" i="2"/>
  <c r="F633" i="2"/>
  <c r="F626" i="2"/>
  <c r="F620" i="2"/>
  <c r="F627" i="2"/>
  <c r="F629" i="2"/>
  <c r="F632" i="2"/>
  <c r="F631" i="2"/>
  <c r="F630" i="2"/>
  <c r="F646" i="2"/>
  <c r="F468" i="2"/>
  <c r="F466" i="2"/>
  <c r="F467" i="2"/>
  <c r="F1165" i="2"/>
  <c r="F1168" i="2"/>
  <c r="F1167" i="2"/>
  <c r="F1166" i="2"/>
  <c r="F1162" i="2"/>
  <c r="F1160" i="2"/>
  <c r="F1159" i="2"/>
  <c r="F1161" i="2"/>
  <c r="F543" i="2"/>
  <c r="F517" i="2"/>
  <c r="F549" i="2"/>
  <c r="F521" i="2"/>
  <c r="F544" i="2"/>
  <c r="F547" i="2"/>
  <c r="F528" i="2"/>
  <c r="F514" i="2"/>
  <c r="F515" i="2"/>
  <c r="F545" i="2"/>
  <c r="F519" i="2"/>
  <c r="F520" i="2"/>
  <c r="F536" i="2"/>
  <c r="F534" i="2"/>
  <c r="F540" i="2"/>
  <c r="F509" i="2"/>
  <c r="F507" i="2"/>
  <c r="F505" i="2"/>
  <c r="F506" i="2"/>
  <c r="F508" i="2"/>
  <c r="F510" i="2"/>
  <c r="F513" i="2"/>
  <c r="F529" i="2"/>
  <c r="F551" i="2"/>
  <c r="F539" i="2"/>
  <c r="F542" i="2"/>
  <c r="F533" i="2"/>
  <c r="F522" i="2"/>
  <c r="F554" i="2"/>
  <c r="F525" i="2"/>
  <c r="F556" i="2"/>
  <c r="F516" i="2"/>
  <c r="F557" i="2"/>
  <c r="F524" i="2"/>
  <c r="F527" i="2"/>
  <c r="F541" i="2"/>
  <c r="F538" i="2"/>
  <c r="F537" i="2"/>
  <c r="F531" i="2"/>
  <c r="F530" i="2"/>
  <c r="F1050" i="2"/>
  <c r="F1038" i="2"/>
  <c r="F1032" i="2"/>
  <c r="F1048" i="2"/>
  <c r="F1049" i="2"/>
  <c r="F1039" i="2"/>
  <c r="F1035" i="2"/>
  <c r="F1034" i="2"/>
  <c r="F1042" i="2"/>
  <c r="F1044" i="2"/>
  <c r="F1037" i="2"/>
  <c r="F1025" i="2"/>
  <c r="F1024" i="2"/>
  <c r="F1047" i="2"/>
  <c r="F1052" i="2"/>
  <c r="F1029" i="2"/>
  <c r="F1041" i="2"/>
  <c r="F1033" i="2"/>
  <c r="F1036" i="2"/>
  <c r="F1053" i="2"/>
  <c r="F1043" i="2"/>
  <c r="F1040" i="2"/>
  <c r="F500" i="2"/>
  <c r="F499" i="2"/>
  <c r="F502" i="2"/>
  <c r="F392" i="2"/>
  <c r="F391" i="2"/>
  <c r="F393" i="2"/>
  <c r="F146" i="2"/>
  <c r="F145" i="2"/>
  <c r="F147" i="2"/>
  <c r="F149" i="2"/>
  <c r="F198" i="2"/>
  <c r="F193" i="2"/>
  <c r="F196" i="2"/>
  <c r="F187" i="2"/>
  <c r="F178" i="2"/>
  <c r="F153" i="2"/>
  <c r="F183" i="2"/>
  <c r="F144" i="2"/>
  <c r="F126" i="2"/>
  <c r="F127" i="2"/>
  <c r="F128" i="2"/>
  <c r="F130" i="2"/>
  <c r="F131" i="2"/>
  <c r="F132" i="2"/>
  <c r="F135" i="2"/>
  <c r="F188" i="2"/>
  <c r="F137" i="2"/>
  <c r="F191" i="2"/>
  <c r="F194" i="2"/>
  <c r="F190" i="2"/>
  <c r="F189" i="2"/>
  <c r="F195" i="2"/>
  <c r="F184" i="2"/>
  <c r="F143" i="2"/>
  <c r="F200" i="2"/>
  <c r="F201" i="2"/>
  <c r="F123" i="2"/>
  <c r="F199" i="2"/>
  <c r="F180" i="2"/>
  <c r="F181" i="2"/>
  <c r="F172" i="2"/>
  <c r="F176" i="2"/>
  <c r="F179" i="2"/>
  <c r="F157" i="2"/>
  <c r="F158" i="2"/>
  <c r="F175" i="2"/>
  <c r="F163" i="2"/>
  <c r="F161" i="2"/>
  <c r="F160" i="2"/>
  <c r="F162" i="2"/>
  <c r="F159" i="2"/>
  <c r="F171" i="2"/>
  <c r="F170" i="2"/>
  <c r="F173" i="2"/>
  <c r="F167" i="2"/>
  <c r="F164" i="2"/>
  <c r="F166" i="2"/>
  <c r="F202" i="2"/>
  <c r="F142" i="2"/>
  <c r="F203" i="2"/>
  <c r="F204" i="2"/>
  <c r="F140" i="2"/>
  <c r="F150" i="2"/>
  <c r="F182" i="2"/>
  <c r="F138" i="2"/>
  <c r="F206" i="2"/>
  <c r="F141" i="2"/>
  <c r="F207" i="2"/>
  <c r="F438" i="2"/>
  <c r="F444" i="2"/>
  <c r="F446" i="2"/>
  <c r="F445" i="2"/>
  <c r="F447" i="2"/>
  <c r="F432" i="2"/>
  <c r="F424" i="2"/>
  <c r="F439" i="2"/>
  <c r="F406" i="2"/>
  <c r="F433" i="2"/>
  <c r="F441" i="2"/>
  <c r="F408" i="2"/>
  <c r="F425" i="2"/>
  <c r="F412" i="2"/>
  <c r="F443" i="2"/>
  <c r="F413" i="2"/>
  <c r="F420" i="2"/>
  <c r="F436" i="2"/>
  <c r="F427" i="2"/>
  <c r="F429" i="2"/>
  <c r="F410" i="2"/>
  <c r="F405" i="2"/>
  <c r="F428" i="2"/>
  <c r="F404" i="2"/>
  <c r="F426" i="2"/>
  <c r="F414" i="2"/>
  <c r="F450" i="2"/>
  <c r="F416" i="2"/>
  <c r="F421" i="2"/>
  <c r="F419" i="2"/>
  <c r="F418" i="2"/>
  <c r="F407" i="2"/>
  <c r="F403" i="2"/>
  <c r="F435" i="2"/>
  <c r="F451" i="2"/>
  <c r="F1073" i="2"/>
  <c r="F1059" i="2"/>
  <c r="F1061" i="2"/>
  <c r="F1072" i="2"/>
  <c r="F1075" i="2"/>
  <c r="F1063" i="2"/>
  <c r="F1066" i="2"/>
  <c r="F1067" i="2"/>
  <c r="F1064" i="2"/>
  <c r="F1069" i="2"/>
  <c r="F1056" i="2"/>
  <c r="F1057" i="2"/>
  <c r="F1071" i="2"/>
  <c r="F1060" i="2"/>
  <c r="F1077" i="2"/>
  <c r="F1068" i="2"/>
  <c r="F1062" i="2"/>
  <c r="F1079" i="2"/>
  <c r="F780" i="2"/>
  <c r="F795" i="2"/>
  <c r="F786" i="2"/>
  <c r="F789" i="2"/>
  <c r="F757" i="2"/>
  <c r="F778" i="2"/>
  <c r="F787" i="2"/>
  <c r="F785" i="2"/>
  <c r="F801" i="2"/>
  <c r="F802" i="2"/>
  <c r="F763" i="2"/>
  <c r="F754" i="2"/>
  <c r="F797" i="2"/>
  <c r="F764" i="2"/>
  <c r="F767" i="2"/>
  <c r="F803" i="2"/>
  <c r="F804" i="2"/>
  <c r="F805" i="2"/>
  <c r="F806" i="2"/>
  <c r="F807" i="2"/>
  <c r="F808" i="2"/>
  <c r="F809" i="2"/>
  <c r="F755" i="2"/>
  <c r="F766" i="2"/>
  <c r="F753" i="2"/>
  <c r="F775" i="2"/>
  <c r="F776" i="2"/>
  <c r="F791" i="2"/>
  <c r="F783" i="2"/>
  <c r="F761" i="2"/>
  <c r="F769" i="2"/>
  <c r="F770" i="2"/>
  <c r="F781" i="2"/>
  <c r="F772" i="2"/>
  <c r="F777" i="2"/>
  <c r="F773" i="2"/>
  <c r="F756" i="2"/>
  <c r="F774" i="2"/>
  <c r="F796" i="2"/>
  <c r="F793" i="2"/>
  <c r="F794" i="2"/>
  <c r="F790" i="2"/>
  <c r="F496" i="2"/>
  <c r="F485" i="2"/>
  <c r="F491" i="2"/>
  <c r="F483" i="2"/>
  <c r="F492" i="2"/>
  <c r="F486" i="2"/>
  <c r="F493" i="2"/>
  <c r="F494" i="2"/>
  <c r="F475" i="2"/>
  <c r="F497" i="2"/>
  <c r="F476" i="2"/>
  <c r="F480" i="2"/>
  <c r="F477" i="2"/>
  <c r="F495" i="2"/>
  <c r="F498" i="2"/>
  <c r="F487" i="2"/>
  <c r="F488" i="2"/>
  <c r="F484" i="2"/>
  <c r="F489" i="2"/>
  <c r="F266" i="2"/>
  <c r="F288" i="2"/>
  <c r="F289" i="2"/>
  <c r="F262" i="2"/>
  <c r="F293" i="2"/>
  <c r="F294" i="2"/>
  <c r="F247" i="2"/>
  <c r="F244" i="2"/>
  <c r="F245" i="2"/>
  <c r="F295" i="2"/>
  <c r="F249" i="2"/>
  <c r="F248" i="2"/>
  <c r="F280" i="2"/>
  <c r="F286" i="2"/>
  <c r="F291" i="2"/>
  <c r="F279" i="2"/>
  <c r="F285" i="2"/>
  <c r="F264" i="2"/>
  <c r="F281" i="2"/>
  <c r="F283" i="2"/>
  <c r="F261" i="2"/>
  <c r="F282" i="2"/>
  <c r="F267" i="2"/>
  <c r="F251" i="2"/>
  <c r="F269" i="2"/>
  <c r="F252" i="2"/>
  <c r="F270" i="2"/>
  <c r="F253" i="2"/>
  <c r="F271" i="2"/>
  <c r="F274" i="2"/>
  <c r="F257" i="2"/>
  <c r="F275" i="2"/>
  <c r="F276" i="2"/>
  <c r="F259" i="2"/>
  <c r="F260" i="2"/>
  <c r="F298" i="2"/>
  <c r="F290" i="2"/>
  <c r="F255" i="2"/>
  <c r="F273" i="2"/>
  <c r="F256" i="2"/>
  <c r="F292" i="2"/>
  <c r="F1291" i="2"/>
  <c r="F1292" i="2"/>
  <c r="F1294" i="2"/>
  <c r="F1295" i="2"/>
  <c r="F1298" i="2"/>
  <c r="F1299" i="2"/>
  <c r="F1300" i="2"/>
  <c r="F1301" i="2"/>
  <c r="F1302" i="2"/>
  <c r="F1303" i="2"/>
  <c r="F1304" i="2"/>
  <c r="F1306" i="2"/>
  <c r="F1307" i="2"/>
  <c r="F1308" i="2"/>
  <c r="F1310" i="2"/>
  <c r="F1311" i="2"/>
  <c r="F1312" i="2"/>
  <c r="F1314" i="2"/>
  <c r="F1315" i="2"/>
  <c r="F1316" i="2"/>
  <c r="F1318" i="2"/>
  <c r="F1319" i="2"/>
  <c r="F1322" i="2"/>
  <c r="F1323" i="2"/>
  <c r="F1324" i="2"/>
  <c r="F1325" i="2"/>
  <c r="F1326" i="2"/>
  <c r="F1327" i="2"/>
  <c r="F1330" i="2"/>
  <c r="F1331" i="2"/>
  <c r="F1332" i="2"/>
  <c r="F1334" i="2"/>
  <c r="F1335" i="2"/>
  <c r="F1338" i="2"/>
  <c r="F1339" i="2"/>
  <c r="F1340" i="2"/>
  <c r="F1341" i="2"/>
  <c r="F1342" i="2"/>
  <c r="F1343" i="2"/>
  <c r="F1346" i="2"/>
  <c r="F1347" i="2"/>
  <c r="F1348" i="2"/>
  <c r="F1350" i="2"/>
  <c r="F1351" i="2"/>
  <c r="F1354" i="2"/>
  <c r="F1355" i="2"/>
  <c r="F1356" i="2"/>
  <c r="F1357" i="2"/>
  <c r="F1358" i="2"/>
  <c r="F1359" i="2"/>
  <c r="F1362" i="2"/>
  <c r="F1363" i="2"/>
  <c r="F1364" i="2"/>
  <c r="F1366" i="2"/>
  <c r="F1367" i="2"/>
  <c r="F1370" i="2"/>
  <c r="F1371" i="2"/>
  <c r="F1372" i="2"/>
  <c r="F1373" i="2"/>
  <c r="F1374" i="2"/>
  <c r="F1375" i="2"/>
  <c r="F1378" i="2"/>
  <c r="F1379" i="2"/>
  <c r="F1380" i="2"/>
  <c r="F1382" i="2"/>
  <c r="F1383" i="2"/>
  <c r="F1386" i="2"/>
  <c r="F1387" i="2"/>
  <c r="F1388" i="2"/>
  <c r="F1389" i="2"/>
  <c r="F1390" i="2"/>
  <c r="F1391" i="2"/>
  <c r="F1394" i="2"/>
  <c r="F1395" i="2"/>
  <c r="F1396" i="2"/>
  <c r="F1398" i="2"/>
  <c r="F1399" i="2"/>
  <c r="F1402" i="2"/>
  <c r="F1403" i="2"/>
  <c r="F1404" i="2"/>
  <c r="F1405" i="2"/>
  <c r="F1406" i="2"/>
  <c r="F1407" i="2"/>
  <c r="F1410" i="2"/>
  <c r="F1411" i="2"/>
  <c r="F1412" i="2"/>
  <c r="F1414" i="2"/>
  <c r="F1415" i="2"/>
  <c r="F1418" i="2"/>
  <c r="F1419" i="2"/>
  <c r="F1420" i="2"/>
  <c r="F1421" i="2"/>
  <c r="F1422" i="2"/>
  <c r="F1423" i="2"/>
  <c r="F1426" i="2"/>
  <c r="F1427" i="2"/>
  <c r="F1428" i="2"/>
  <c r="F1430" i="2"/>
  <c r="F1431" i="2"/>
  <c r="F1434" i="2"/>
  <c r="F1435" i="2"/>
  <c r="F1436" i="2"/>
  <c r="F1437" i="2"/>
  <c r="F1438" i="2"/>
  <c r="F1439" i="2"/>
  <c r="F1442" i="2"/>
  <c r="F1443" i="2"/>
  <c r="F1444" i="2"/>
  <c r="F1446" i="2"/>
  <c r="F1447" i="2"/>
  <c r="F1450" i="2"/>
  <c r="F1451" i="2"/>
  <c r="F1452" i="2"/>
  <c r="F1453" i="2"/>
  <c r="F1454" i="2"/>
  <c r="F1455" i="2"/>
  <c r="F1458" i="2"/>
  <c r="F1459" i="2"/>
  <c r="F1460" i="2"/>
  <c r="F1462" i="2"/>
  <c r="F1463" i="2"/>
  <c r="F1466" i="2"/>
  <c r="F1467" i="2"/>
  <c r="F1468" i="2"/>
  <c r="F1469" i="2"/>
  <c r="F1470" i="2"/>
  <c r="F1471" i="2"/>
  <c r="F1474" i="2"/>
  <c r="F1475" i="2"/>
  <c r="F1476" i="2"/>
  <c r="F1478" i="2"/>
  <c r="F1479" i="2"/>
  <c r="C1130" i="29"/>
  <c r="C1131" i="29"/>
  <c r="C1132" i="29"/>
  <c r="C1133" i="29"/>
  <c r="C1134" i="29"/>
  <c r="C1135" i="29"/>
  <c r="C1136" i="29"/>
  <c r="C1137" i="29"/>
  <c r="C1138" i="29"/>
  <c r="C1139" i="29"/>
  <c r="C1140" i="29"/>
  <c r="C1141" i="29"/>
  <c r="C1142" i="29"/>
  <c r="C1143" i="29"/>
  <c r="C1144" i="29"/>
  <c r="C1145" i="29"/>
  <c r="C1146" i="29"/>
  <c r="C1147" i="29"/>
  <c r="C1148" i="29"/>
  <c r="C1149" i="29"/>
  <c r="C1150" i="29"/>
  <c r="C1151" i="29"/>
  <c r="C1152" i="29"/>
  <c r="C1153" i="29"/>
  <c r="C1154" i="29"/>
  <c r="C1155" i="29"/>
  <c r="C1156" i="29"/>
  <c r="C1157" i="29"/>
  <c r="C1158" i="29"/>
  <c r="C1159" i="29"/>
  <c r="C1160" i="29"/>
  <c r="C1161" i="29"/>
  <c r="C1162" i="29"/>
  <c r="C1163" i="29"/>
  <c r="C1164" i="29"/>
  <c r="C1165" i="29"/>
  <c r="C1166" i="29"/>
  <c r="C1167" i="29"/>
  <c r="C1168" i="29"/>
  <c r="C1169" i="29"/>
  <c r="C1170" i="29"/>
  <c r="C1171" i="29"/>
  <c r="C1172" i="29"/>
  <c r="C1173" i="29"/>
  <c r="C1174" i="29"/>
  <c r="C1175" i="29"/>
  <c r="C1176" i="29"/>
  <c r="C1177" i="29"/>
  <c r="C1178" i="29"/>
  <c r="C1179" i="29"/>
  <c r="C1180" i="29"/>
  <c r="C1181" i="29"/>
  <c r="C1182" i="29"/>
  <c r="C1183" i="29"/>
  <c r="C1184" i="29"/>
  <c r="C1185" i="29"/>
  <c r="C1186" i="29"/>
  <c r="C1187" i="29"/>
  <c r="C1188" i="29"/>
  <c r="C1189" i="29"/>
  <c r="C1190" i="29"/>
  <c r="C1191" i="29"/>
  <c r="C1192" i="29"/>
  <c r="C1193" i="29"/>
  <c r="C1194" i="29"/>
  <c r="C1195" i="29"/>
  <c r="C1196" i="29"/>
  <c r="C1197" i="29"/>
  <c r="C1198" i="29"/>
  <c r="C1199" i="29"/>
  <c r="C1200" i="29"/>
  <c r="C1201" i="29"/>
  <c r="C1202" i="29"/>
  <c r="C1203" i="29"/>
  <c r="C1204" i="29"/>
  <c r="C1205" i="29"/>
  <c r="C1206" i="29"/>
  <c r="C1207" i="29"/>
  <c r="C1208" i="29"/>
  <c r="C1209" i="29"/>
  <c r="C1210" i="29"/>
  <c r="C1211" i="29"/>
  <c r="C1212" i="29"/>
  <c r="C1213" i="29"/>
  <c r="C1214" i="29"/>
  <c r="C1215" i="29"/>
  <c r="C1216" i="29"/>
  <c r="C1217" i="29"/>
  <c r="C1218" i="29"/>
  <c r="C1219" i="29"/>
  <c r="C1220" i="29"/>
  <c r="C1221" i="29"/>
  <c r="C1222" i="29"/>
  <c r="C1223" i="29"/>
  <c r="C1224" i="29"/>
  <c r="C1225" i="29"/>
  <c r="C1226" i="29"/>
  <c r="C1227" i="29"/>
  <c r="C1228" i="29"/>
  <c r="C1229" i="29"/>
  <c r="C1230" i="29"/>
  <c r="C1231" i="29"/>
  <c r="C1232" i="29"/>
  <c r="C1233" i="29"/>
  <c r="C1234" i="29"/>
  <c r="C1235" i="29"/>
  <c r="C1236" i="29"/>
  <c r="C1237" i="29"/>
  <c r="C1238" i="29"/>
  <c r="C1239" i="29"/>
  <c r="C1240" i="29"/>
  <c r="C1241" i="29"/>
  <c r="C1242" i="29"/>
  <c r="C1243" i="29"/>
  <c r="C1244" i="29"/>
  <c r="C1245" i="29"/>
  <c r="C1246" i="29"/>
  <c r="C1247" i="29"/>
  <c r="C1248" i="29"/>
  <c r="C1249" i="29"/>
  <c r="C1250" i="29"/>
  <c r="C1251" i="29"/>
  <c r="C1252" i="29"/>
  <c r="C1253" i="29"/>
  <c r="C1254" i="29"/>
  <c r="C1255" i="29"/>
  <c r="C1256" i="29"/>
  <c r="C1257" i="29"/>
  <c r="C1258" i="29"/>
  <c r="C1259" i="29"/>
  <c r="C1260" i="29"/>
  <c r="C1261" i="29"/>
  <c r="C1262" i="29"/>
  <c r="C1263" i="29"/>
  <c r="C1264" i="29"/>
  <c r="C1265" i="29"/>
  <c r="C1266" i="29"/>
  <c r="C1267" i="29"/>
  <c r="C1268" i="29"/>
  <c r="C1269" i="29"/>
  <c r="C1270" i="29"/>
  <c r="C1271" i="29"/>
  <c r="C1272" i="29"/>
  <c r="C1273" i="29"/>
  <c r="C1274" i="29"/>
  <c r="C1275" i="29"/>
  <c r="C1276" i="29"/>
  <c r="C1277" i="29"/>
  <c r="C1278" i="29"/>
  <c r="C1279" i="29"/>
  <c r="C1280" i="29"/>
  <c r="C1281" i="29"/>
  <c r="C1282" i="29"/>
  <c r="C1283" i="29"/>
  <c r="C1284" i="29"/>
  <c r="C1285" i="29"/>
  <c r="C1286" i="29"/>
  <c r="C1287" i="29"/>
  <c r="C1288" i="29"/>
  <c r="C1289" i="29"/>
  <c r="C1290" i="29"/>
  <c r="C1291" i="29"/>
  <c r="C1292" i="29"/>
  <c r="C1293" i="29"/>
  <c r="C1294" i="29"/>
  <c r="C1295" i="29"/>
  <c r="C1296" i="29"/>
  <c r="C1297" i="29"/>
  <c r="C1298" i="29"/>
  <c r="C1299" i="29"/>
  <c r="C1300" i="29"/>
  <c r="C1301" i="29"/>
  <c r="C1302" i="29"/>
  <c r="C1303" i="29"/>
  <c r="C1304" i="29"/>
  <c r="C1305" i="29"/>
  <c r="C1306" i="29"/>
  <c r="C1307" i="29"/>
  <c r="C1308" i="29"/>
  <c r="C1309" i="29"/>
  <c r="C1310" i="29"/>
  <c r="C1311" i="29"/>
  <c r="C1312" i="29"/>
  <c r="C1313" i="29"/>
  <c r="C1314" i="29"/>
  <c r="C1315" i="29"/>
  <c r="C1316" i="29"/>
  <c r="C1317" i="29"/>
  <c r="C1318" i="29"/>
  <c r="C1319" i="29"/>
  <c r="C1320" i="29"/>
  <c r="C1321" i="29"/>
  <c r="C1322" i="29"/>
  <c r="C1323" i="29"/>
  <c r="C1324" i="29"/>
  <c r="C1325" i="29"/>
  <c r="C1326" i="29"/>
  <c r="C1327" i="29"/>
  <c r="C1328" i="29"/>
  <c r="C1329" i="29"/>
  <c r="C1330" i="29"/>
  <c r="C1331" i="29"/>
  <c r="C1332" i="29"/>
  <c r="C1333" i="29"/>
  <c r="C1334" i="29"/>
  <c r="C1335" i="29"/>
  <c r="C1336" i="29"/>
  <c r="C1337" i="29"/>
  <c r="C1338" i="29"/>
  <c r="C1339" i="29"/>
  <c r="C1340" i="29"/>
  <c r="C1341" i="29"/>
  <c r="C1342" i="29"/>
  <c r="C1343" i="29"/>
  <c r="C1344" i="29"/>
  <c r="C1345" i="29"/>
  <c r="C1346" i="29"/>
  <c r="C1347" i="29"/>
  <c r="C1348" i="29"/>
  <c r="C1349" i="29"/>
  <c r="C1350" i="29"/>
  <c r="C1351" i="29"/>
  <c r="C1352" i="29"/>
  <c r="C1353" i="29"/>
  <c r="C1354" i="29"/>
  <c r="C1355" i="29"/>
  <c r="C1356" i="29"/>
  <c r="C1357" i="29"/>
  <c r="C1358" i="29"/>
  <c r="C1359" i="29"/>
  <c r="C1360" i="29"/>
  <c r="C1361" i="29"/>
  <c r="C1362" i="29"/>
  <c r="C1363" i="29"/>
  <c r="C1364" i="29"/>
  <c r="C1365" i="29"/>
  <c r="C1366" i="29"/>
  <c r="C1367" i="29"/>
  <c r="C1368" i="29"/>
  <c r="C1369" i="29"/>
  <c r="C1370" i="29"/>
  <c r="C1371" i="29"/>
  <c r="C1372" i="29"/>
  <c r="C1373" i="29"/>
  <c r="C1374" i="29"/>
  <c r="C1375" i="29"/>
  <c r="C1376" i="29"/>
  <c r="C1377" i="29"/>
  <c r="C1378" i="29"/>
  <c r="C1379" i="29"/>
  <c r="C1380" i="29"/>
  <c r="C1381" i="29"/>
  <c r="C1382" i="29"/>
  <c r="C1383" i="29"/>
  <c r="C1384" i="29"/>
  <c r="C1385" i="29"/>
  <c r="C1386" i="29"/>
  <c r="C1387" i="29"/>
  <c r="C1388" i="29"/>
  <c r="C1389" i="29"/>
  <c r="C1390" i="29"/>
  <c r="C1391" i="29"/>
  <c r="C1392" i="29"/>
  <c r="C1393" i="29"/>
  <c r="C1394" i="29"/>
  <c r="C1395" i="29"/>
  <c r="C1396" i="29"/>
  <c r="C1397" i="29"/>
  <c r="C1398" i="29"/>
  <c r="C1399" i="29"/>
  <c r="C1400" i="29"/>
  <c r="C1401" i="29"/>
  <c r="C1402" i="29"/>
  <c r="C1403" i="29"/>
  <c r="C1404" i="29"/>
  <c r="C1405" i="29"/>
  <c r="C1406" i="29"/>
  <c r="C1407" i="29"/>
  <c r="C1408" i="29"/>
  <c r="C1409" i="29"/>
  <c r="C1410" i="29"/>
  <c r="C1411" i="29"/>
  <c r="C1412" i="29"/>
  <c r="C1413" i="29"/>
  <c r="C1414" i="29"/>
  <c r="C1415" i="29"/>
  <c r="C1416" i="29"/>
  <c r="C1417" i="29"/>
  <c r="C1418" i="29"/>
  <c r="C1419" i="29"/>
  <c r="C1420" i="29"/>
  <c r="C1421" i="29"/>
  <c r="C1422" i="29"/>
  <c r="C1423" i="29"/>
  <c r="C1424" i="29"/>
  <c r="C1425" i="29"/>
  <c r="C1426" i="29"/>
  <c r="C1427" i="29"/>
  <c r="C1428" i="29"/>
  <c r="C1429" i="29"/>
  <c r="C1430" i="29"/>
  <c r="C1431" i="29"/>
  <c r="C1432" i="29"/>
  <c r="C1433" i="29"/>
  <c r="C1434" i="29"/>
  <c r="C1435" i="29"/>
  <c r="C1436" i="29"/>
  <c r="C1437" i="29"/>
  <c r="C1438" i="29"/>
  <c r="C1439" i="29"/>
  <c r="C1440" i="29"/>
  <c r="C1441" i="29"/>
  <c r="C1442" i="29"/>
  <c r="C1443" i="29"/>
  <c r="C1444" i="29"/>
  <c r="C1445" i="29"/>
  <c r="C1446" i="29"/>
  <c r="C1447" i="29"/>
  <c r="C1448" i="29"/>
  <c r="C1449" i="29"/>
  <c r="C1450" i="29"/>
  <c r="C1451" i="29"/>
  <c r="C1452" i="29"/>
  <c r="C1453" i="29"/>
  <c r="C1454" i="29"/>
  <c r="C1455" i="29"/>
  <c r="C1456" i="29"/>
  <c r="C1457" i="29"/>
  <c r="C1458" i="29"/>
  <c r="C1459" i="29"/>
  <c r="C1460" i="29"/>
  <c r="C1461" i="29"/>
  <c r="C1462" i="29"/>
  <c r="C1463" i="29"/>
  <c r="C1464" i="29"/>
  <c r="C1465" i="29"/>
  <c r="C1466" i="29"/>
  <c r="C1467" i="29"/>
  <c r="C1468" i="29"/>
  <c r="C1469" i="29"/>
  <c r="C1470" i="29"/>
  <c r="C1471" i="29"/>
  <c r="C1472" i="29"/>
  <c r="C1473" i="29"/>
  <c r="C1474" i="29"/>
  <c r="C1475" i="29"/>
  <c r="C1476" i="29"/>
  <c r="C1477" i="29"/>
  <c r="C1478" i="29"/>
  <c r="C1479" i="29"/>
  <c r="C1480" i="29"/>
  <c r="C1481" i="29"/>
  <c r="C1482" i="29"/>
  <c r="C1483" i="29"/>
  <c r="C1484" i="29"/>
  <c r="C1485" i="29"/>
  <c r="C1486" i="29"/>
  <c r="C1487" i="29"/>
  <c r="C1488" i="29"/>
  <c r="C1489" i="29"/>
  <c r="C1490" i="29"/>
  <c r="C1491" i="29"/>
  <c r="C1492" i="29"/>
  <c r="C1493" i="29"/>
  <c r="C1494" i="29"/>
  <c r="C1495" i="29"/>
  <c r="C1496" i="29"/>
  <c r="C1497" i="29"/>
  <c r="C1498" i="29"/>
  <c r="C1499" i="29"/>
  <c r="C1500" i="29"/>
  <c r="C1501" i="29"/>
  <c r="C1502" i="29"/>
  <c r="C1503" i="29"/>
  <c r="C1504" i="29"/>
  <c r="C1505" i="29"/>
  <c r="C1506" i="29"/>
  <c r="C1507" i="29"/>
  <c r="C1508" i="29"/>
  <c r="C1509" i="29"/>
  <c r="C1510" i="29"/>
  <c r="C1511" i="29"/>
  <c r="C1512" i="29"/>
  <c r="C1513" i="29"/>
  <c r="C1514" i="29"/>
  <c r="C1515" i="29"/>
  <c r="C1516" i="29"/>
  <c r="C1517" i="29"/>
  <c r="C1518" i="29"/>
  <c r="C1519" i="29"/>
  <c r="C1520" i="29"/>
  <c r="C1521" i="29"/>
  <c r="C1522" i="29"/>
  <c r="C1523" i="29"/>
  <c r="C1524" i="29"/>
  <c r="C1525" i="29"/>
  <c r="C1526" i="29"/>
  <c r="C1527" i="29"/>
  <c r="C1528" i="29"/>
  <c r="C1529" i="29"/>
  <c r="C1530" i="29"/>
  <c r="C1531" i="29"/>
  <c r="C1532" i="29"/>
  <c r="C1533" i="29"/>
  <c r="C1534" i="29"/>
  <c r="C1535" i="29"/>
  <c r="C1536" i="29"/>
  <c r="C1537" i="29"/>
  <c r="C1538" i="29"/>
  <c r="C1539" i="29"/>
  <c r="C1540" i="29"/>
  <c r="C1541" i="29"/>
  <c r="C1542" i="29"/>
  <c r="C1543" i="29"/>
  <c r="C1544" i="29"/>
  <c r="C1545" i="29"/>
  <c r="C1546" i="29"/>
  <c r="C1547" i="29"/>
  <c r="C1548" i="29"/>
  <c r="C1549" i="29"/>
  <c r="C1550" i="29"/>
  <c r="C1551" i="29"/>
  <c r="C1552" i="29"/>
  <c r="C1553" i="29"/>
  <c r="C1554" i="29"/>
  <c r="C1555" i="29"/>
  <c r="C1556" i="29"/>
  <c r="C1557" i="29"/>
  <c r="C1558" i="29"/>
  <c r="C1559" i="29"/>
  <c r="C1560" i="29"/>
  <c r="C1561" i="29"/>
  <c r="C1562" i="29"/>
  <c r="C1563" i="29"/>
  <c r="C1564" i="29"/>
  <c r="C1565" i="29"/>
  <c r="C1566" i="29"/>
  <c r="C1567" i="29"/>
  <c r="C1568" i="29"/>
  <c r="C1569" i="29"/>
  <c r="C1570" i="29"/>
  <c r="C1571" i="29"/>
  <c r="C1572" i="29"/>
  <c r="C1573" i="29"/>
  <c r="C1574" i="29"/>
  <c r="C1575" i="29"/>
  <c r="C1576" i="29"/>
  <c r="C1577" i="29"/>
  <c r="C1578" i="29"/>
  <c r="C1579" i="29"/>
  <c r="C1580" i="29"/>
  <c r="C1581" i="29"/>
  <c r="C1582" i="29"/>
  <c r="C1583" i="29"/>
  <c r="C1584" i="29"/>
  <c r="C1585" i="29"/>
  <c r="C1586" i="29"/>
  <c r="C1587" i="29"/>
  <c r="C1588" i="29"/>
  <c r="C1589" i="29"/>
  <c r="C1590" i="29"/>
  <c r="C1591" i="29"/>
  <c r="C1592" i="29"/>
  <c r="C1593" i="29"/>
  <c r="C1594" i="29"/>
  <c r="C1595" i="29"/>
  <c r="C1596" i="29"/>
  <c r="C1597" i="29"/>
  <c r="C1598" i="29"/>
  <c r="C1599" i="29"/>
  <c r="C1600" i="29"/>
  <c r="C1601" i="29"/>
  <c r="C1602" i="29"/>
  <c r="C1603" i="29"/>
  <c r="C1604" i="29"/>
  <c r="C1605" i="29"/>
  <c r="C1606" i="29"/>
  <c r="C1607" i="29"/>
  <c r="C1608" i="29"/>
  <c r="C1609" i="29"/>
  <c r="C1610" i="29"/>
  <c r="C1611" i="29"/>
  <c r="C1612" i="29"/>
  <c r="C1613" i="29"/>
  <c r="C1614" i="29"/>
  <c r="C1615" i="29"/>
  <c r="C1616" i="29"/>
  <c r="C1617" i="29"/>
  <c r="C1618" i="29"/>
  <c r="C1619" i="29"/>
  <c r="C1620" i="29"/>
  <c r="C1621" i="29"/>
  <c r="C1622" i="29"/>
  <c r="C1623" i="29"/>
  <c r="C1624" i="29"/>
  <c r="C1625" i="29"/>
  <c r="C1626" i="29"/>
  <c r="C1627" i="29"/>
  <c r="C1628" i="29"/>
  <c r="C1629" i="29"/>
  <c r="C1630" i="29"/>
  <c r="C1631" i="29"/>
  <c r="C1632" i="29"/>
  <c r="C1633" i="29"/>
  <c r="C1634" i="29"/>
  <c r="C1635" i="29"/>
  <c r="C1636" i="29"/>
  <c r="C1637" i="29"/>
  <c r="C1638" i="29"/>
  <c r="C1639" i="29"/>
  <c r="C1640" i="29"/>
  <c r="C1641" i="29"/>
  <c r="C1642" i="29"/>
  <c r="C1643" i="29"/>
  <c r="C1644" i="29"/>
  <c r="C1645" i="29"/>
  <c r="C1646" i="29"/>
  <c r="C1647" i="29"/>
  <c r="C1648" i="29"/>
  <c r="C1649" i="29"/>
  <c r="C1650" i="29"/>
  <c r="C1651" i="29"/>
  <c r="C1652" i="29"/>
  <c r="C1653" i="29"/>
  <c r="C1654" i="29"/>
  <c r="C1655" i="29"/>
  <c r="C1656" i="29"/>
  <c r="C1657" i="29"/>
  <c r="C1658" i="29"/>
  <c r="C1659" i="29"/>
  <c r="C1660" i="29"/>
  <c r="C1661" i="29"/>
  <c r="C1662" i="29"/>
  <c r="C1663" i="29"/>
  <c r="C1664" i="29"/>
  <c r="C1665" i="29"/>
  <c r="C1666" i="29"/>
  <c r="C1667" i="29"/>
  <c r="C1668" i="29"/>
  <c r="C1669" i="29"/>
  <c r="C1670" i="29"/>
  <c r="C1671" i="29"/>
  <c r="C1672" i="29"/>
  <c r="C1673" i="29"/>
  <c r="C1674" i="29"/>
  <c r="C1675" i="29"/>
  <c r="C1676" i="29"/>
  <c r="C1677" i="29"/>
  <c r="C1678" i="29"/>
  <c r="C1679" i="29"/>
  <c r="C1680" i="29"/>
  <c r="C1681" i="29"/>
  <c r="C1682" i="29"/>
  <c r="C1683" i="29"/>
  <c r="C1684" i="29"/>
  <c r="C1685" i="29"/>
  <c r="C1686" i="29"/>
  <c r="C1687" i="29"/>
  <c r="C1688" i="29"/>
  <c r="C1689" i="29"/>
  <c r="C1690" i="29"/>
  <c r="C1691" i="29"/>
  <c r="C1692" i="29"/>
  <c r="C1693" i="29"/>
  <c r="C1694" i="29"/>
  <c r="C1695" i="29"/>
  <c r="C1696" i="29"/>
  <c r="C1697" i="29"/>
  <c r="C1698" i="29"/>
  <c r="C1699" i="29"/>
  <c r="C1700" i="29"/>
  <c r="C1701" i="29"/>
  <c r="C1702" i="29"/>
  <c r="C1703" i="29"/>
  <c r="C1704" i="29"/>
  <c r="C1705" i="29"/>
  <c r="C1706" i="29"/>
  <c r="C1707" i="29"/>
  <c r="C1708" i="29"/>
  <c r="C1709" i="29"/>
  <c r="C1710" i="29"/>
  <c r="C1711" i="29"/>
  <c r="C1712" i="29"/>
  <c r="C1713" i="29"/>
  <c r="C1714" i="29"/>
  <c r="C1715" i="29"/>
  <c r="C1716" i="29"/>
  <c r="C1717" i="29"/>
  <c r="C1718" i="29"/>
  <c r="C1719" i="29"/>
  <c r="C1720" i="29"/>
  <c r="C1721" i="29"/>
  <c r="C1722" i="29"/>
  <c r="C1723" i="29"/>
  <c r="C1724" i="29"/>
  <c r="C1725" i="29"/>
  <c r="C1726" i="29"/>
  <c r="C1727" i="29"/>
  <c r="C1728" i="29"/>
  <c r="C1729" i="29"/>
  <c r="C1730" i="29"/>
  <c r="C1731" i="29"/>
  <c r="C1732" i="29"/>
  <c r="C1733" i="29"/>
  <c r="C1734" i="29"/>
  <c r="C1735" i="29"/>
  <c r="C1736" i="29"/>
  <c r="C1737" i="29"/>
  <c r="C1738" i="29"/>
  <c r="C1739" i="29"/>
  <c r="C1740" i="29"/>
  <c r="C1741" i="29"/>
  <c r="C1742" i="29"/>
  <c r="C1743" i="29"/>
  <c r="C1744" i="29"/>
  <c r="C1745" i="29"/>
  <c r="C1746" i="29"/>
  <c r="C1747" i="29"/>
  <c r="C1748" i="29"/>
  <c r="C1749" i="29"/>
  <c r="C1750" i="29"/>
  <c r="C1751" i="29"/>
  <c r="C1752" i="29"/>
  <c r="C1753" i="29"/>
  <c r="C1754" i="29"/>
  <c r="C1755" i="29"/>
  <c r="C1756" i="29"/>
  <c r="C1757" i="29"/>
  <c r="C1758" i="29"/>
  <c r="C1759" i="29"/>
  <c r="C1760" i="29"/>
  <c r="C1761" i="29"/>
  <c r="C1762" i="29"/>
  <c r="C1763" i="29"/>
  <c r="C1764" i="29"/>
  <c r="C1765" i="29"/>
  <c r="C1766" i="29"/>
  <c r="C1767" i="29"/>
  <c r="C1768" i="29"/>
  <c r="C1769" i="29"/>
  <c r="C1770" i="29"/>
  <c r="C1771" i="29"/>
  <c r="C1772" i="29"/>
  <c r="C1773" i="29"/>
  <c r="C1774" i="29"/>
  <c r="C1775" i="29"/>
  <c r="C1776" i="29"/>
  <c r="C1777" i="29"/>
  <c r="C1778" i="29"/>
  <c r="C1779" i="29"/>
  <c r="C1780" i="29"/>
  <c r="C1781" i="29"/>
  <c r="C1782" i="29"/>
  <c r="C1783" i="29"/>
  <c r="C1784" i="29"/>
  <c r="C1785" i="29"/>
  <c r="C1786" i="29"/>
  <c r="C1787" i="29"/>
  <c r="C1788" i="29"/>
  <c r="C1789" i="29"/>
  <c r="C1790" i="29"/>
  <c r="C1791" i="29"/>
  <c r="C1792" i="29"/>
  <c r="C1793" i="29"/>
  <c r="C1794" i="29"/>
  <c r="C1795" i="29"/>
  <c r="C1796" i="29"/>
  <c r="C1797" i="29"/>
  <c r="C1798" i="29"/>
  <c r="C1799" i="29"/>
  <c r="C1800" i="29"/>
  <c r="C1801" i="29"/>
  <c r="C1802" i="29"/>
  <c r="C1803" i="29"/>
  <c r="C1804" i="29"/>
  <c r="C1805" i="29"/>
  <c r="C1806" i="29"/>
  <c r="C1807" i="29"/>
  <c r="C1808" i="29"/>
  <c r="C1809" i="29"/>
  <c r="C1810" i="29"/>
  <c r="C1811" i="29"/>
  <c r="C1812" i="29"/>
  <c r="C1813" i="29"/>
  <c r="C1814" i="29"/>
  <c r="C1815" i="29"/>
  <c r="C1816" i="29"/>
  <c r="C1817" i="29"/>
  <c r="C1818" i="29"/>
  <c r="C1819" i="29"/>
  <c r="C1820" i="29"/>
  <c r="C1821" i="29"/>
  <c r="C1822" i="29"/>
  <c r="C1823" i="29"/>
  <c r="C1824" i="29"/>
  <c r="C1825" i="29"/>
  <c r="C1826" i="29"/>
  <c r="C1827" i="29"/>
  <c r="C1828" i="29"/>
  <c r="C1829" i="29"/>
  <c r="C1830" i="29"/>
  <c r="C1831" i="29"/>
  <c r="C1832" i="29"/>
  <c r="C1833" i="29"/>
  <c r="C1834" i="29"/>
  <c r="C1835" i="29"/>
  <c r="C1836" i="29"/>
  <c r="C1837" i="29"/>
  <c r="C1838" i="29"/>
  <c r="C1839" i="29"/>
  <c r="C1840" i="29"/>
  <c r="C1841" i="29"/>
  <c r="C1842" i="29"/>
  <c r="C1843" i="29"/>
  <c r="C1844" i="29"/>
  <c r="C1845" i="29"/>
  <c r="C1846" i="29"/>
  <c r="C1847" i="29"/>
  <c r="C1848" i="29"/>
  <c r="C1849" i="29"/>
  <c r="C1850" i="29"/>
  <c r="C1851" i="29"/>
  <c r="C1852" i="29"/>
  <c r="C1853" i="29"/>
  <c r="C1854" i="29"/>
  <c r="C1855" i="29"/>
  <c r="C1856" i="29"/>
  <c r="C1857" i="29"/>
  <c r="C1858" i="29"/>
  <c r="C1859" i="29"/>
  <c r="C1860" i="29"/>
  <c r="C1861" i="29"/>
  <c r="C1862" i="29"/>
  <c r="C1863" i="29"/>
  <c r="C1864" i="29"/>
  <c r="C1865" i="29"/>
  <c r="C1866" i="29"/>
  <c r="C1867" i="29"/>
  <c r="C1868" i="29"/>
  <c r="C1869" i="29"/>
  <c r="C1870" i="29"/>
  <c r="C1871" i="29"/>
  <c r="C1872" i="29"/>
  <c r="C1873" i="29"/>
  <c r="C1874" i="29"/>
  <c r="C1875" i="29"/>
  <c r="C1876" i="29"/>
  <c r="C1877" i="29"/>
  <c r="C1878" i="29"/>
  <c r="C1879" i="29"/>
  <c r="C1880" i="29"/>
  <c r="C1881" i="29"/>
  <c r="C1882" i="29"/>
  <c r="C1883" i="29"/>
  <c r="C1884" i="29"/>
  <c r="C1885" i="29"/>
  <c r="C1886" i="29"/>
  <c r="C1887" i="29"/>
  <c r="C1888" i="29"/>
  <c r="C1889" i="29"/>
  <c r="C1890" i="29"/>
  <c r="C1891" i="29"/>
  <c r="C1892" i="29"/>
  <c r="C1893" i="29"/>
  <c r="C1894" i="29"/>
  <c r="C1895" i="29"/>
  <c r="C1896" i="29"/>
  <c r="C1897" i="29"/>
  <c r="C1898" i="29"/>
  <c r="C1899" i="29"/>
  <c r="C1900" i="29"/>
  <c r="C1901" i="29"/>
  <c r="C1902" i="29"/>
  <c r="C1903" i="29"/>
  <c r="C1904" i="29"/>
  <c r="C1905" i="29"/>
  <c r="C1906" i="29"/>
  <c r="C1907" i="29"/>
  <c r="C1908" i="29"/>
  <c r="C1909" i="29"/>
  <c r="C1910" i="29"/>
  <c r="C1911" i="29"/>
  <c r="C1912" i="29"/>
  <c r="C1913" i="29"/>
  <c r="C1914" i="29"/>
  <c r="C1915" i="29"/>
  <c r="C1916" i="29"/>
  <c r="C1917" i="29"/>
  <c r="C1918" i="29"/>
  <c r="C1919" i="29"/>
  <c r="C1920" i="29"/>
  <c r="C1921" i="29"/>
  <c r="C1922" i="29"/>
  <c r="C1923" i="29"/>
  <c r="C1924" i="29"/>
  <c r="C1925" i="29"/>
  <c r="C1926" i="29"/>
  <c r="C1927" i="29"/>
  <c r="C1928" i="29"/>
  <c r="C1929" i="29"/>
  <c r="C1930" i="29"/>
  <c r="C1931" i="29"/>
  <c r="C1932" i="29"/>
  <c r="C1933" i="29"/>
  <c r="C1934" i="29"/>
  <c r="C1935" i="29"/>
  <c r="C1936" i="29"/>
  <c r="C1937" i="29"/>
  <c r="C1938" i="29"/>
  <c r="C1939" i="29"/>
  <c r="C1940" i="29"/>
  <c r="C1941" i="29"/>
  <c r="C1942" i="29"/>
  <c r="C1943" i="29"/>
  <c r="C1944" i="29"/>
  <c r="C1945" i="29"/>
  <c r="C1946" i="29"/>
  <c r="C1947" i="29"/>
  <c r="C1948" i="29"/>
  <c r="C1949" i="29"/>
  <c r="C1950" i="29"/>
  <c r="C1951" i="29"/>
  <c r="C1952" i="29"/>
  <c r="C1953" i="29"/>
  <c r="C1954" i="29"/>
  <c r="C1955" i="29"/>
  <c r="C1956" i="29"/>
  <c r="C1957" i="29"/>
  <c r="C1958" i="29"/>
  <c r="C1959" i="29"/>
  <c r="C1960" i="29"/>
  <c r="C1961" i="29"/>
  <c r="C1962" i="29"/>
  <c r="C1963" i="29"/>
  <c r="C1964" i="29"/>
  <c r="C1965" i="29"/>
  <c r="C1966" i="29"/>
  <c r="C1967" i="29"/>
  <c r="C1968" i="29"/>
  <c r="C1969" i="29"/>
  <c r="C1970" i="29"/>
  <c r="C1971" i="29"/>
  <c r="C1972" i="29"/>
  <c r="C1973" i="29"/>
  <c r="C1974" i="29"/>
  <c r="C1975" i="29"/>
  <c r="C1976" i="29"/>
  <c r="C1977" i="29"/>
  <c r="C1978" i="29"/>
  <c r="C1979" i="29"/>
  <c r="C1980" i="29"/>
  <c r="C1981" i="29"/>
  <c r="C1982" i="29"/>
  <c r="C1983" i="29"/>
  <c r="C1984" i="29"/>
  <c r="C1985" i="29"/>
  <c r="C1986" i="29"/>
  <c r="C1987" i="29"/>
  <c r="C1988" i="29"/>
  <c r="C1989" i="29"/>
  <c r="C1990" i="29"/>
  <c r="C1991" i="29"/>
  <c r="C1992" i="29"/>
  <c r="C1993" i="29"/>
  <c r="C1994" i="29"/>
  <c r="C1995" i="29"/>
  <c r="C1996" i="29"/>
  <c r="C1997" i="29"/>
  <c r="C1998" i="29"/>
  <c r="C1999" i="29"/>
  <c r="C2000" i="29"/>
  <c r="C2001" i="29"/>
  <c r="C2002" i="29"/>
  <c r="C2003" i="29"/>
  <c r="C2004" i="29"/>
  <c r="C2005" i="29"/>
  <c r="C2006" i="29"/>
  <c r="C2007" i="29"/>
  <c r="C2008" i="29"/>
  <c r="C2009" i="29"/>
  <c r="C2010" i="29"/>
  <c r="C2011" i="29"/>
  <c r="C2012" i="29"/>
  <c r="C2013" i="29"/>
  <c r="C2014" i="29"/>
  <c r="C2015" i="29"/>
  <c r="C2016" i="29"/>
  <c r="C2017" i="29"/>
  <c r="C2018" i="29"/>
  <c r="C2019" i="29"/>
  <c r="C2020" i="29"/>
  <c r="C2021" i="29"/>
  <c r="C2022" i="29"/>
  <c r="C2023" i="29"/>
  <c r="C2024" i="29"/>
  <c r="C2025" i="29"/>
  <c r="C2026" i="29"/>
  <c r="C2027" i="29"/>
  <c r="C2028" i="29"/>
  <c r="C2029" i="29"/>
  <c r="C2030" i="29"/>
  <c r="C2031" i="29"/>
  <c r="C2032" i="29"/>
  <c r="C2033" i="29"/>
  <c r="C2034" i="29"/>
  <c r="C2035" i="29"/>
  <c r="C2036" i="29"/>
  <c r="C2037" i="29"/>
  <c r="C2038" i="29"/>
  <c r="C2039" i="29"/>
  <c r="C2040" i="29"/>
  <c r="C2041" i="29"/>
  <c r="C2042" i="29"/>
  <c r="C2043" i="29"/>
  <c r="C2044" i="29"/>
  <c r="C2045" i="29"/>
  <c r="C2046" i="29"/>
  <c r="C2047" i="29"/>
  <c r="C2048" i="29"/>
  <c r="C2049" i="29"/>
  <c r="C2050" i="29"/>
  <c r="C2051" i="29"/>
  <c r="C2052" i="29"/>
  <c r="C2053" i="29"/>
  <c r="C2054" i="29"/>
  <c r="C2055" i="29"/>
  <c r="C2056" i="29"/>
  <c r="C2057" i="29"/>
  <c r="C2058" i="29"/>
  <c r="C2059" i="29"/>
  <c r="C2060" i="29"/>
  <c r="C2061" i="29"/>
  <c r="C2062" i="29"/>
  <c r="C2063" i="29"/>
  <c r="C2064" i="29"/>
  <c r="C2065" i="29"/>
  <c r="C2066" i="29"/>
  <c r="C2067" i="29"/>
  <c r="C2068" i="29"/>
  <c r="C2069" i="29"/>
  <c r="C2070" i="29"/>
  <c r="C2071" i="29"/>
  <c r="C2072" i="29"/>
  <c r="C2073" i="29"/>
  <c r="C2074" i="29"/>
  <c r="C2075" i="29"/>
  <c r="C2076" i="29"/>
  <c r="C2077" i="29"/>
  <c r="C2078" i="29"/>
  <c r="C2079" i="29"/>
  <c r="C2080" i="29"/>
  <c r="C2081" i="29"/>
  <c r="C2082" i="29"/>
  <c r="C2083" i="29"/>
  <c r="C2084" i="29"/>
  <c r="C2085" i="29"/>
  <c r="C2086" i="29"/>
  <c r="C2087" i="29"/>
  <c r="C2088" i="29"/>
  <c r="C2089" i="29"/>
  <c r="C2090" i="29"/>
  <c r="C2091" i="29"/>
  <c r="C2092" i="29"/>
  <c r="C2093" i="29"/>
  <c r="C2094" i="29"/>
  <c r="C2095" i="29"/>
  <c r="C2096" i="29"/>
  <c r="C2097" i="29"/>
  <c r="C2098" i="29"/>
  <c r="C2099" i="29"/>
  <c r="C2100" i="29"/>
  <c r="C2101" i="29"/>
  <c r="C2102" i="29"/>
  <c r="C2103" i="29"/>
  <c r="C2104" i="29"/>
  <c r="C2105" i="29"/>
  <c r="C2106" i="29"/>
  <c r="C2107" i="29"/>
  <c r="C2108" i="29"/>
  <c r="C2109" i="29"/>
  <c r="C2110" i="29"/>
  <c r="C2111" i="29"/>
  <c r="C2112" i="29"/>
  <c r="C2113" i="29"/>
  <c r="C2114" i="29"/>
  <c r="C2115" i="29"/>
  <c r="C2116" i="29"/>
  <c r="C2117" i="29"/>
  <c r="C2118" i="29"/>
  <c r="C2119" i="29"/>
  <c r="C2120" i="29"/>
  <c r="C2121" i="29"/>
  <c r="C2122" i="29"/>
  <c r="C2123" i="29"/>
  <c r="C2124" i="29"/>
  <c r="C2125" i="29"/>
  <c r="C2126" i="29"/>
  <c r="C2127" i="29"/>
  <c r="C2128" i="29"/>
  <c r="C2129" i="29"/>
  <c r="C2130" i="29"/>
  <c r="C2131" i="29"/>
  <c r="C2132" i="29"/>
  <c r="C2133" i="29"/>
  <c r="C2134" i="29"/>
  <c r="C2135" i="29"/>
  <c r="C2136" i="29"/>
  <c r="C2137" i="29"/>
  <c r="C2138" i="29"/>
  <c r="C2139" i="29"/>
  <c r="C2140" i="29"/>
  <c r="C2141" i="29"/>
  <c r="C2142" i="29"/>
  <c r="C2143" i="29"/>
  <c r="C2144" i="29"/>
  <c r="C2145" i="29"/>
  <c r="C2146" i="29"/>
  <c r="C2147" i="29"/>
  <c r="C2148" i="29"/>
  <c r="C2149" i="29"/>
  <c r="C2150" i="29"/>
  <c r="C2151" i="29"/>
  <c r="C2152" i="29"/>
  <c r="C2153" i="29"/>
  <c r="C2154" i="29"/>
  <c r="C2155" i="29"/>
  <c r="C2156" i="29"/>
  <c r="C2157" i="29"/>
  <c r="C2158" i="29"/>
  <c r="C2159" i="29"/>
  <c r="C2160" i="29"/>
  <c r="C2161" i="29"/>
  <c r="C2162" i="29"/>
  <c r="C2163" i="29"/>
  <c r="C2164" i="29"/>
  <c r="C2165" i="29"/>
  <c r="C2166" i="29"/>
  <c r="C2167" i="29"/>
  <c r="C2168" i="29"/>
  <c r="C2169" i="29"/>
  <c r="C2170" i="29"/>
  <c r="C2171" i="29"/>
  <c r="C2172" i="29"/>
  <c r="C2173" i="29"/>
  <c r="C2174" i="29"/>
  <c r="C2175" i="29"/>
  <c r="C2176" i="29"/>
  <c r="C2177" i="29"/>
  <c r="C2178" i="29"/>
  <c r="C2179" i="29"/>
  <c r="C2180" i="29"/>
  <c r="C2181" i="29"/>
  <c r="C2182" i="29"/>
  <c r="C2183" i="29"/>
  <c r="C2184" i="29"/>
  <c r="C2185" i="29"/>
  <c r="C2186" i="29"/>
  <c r="C2187" i="29"/>
  <c r="C2188" i="29"/>
  <c r="C2189" i="29"/>
  <c r="C2190" i="29"/>
  <c r="C2191" i="29"/>
  <c r="C2192" i="29"/>
  <c r="C2193" i="29"/>
  <c r="C2194" i="29"/>
  <c r="C2195" i="29"/>
  <c r="C2196" i="29"/>
  <c r="C2197" i="29"/>
  <c r="C2198" i="29"/>
  <c r="C2199" i="29"/>
  <c r="C2200" i="29"/>
  <c r="C2201" i="29"/>
  <c r="C2202" i="29"/>
  <c r="C2203" i="29"/>
  <c r="C2204" i="29"/>
  <c r="C2205" i="29"/>
  <c r="C2206" i="29"/>
  <c r="C2207" i="29"/>
  <c r="C2208" i="29"/>
  <c r="C2209" i="29"/>
  <c r="C2210" i="29"/>
  <c r="C2211" i="29"/>
  <c r="C2212" i="29"/>
  <c r="C2213" i="29"/>
  <c r="C2214" i="29"/>
  <c r="C2215" i="29"/>
  <c r="C2216" i="29"/>
  <c r="C2217" i="29"/>
  <c r="C2218" i="29"/>
  <c r="C2219" i="29"/>
  <c r="C2220" i="29"/>
  <c r="C2221" i="29"/>
  <c r="C2222" i="29"/>
  <c r="C2223" i="29"/>
  <c r="C2224" i="29"/>
  <c r="C2225" i="29"/>
  <c r="C2226" i="29"/>
  <c r="C2227" i="29"/>
  <c r="C2228" i="29"/>
  <c r="C2229" i="29"/>
  <c r="C2230" i="29"/>
  <c r="C2231" i="29"/>
  <c r="C2232" i="29"/>
  <c r="C2233" i="29"/>
  <c r="C2234" i="29"/>
  <c r="C2235" i="29"/>
  <c r="C2236" i="29"/>
  <c r="C2237" i="29"/>
  <c r="C2238" i="29"/>
  <c r="C2239" i="29"/>
  <c r="C2240" i="29"/>
  <c r="C2241" i="29"/>
  <c r="C2242" i="29"/>
  <c r="C2243" i="29"/>
  <c r="C2244" i="29"/>
  <c r="C2245" i="29"/>
  <c r="C2246" i="29"/>
  <c r="C2247" i="29"/>
  <c r="C2248" i="29"/>
  <c r="C2249" i="29"/>
  <c r="C2250" i="29"/>
  <c r="C2251" i="29"/>
  <c r="C2252" i="29"/>
  <c r="C2253" i="29"/>
  <c r="C2254" i="29"/>
  <c r="C2255" i="29"/>
  <c r="C2256" i="29"/>
  <c r="C2257" i="29"/>
  <c r="C2258" i="29"/>
  <c r="C2259" i="29"/>
  <c r="C2260" i="29"/>
  <c r="C2261" i="29"/>
  <c r="C2262" i="29"/>
  <c r="C2263" i="29"/>
  <c r="C2264" i="29"/>
  <c r="C2265" i="29"/>
  <c r="C2266" i="29"/>
  <c r="C2267" i="29"/>
  <c r="C2268" i="29"/>
  <c r="C2269" i="29"/>
  <c r="C2270" i="29"/>
  <c r="J41" i="14"/>
  <c r="A41" i="14" s="1"/>
  <c r="J42" i="14"/>
  <c r="A42" i="14" s="1"/>
  <c r="J43" i="14"/>
  <c r="A43" i="14" s="1"/>
  <c r="J44" i="14"/>
  <c r="A44" i="14" s="1"/>
  <c r="J45" i="14"/>
  <c r="A45" i="14" s="1"/>
  <c r="J46" i="14"/>
  <c r="A46" i="14" s="1"/>
  <c r="J47" i="14"/>
  <c r="A47" i="14" s="1"/>
  <c r="J48" i="14"/>
  <c r="A48" i="14" s="1"/>
  <c r="J49" i="14"/>
  <c r="A49" i="14" s="1"/>
  <c r="J50" i="14"/>
  <c r="A50" i="14" s="1"/>
  <c r="J51" i="14"/>
  <c r="A51" i="14" s="1"/>
  <c r="J52" i="14"/>
  <c r="A52" i="14" s="1"/>
  <c r="J53" i="14"/>
  <c r="A53" i="14" s="1"/>
  <c r="J54" i="14"/>
  <c r="A54" i="14" s="1"/>
  <c r="J55" i="14"/>
  <c r="A55" i="14" s="1"/>
  <c r="J56" i="14"/>
  <c r="A56" i="14" s="1"/>
  <c r="J57" i="14"/>
  <c r="A57" i="14" s="1"/>
  <c r="J58" i="14"/>
  <c r="A58" i="14" s="1"/>
  <c r="J59" i="14"/>
  <c r="A59" i="14" s="1"/>
  <c r="J60" i="14"/>
  <c r="A60" i="14" s="1"/>
  <c r="J61" i="14"/>
  <c r="A61" i="14" s="1"/>
  <c r="J62" i="14"/>
  <c r="A62" i="14" s="1"/>
  <c r="J63" i="14"/>
  <c r="A63" i="14" s="1"/>
  <c r="J64" i="14"/>
  <c r="A64" i="14" s="1"/>
  <c r="J65" i="14"/>
  <c r="A65" i="14" s="1"/>
  <c r="J96" i="14"/>
  <c r="A96" i="14" s="1"/>
  <c r="E1159" i="29" l="1"/>
  <c r="E1266" i="29"/>
  <c r="E2256" i="29"/>
  <c r="D2256" i="29"/>
  <c r="E2192" i="29"/>
  <c r="D2192" i="29"/>
  <c r="E2152" i="29"/>
  <c r="D2152" i="29"/>
  <c r="E2104" i="29"/>
  <c r="D2104" i="29"/>
  <c r="E2056" i="29"/>
  <c r="D2056" i="29"/>
  <c r="E1968" i="29"/>
  <c r="D1968" i="29"/>
  <c r="E1928" i="29"/>
  <c r="D1928" i="29"/>
  <c r="E1880" i="29"/>
  <c r="D1880" i="29"/>
  <c r="E1832" i="29"/>
  <c r="D1832" i="29"/>
  <c r="E1784" i="29"/>
  <c r="D1784" i="29"/>
  <c r="E1744" i="29"/>
  <c r="D1744" i="29"/>
  <c r="E1696" i="29"/>
  <c r="D1696" i="29"/>
  <c r="E1632" i="29"/>
  <c r="D1632" i="29"/>
  <c r="E2265" i="29"/>
  <c r="D2265" i="29"/>
  <c r="E2257" i="29"/>
  <c r="D2257" i="29"/>
  <c r="E2249" i="29"/>
  <c r="D2249" i="29"/>
  <c r="E2241" i="29"/>
  <c r="D2241" i="29"/>
  <c r="E2233" i="29"/>
  <c r="D2233" i="29"/>
  <c r="E2225" i="29"/>
  <c r="D2225" i="29"/>
  <c r="E2217" i="29"/>
  <c r="D2217" i="29"/>
  <c r="E2209" i="29"/>
  <c r="D2209" i="29"/>
  <c r="E2201" i="29"/>
  <c r="D2201" i="29"/>
  <c r="E2193" i="29"/>
  <c r="D2193" i="29"/>
  <c r="E2185" i="29"/>
  <c r="D2185" i="29"/>
  <c r="E2177" i="29"/>
  <c r="D2177" i="29"/>
  <c r="E2169" i="29"/>
  <c r="D2169" i="29"/>
  <c r="E2161" i="29"/>
  <c r="D2161" i="29"/>
  <c r="E2153" i="29"/>
  <c r="D2153" i="29"/>
  <c r="E2145" i="29"/>
  <c r="D2145" i="29"/>
  <c r="E2137" i="29"/>
  <c r="D2137" i="29"/>
  <c r="E2129" i="29"/>
  <c r="D2129" i="29"/>
  <c r="E2121" i="29"/>
  <c r="D2121" i="29"/>
  <c r="E2113" i="29"/>
  <c r="D2113" i="29"/>
  <c r="E2105" i="29"/>
  <c r="D2105" i="29"/>
  <c r="E2097" i="29"/>
  <c r="D2097" i="29"/>
  <c r="E2089" i="29"/>
  <c r="D2089" i="29"/>
  <c r="E2081" i="29"/>
  <c r="D2081" i="29"/>
  <c r="E2073" i="29"/>
  <c r="D2073" i="29"/>
  <c r="E2065" i="29"/>
  <c r="D2065" i="29"/>
  <c r="E2057" i="29"/>
  <c r="D2057" i="29"/>
  <c r="E2049" i="29"/>
  <c r="D2049" i="29"/>
  <c r="E2041" i="29"/>
  <c r="D2041" i="29"/>
  <c r="E2033" i="29"/>
  <c r="D2033" i="29"/>
  <c r="E2025" i="29"/>
  <c r="D2025" i="29"/>
  <c r="E2017" i="29"/>
  <c r="D2017" i="29"/>
  <c r="E2009" i="29"/>
  <c r="D2009" i="29"/>
  <c r="E2001" i="29"/>
  <c r="D2001" i="29"/>
  <c r="E1993" i="29"/>
  <c r="D1993" i="29"/>
  <c r="E1985" i="29"/>
  <c r="D1985" i="29"/>
  <c r="E1977" i="29"/>
  <c r="D1977" i="29"/>
  <c r="E1969" i="29"/>
  <c r="D1969" i="29"/>
  <c r="E1961" i="29"/>
  <c r="D1961" i="29"/>
  <c r="E1953" i="29"/>
  <c r="D1953" i="29"/>
  <c r="E1945" i="29"/>
  <c r="D1945" i="29"/>
  <c r="E1937" i="29"/>
  <c r="D1937" i="29"/>
  <c r="E1929" i="29"/>
  <c r="D1929" i="29"/>
  <c r="E1921" i="29"/>
  <c r="D1921" i="29"/>
  <c r="E1913" i="29"/>
  <c r="D1913" i="29"/>
  <c r="E1905" i="29"/>
  <c r="D1905" i="29"/>
  <c r="E1897" i="29"/>
  <c r="D1897" i="29"/>
  <c r="E1889" i="29"/>
  <c r="D1889" i="29"/>
  <c r="E1881" i="29"/>
  <c r="D1881" i="29"/>
  <c r="E1873" i="29"/>
  <c r="D1873" i="29"/>
  <c r="E1865" i="29"/>
  <c r="D1865" i="29"/>
  <c r="E1857" i="29"/>
  <c r="D1857" i="29"/>
  <c r="E1849" i="29"/>
  <c r="D1849" i="29"/>
  <c r="E1841" i="29"/>
  <c r="D1841" i="29"/>
  <c r="E1833" i="29"/>
  <c r="D1833" i="29"/>
  <c r="E1825" i="29"/>
  <c r="D1825" i="29"/>
  <c r="E1817" i="29"/>
  <c r="D1817" i="29"/>
  <c r="E1809" i="29"/>
  <c r="D1809" i="29"/>
  <c r="E1801" i="29"/>
  <c r="D1801" i="29"/>
  <c r="E1793" i="29"/>
  <c r="D1793" i="29"/>
  <c r="E1785" i="29"/>
  <c r="D1785" i="29"/>
  <c r="E1777" i="29"/>
  <c r="D1777" i="29"/>
  <c r="E1769" i="29"/>
  <c r="D1769" i="29"/>
  <c r="E1761" i="29"/>
  <c r="D1761" i="29"/>
  <c r="E1753" i="29"/>
  <c r="D1753" i="29"/>
  <c r="E1745" i="29"/>
  <c r="D1745" i="29"/>
  <c r="E1737" i="29"/>
  <c r="D1737" i="29"/>
  <c r="E1729" i="29"/>
  <c r="D1729" i="29"/>
  <c r="E1721" i="29"/>
  <c r="D1721" i="29"/>
  <c r="E1713" i="29"/>
  <c r="D1713" i="29"/>
  <c r="E1705" i="29"/>
  <c r="D1705" i="29"/>
  <c r="E1697" i="29"/>
  <c r="D1697" i="29"/>
  <c r="E1689" i="29"/>
  <c r="D1689" i="29"/>
  <c r="E1681" i="29"/>
  <c r="D1681" i="29"/>
  <c r="E1673" i="29"/>
  <c r="D1673" i="29"/>
  <c r="E1665" i="29"/>
  <c r="D1665" i="29"/>
  <c r="E1657" i="29"/>
  <c r="D1657" i="29"/>
  <c r="E1649" i="29"/>
  <c r="D1649" i="29"/>
  <c r="D1641" i="29"/>
  <c r="E1641" i="29"/>
  <c r="E1633" i="29"/>
  <c r="D1633" i="29"/>
  <c r="E1625" i="29"/>
  <c r="D1625" i="29"/>
  <c r="E1617" i="29"/>
  <c r="D1617" i="29"/>
  <c r="E1609" i="29"/>
  <c r="D1609" i="29"/>
  <c r="E1601" i="29"/>
  <c r="D1601" i="29"/>
  <c r="E1593" i="29"/>
  <c r="D1593" i="29"/>
  <c r="E2232" i="29"/>
  <c r="D2232" i="29"/>
  <c r="E2184" i="29"/>
  <c r="D2184" i="29"/>
  <c r="E2128" i="29"/>
  <c r="D2128" i="29"/>
  <c r="E2072" i="29"/>
  <c r="D2072" i="29"/>
  <c r="E2032" i="29"/>
  <c r="D2032" i="29"/>
  <c r="E1992" i="29"/>
  <c r="D1992" i="29"/>
  <c r="E1952" i="29"/>
  <c r="D1952" i="29"/>
  <c r="E1904" i="29"/>
  <c r="D1904" i="29"/>
  <c r="E1848" i="29"/>
  <c r="D1848" i="29"/>
  <c r="E1800" i="29"/>
  <c r="D1800" i="29"/>
  <c r="E1752" i="29"/>
  <c r="D1752" i="29"/>
  <c r="E1712" i="29"/>
  <c r="D1712" i="29"/>
  <c r="E1672" i="29"/>
  <c r="D1672" i="29"/>
  <c r="E1648" i="29"/>
  <c r="D1648" i="29"/>
  <c r="E2255" i="29"/>
  <c r="D2255" i="29"/>
  <c r="E2215" i="29"/>
  <c r="D2215" i="29"/>
  <c r="E2183" i="29"/>
  <c r="D2183" i="29"/>
  <c r="E2127" i="29"/>
  <c r="D2127" i="29"/>
  <c r="E2111" i="29"/>
  <c r="D2111" i="29"/>
  <c r="E2103" i="29"/>
  <c r="D2103" i="29"/>
  <c r="E2095" i="29"/>
  <c r="D2095" i="29"/>
  <c r="E2087" i="29"/>
  <c r="D2087" i="29"/>
  <c r="E2079" i="29"/>
  <c r="D2079" i="29"/>
  <c r="E2071" i="29"/>
  <c r="D2071" i="29"/>
  <c r="E2063" i="29"/>
  <c r="D2063" i="29"/>
  <c r="E2055" i="29"/>
  <c r="D2055" i="29"/>
  <c r="E2047" i="29"/>
  <c r="D2047" i="29"/>
  <c r="E2023" i="29"/>
  <c r="D2023" i="29"/>
  <c r="E2007" i="29"/>
  <c r="D2007" i="29"/>
  <c r="E1991" i="29"/>
  <c r="D1991" i="29"/>
  <c r="E1983" i="29"/>
  <c r="D1983" i="29"/>
  <c r="E1975" i="29"/>
  <c r="D1975" i="29"/>
  <c r="E1967" i="29"/>
  <c r="D1967" i="29"/>
  <c r="E1959" i="29"/>
  <c r="D1959" i="29"/>
  <c r="E1951" i="29"/>
  <c r="D1951" i="29"/>
  <c r="E1943" i="29"/>
  <c r="D1943" i="29"/>
  <c r="E1935" i="29"/>
  <c r="D1935" i="29"/>
  <c r="E1927" i="29"/>
  <c r="D1927" i="29"/>
  <c r="E1919" i="29"/>
  <c r="D1919" i="29"/>
  <c r="E1911" i="29"/>
  <c r="D1911" i="29"/>
  <c r="E1903" i="29"/>
  <c r="D1903" i="29"/>
  <c r="E1895" i="29"/>
  <c r="D1895" i="29"/>
  <c r="E1887" i="29"/>
  <c r="D1887" i="29"/>
  <c r="E1879" i="29"/>
  <c r="D1879" i="29"/>
  <c r="E1871" i="29"/>
  <c r="D1871" i="29"/>
  <c r="E1863" i="29"/>
  <c r="D1863" i="29"/>
  <c r="E1855" i="29"/>
  <c r="D1855" i="29"/>
  <c r="E1847" i="29"/>
  <c r="D1847" i="29"/>
  <c r="E1839" i="29"/>
  <c r="D1839" i="29"/>
  <c r="E1831" i="29"/>
  <c r="D1831" i="29"/>
  <c r="E1823" i="29"/>
  <c r="D1823" i="29"/>
  <c r="E1815" i="29"/>
  <c r="D1815" i="29"/>
  <c r="E1807" i="29"/>
  <c r="D1807" i="29"/>
  <c r="E1799" i="29"/>
  <c r="D1799" i="29"/>
  <c r="E1791" i="29"/>
  <c r="D1791" i="29"/>
  <c r="E1783" i="29"/>
  <c r="D1783" i="29"/>
  <c r="E1775" i="29"/>
  <c r="D1775" i="29"/>
  <c r="E1767" i="29"/>
  <c r="D1767" i="29"/>
  <c r="E1759" i="29"/>
  <c r="D1759" i="29"/>
  <c r="E1751" i="29"/>
  <c r="D1751" i="29"/>
  <c r="E1743" i="29"/>
  <c r="D1743" i="29"/>
  <c r="E1735" i="29"/>
  <c r="D1735" i="29"/>
  <c r="E1727" i="29"/>
  <c r="D1727" i="29"/>
  <c r="E1719" i="29"/>
  <c r="D1719" i="29"/>
  <c r="E1711" i="29"/>
  <c r="D1711" i="29"/>
  <c r="E1703" i="29"/>
  <c r="D1703" i="29"/>
  <c r="E1695" i="29"/>
  <c r="D1695" i="29"/>
  <c r="E1687" i="29"/>
  <c r="D1687" i="29"/>
  <c r="E1679" i="29"/>
  <c r="D1679" i="29"/>
  <c r="E1671" i="29"/>
  <c r="D1671" i="29"/>
  <c r="E1663" i="29"/>
  <c r="D1663" i="29"/>
  <c r="E1655" i="29"/>
  <c r="D1655" i="29"/>
  <c r="E1647" i="29"/>
  <c r="D1647" i="29"/>
  <c r="E1639" i="29"/>
  <c r="D1639" i="29"/>
  <c r="E1631" i="29"/>
  <c r="D1631" i="29"/>
  <c r="E1623" i="29"/>
  <c r="D1623" i="29"/>
  <c r="E1615" i="29"/>
  <c r="D1615" i="29"/>
  <c r="E1607" i="29"/>
  <c r="D1607" i="29"/>
  <c r="E1599" i="29"/>
  <c r="D1599" i="29"/>
  <c r="E1591" i="29"/>
  <c r="D1591" i="29"/>
  <c r="E1583" i="29"/>
  <c r="D1583" i="29"/>
  <c r="E1575" i="29"/>
  <c r="D1575" i="29"/>
  <c r="E1567" i="29"/>
  <c r="D1567" i="29"/>
  <c r="E1559" i="29"/>
  <c r="D1559" i="29"/>
  <c r="E1551" i="29"/>
  <c r="D1551" i="29"/>
  <c r="E1543" i="29"/>
  <c r="D1543" i="29"/>
  <c r="E1535" i="29"/>
  <c r="D1535" i="29"/>
  <c r="E1527" i="29"/>
  <c r="D1527" i="29"/>
  <c r="E1519" i="29"/>
  <c r="D1519" i="29"/>
  <c r="E1511" i="29"/>
  <c r="D1511" i="29"/>
  <c r="E1503" i="29"/>
  <c r="D1503" i="29"/>
  <c r="E1495" i="29"/>
  <c r="D1495" i="29"/>
  <c r="E1487" i="29"/>
  <c r="D1487" i="29"/>
  <c r="E1479" i="29"/>
  <c r="D1479" i="29"/>
  <c r="E1471" i="29"/>
  <c r="D1471" i="29"/>
  <c r="E1463" i="29"/>
  <c r="D1463" i="29"/>
  <c r="E1455" i="29"/>
  <c r="D1455" i="29"/>
  <c r="E1447" i="29"/>
  <c r="D1447" i="29"/>
  <c r="E1439" i="29"/>
  <c r="D1439" i="29"/>
  <c r="E1431" i="29"/>
  <c r="D1431" i="29"/>
  <c r="E1423" i="29"/>
  <c r="D1423" i="29"/>
  <c r="E1415" i="29"/>
  <c r="D1415" i="29"/>
  <c r="E1407" i="29"/>
  <c r="D1407" i="29"/>
  <c r="E1399" i="29"/>
  <c r="D1399" i="29"/>
  <c r="E1391" i="29"/>
  <c r="D1391" i="29"/>
  <c r="E1383" i="29"/>
  <c r="D1383" i="29"/>
  <c r="E1375" i="29"/>
  <c r="D1375" i="29"/>
  <c r="E1367" i="29"/>
  <c r="D1367" i="29"/>
  <c r="E1359" i="29"/>
  <c r="D1359" i="29"/>
  <c r="E1351" i="29"/>
  <c r="D1351" i="29"/>
  <c r="E1343" i="29"/>
  <c r="D1343" i="29"/>
  <c r="E1335" i="29"/>
  <c r="D1335" i="29"/>
  <c r="E1327" i="29"/>
  <c r="D1327" i="29"/>
  <c r="E1319" i="29"/>
  <c r="D1319" i="29"/>
  <c r="E1311" i="29"/>
  <c r="D1311" i="29"/>
  <c r="E1303" i="29"/>
  <c r="D1303" i="29"/>
  <c r="E1295" i="29"/>
  <c r="D1295" i="29"/>
  <c r="E1287" i="29"/>
  <c r="D1287" i="29"/>
  <c r="E1279" i="29"/>
  <c r="D1279" i="29"/>
  <c r="E1271" i="29"/>
  <c r="D1271" i="29"/>
  <c r="E1263" i="29"/>
  <c r="D1263" i="29"/>
  <c r="E1255" i="29"/>
  <c r="D1255" i="29"/>
  <c r="E1247" i="29"/>
  <c r="D1247" i="29"/>
  <c r="E1239" i="29"/>
  <c r="D1239" i="29"/>
  <c r="E1231" i="29"/>
  <c r="D1231" i="29"/>
  <c r="E1223" i="29"/>
  <c r="D1223" i="29"/>
  <c r="E1215" i="29"/>
  <c r="D1215" i="29"/>
  <c r="E1207" i="29"/>
  <c r="D1207" i="29"/>
  <c r="E1199" i="29"/>
  <c r="D1199" i="29"/>
  <c r="E1191" i="29"/>
  <c r="D1191" i="29"/>
  <c r="E1183" i="29"/>
  <c r="D1183" i="29"/>
  <c r="E1175" i="29"/>
  <c r="D1175" i="29"/>
  <c r="E1167" i="29"/>
  <c r="D1167" i="29"/>
  <c r="E2248" i="29"/>
  <c r="D2248" i="29"/>
  <c r="E2208" i="29"/>
  <c r="D2208" i="29"/>
  <c r="E2168" i="29"/>
  <c r="D2168" i="29"/>
  <c r="E2112" i="29"/>
  <c r="D2112" i="29"/>
  <c r="E2048" i="29"/>
  <c r="D2048" i="29"/>
  <c r="E2000" i="29"/>
  <c r="D2000" i="29"/>
  <c r="E1944" i="29"/>
  <c r="D1944" i="29"/>
  <c r="E1888" i="29"/>
  <c r="D1888" i="29"/>
  <c r="E1840" i="29"/>
  <c r="D1840" i="29"/>
  <c r="E1792" i="29"/>
  <c r="D1792" i="29"/>
  <c r="E1736" i="29"/>
  <c r="D1736" i="29"/>
  <c r="E1688" i="29"/>
  <c r="D1688" i="29"/>
  <c r="E1656" i="29"/>
  <c r="D1656" i="29"/>
  <c r="E2231" i="29"/>
  <c r="D2231" i="29"/>
  <c r="E2199" i="29"/>
  <c r="D2199" i="29"/>
  <c r="E2159" i="29"/>
  <c r="D2159" i="29"/>
  <c r="E2151" i="29"/>
  <c r="D2151" i="29"/>
  <c r="E2135" i="29"/>
  <c r="D2135" i="29"/>
  <c r="E2119" i="29"/>
  <c r="D2119" i="29"/>
  <c r="E1999" i="29"/>
  <c r="D1999" i="29"/>
  <c r="E2270" i="29"/>
  <c r="D2270" i="29"/>
  <c r="E2262" i="29"/>
  <c r="D2262" i="29"/>
  <c r="E2254" i="29"/>
  <c r="D2254" i="29"/>
  <c r="E2246" i="29"/>
  <c r="D2246" i="29"/>
  <c r="E2238" i="29"/>
  <c r="D2238" i="29"/>
  <c r="E2230" i="29"/>
  <c r="D2230" i="29"/>
  <c r="E2222" i="29"/>
  <c r="D2222" i="29"/>
  <c r="E2214" i="29"/>
  <c r="D2214" i="29"/>
  <c r="E2206" i="29"/>
  <c r="D2206" i="29"/>
  <c r="E2198" i="29"/>
  <c r="D2198" i="29"/>
  <c r="E2190" i="29"/>
  <c r="D2190" i="29"/>
  <c r="E2182" i="29"/>
  <c r="D2182" i="29"/>
  <c r="E2174" i="29"/>
  <c r="D2174" i="29"/>
  <c r="E2166" i="29"/>
  <c r="D2166" i="29"/>
  <c r="E2158" i="29"/>
  <c r="D2158" i="29"/>
  <c r="E2150" i="29"/>
  <c r="D2150" i="29"/>
  <c r="E2142" i="29"/>
  <c r="D2142" i="29"/>
  <c r="E2134" i="29"/>
  <c r="D2134" i="29"/>
  <c r="E2126" i="29"/>
  <c r="D2126" i="29"/>
  <c r="E2118" i="29"/>
  <c r="D2118" i="29"/>
  <c r="E2110" i="29"/>
  <c r="D2110" i="29"/>
  <c r="E2102" i="29"/>
  <c r="D2102" i="29"/>
  <c r="E2094" i="29"/>
  <c r="D2094" i="29"/>
  <c r="E2086" i="29"/>
  <c r="D2086" i="29"/>
  <c r="E2078" i="29"/>
  <c r="D2078" i="29"/>
  <c r="E2070" i="29"/>
  <c r="D2070" i="29"/>
  <c r="E2062" i="29"/>
  <c r="D2062" i="29"/>
  <c r="E2054" i="29"/>
  <c r="D2054" i="29"/>
  <c r="E2046" i="29"/>
  <c r="D2046" i="29"/>
  <c r="E2038" i="29"/>
  <c r="D2038" i="29"/>
  <c r="E2030" i="29"/>
  <c r="D2030" i="29"/>
  <c r="E2022" i="29"/>
  <c r="D2022" i="29"/>
  <c r="E2014" i="29"/>
  <c r="D2014" i="29"/>
  <c r="E2006" i="29"/>
  <c r="D2006" i="29"/>
  <c r="E1998" i="29"/>
  <c r="D1998" i="29"/>
  <c r="E1990" i="29"/>
  <c r="D1990" i="29"/>
  <c r="E1982" i="29"/>
  <c r="D1982" i="29"/>
  <c r="E1974" i="29"/>
  <c r="D1974" i="29"/>
  <c r="E1966" i="29"/>
  <c r="D1966" i="29"/>
  <c r="E1958" i="29"/>
  <c r="D1958" i="29"/>
  <c r="E1950" i="29"/>
  <c r="D1950" i="29"/>
  <c r="E1942" i="29"/>
  <c r="D1942" i="29"/>
  <c r="E1934" i="29"/>
  <c r="D1934" i="29"/>
  <c r="E1926" i="29"/>
  <c r="D1926" i="29"/>
  <c r="E1918" i="29"/>
  <c r="D1918" i="29"/>
  <c r="E1910" i="29"/>
  <c r="D1910" i="29"/>
  <c r="E1902" i="29"/>
  <c r="D1902" i="29"/>
  <c r="E1894" i="29"/>
  <c r="D1894" i="29"/>
  <c r="E1886" i="29"/>
  <c r="D1886" i="29"/>
  <c r="E1878" i="29"/>
  <c r="D1878" i="29"/>
  <c r="E1870" i="29"/>
  <c r="D1870" i="29"/>
  <c r="E1862" i="29"/>
  <c r="D1862" i="29"/>
  <c r="E1854" i="29"/>
  <c r="D1854" i="29"/>
  <c r="E1846" i="29"/>
  <c r="D1846" i="29"/>
  <c r="E1838" i="29"/>
  <c r="D1838" i="29"/>
  <c r="E1830" i="29"/>
  <c r="D1830" i="29"/>
  <c r="E1822" i="29"/>
  <c r="D1822" i="29"/>
  <c r="E1814" i="29"/>
  <c r="D1814" i="29"/>
  <c r="E1806" i="29"/>
  <c r="D1806" i="29"/>
  <c r="E1798" i="29"/>
  <c r="D1798" i="29"/>
  <c r="E1790" i="29"/>
  <c r="D1790" i="29"/>
  <c r="E1782" i="29"/>
  <c r="D1782" i="29"/>
  <c r="E1774" i="29"/>
  <c r="D1774" i="29"/>
  <c r="E1766" i="29"/>
  <c r="D1766" i="29"/>
  <c r="E1758" i="29"/>
  <c r="D1758" i="29"/>
  <c r="E1750" i="29"/>
  <c r="D1750" i="29"/>
  <c r="E1742" i="29"/>
  <c r="D1742" i="29"/>
  <c r="E1734" i="29"/>
  <c r="D1734" i="29"/>
  <c r="E1726" i="29"/>
  <c r="D1726" i="29"/>
  <c r="E1718" i="29"/>
  <c r="D1718" i="29"/>
  <c r="E1710" i="29"/>
  <c r="D1710" i="29"/>
  <c r="E1702" i="29"/>
  <c r="D1702" i="29"/>
  <c r="E1694" i="29"/>
  <c r="D1694" i="29"/>
  <c r="E1686" i="29"/>
  <c r="D1686" i="29"/>
  <c r="E1678" i="29"/>
  <c r="D1678" i="29"/>
  <c r="E1670" i="29"/>
  <c r="D1670" i="29"/>
  <c r="E1662" i="29"/>
  <c r="D1662" i="29"/>
  <c r="E1654" i="29"/>
  <c r="D1654" i="29"/>
  <c r="E1646" i="29"/>
  <c r="D1646" i="29"/>
  <c r="E1638" i="29"/>
  <c r="D1638" i="29"/>
  <c r="E1630" i="29"/>
  <c r="D1630" i="29"/>
  <c r="E2240" i="29"/>
  <c r="D2240" i="29"/>
  <c r="E2120" i="29"/>
  <c r="D2120" i="29"/>
  <c r="E2064" i="29"/>
  <c r="D2064" i="29"/>
  <c r="E2008" i="29"/>
  <c r="D2008" i="29"/>
  <c r="E1936" i="29"/>
  <c r="D1936" i="29"/>
  <c r="E1872" i="29"/>
  <c r="D1872" i="29"/>
  <c r="E1816" i="29"/>
  <c r="D1816" i="29"/>
  <c r="E1704" i="29"/>
  <c r="D1704" i="29"/>
  <c r="E2223" i="29"/>
  <c r="D2223" i="29"/>
  <c r="E2175" i="29"/>
  <c r="D2175" i="29"/>
  <c r="E2031" i="29"/>
  <c r="D2031" i="29"/>
  <c r="E2269" i="29"/>
  <c r="D2269" i="29"/>
  <c r="E2261" i="29"/>
  <c r="D2261" i="29"/>
  <c r="E2253" i="29"/>
  <c r="D2253" i="29"/>
  <c r="E2245" i="29"/>
  <c r="D2245" i="29"/>
  <c r="E2237" i="29"/>
  <c r="D2237" i="29"/>
  <c r="E2229" i="29"/>
  <c r="D2229" i="29"/>
  <c r="E2221" i="29"/>
  <c r="D2221" i="29"/>
  <c r="E2213" i="29"/>
  <c r="D2213" i="29"/>
  <c r="E2205" i="29"/>
  <c r="D2205" i="29"/>
  <c r="E2197" i="29"/>
  <c r="D2197" i="29"/>
  <c r="E2189" i="29"/>
  <c r="D2189" i="29"/>
  <c r="E2181" i="29"/>
  <c r="D2181" i="29"/>
  <c r="E2173" i="29"/>
  <c r="D2173" i="29"/>
  <c r="E2165" i="29"/>
  <c r="D2165" i="29"/>
  <c r="E2157" i="29"/>
  <c r="D2157" i="29"/>
  <c r="E2149" i="29"/>
  <c r="D2149" i="29"/>
  <c r="E2141" i="29"/>
  <c r="D2141" i="29"/>
  <c r="E2133" i="29"/>
  <c r="D2133" i="29"/>
  <c r="E2125" i="29"/>
  <c r="D2125" i="29"/>
  <c r="E2117" i="29"/>
  <c r="D2117" i="29"/>
  <c r="E2109" i="29"/>
  <c r="D2109" i="29"/>
  <c r="E2101" i="29"/>
  <c r="D2101" i="29"/>
  <c r="E2093" i="29"/>
  <c r="D2093" i="29"/>
  <c r="E2085" i="29"/>
  <c r="D2085" i="29"/>
  <c r="E2077" i="29"/>
  <c r="D2077" i="29"/>
  <c r="E2069" i="29"/>
  <c r="D2069" i="29"/>
  <c r="E2061" i="29"/>
  <c r="D2061" i="29"/>
  <c r="E2053" i="29"/>
  <c r="D2053" i="29"/>
  <c r="E2045" i="29"/>
  <c r="D2045" i="29"/>
  <c r="E2037" i="29"/>
  <c r="D2037" i="29"/>
  <c r="E2029" i="29"/>
  <c r="D2029" i="29"/>
  <c r="E2021" i="29"/>
  <c r="D2021" i="29"/>
  <c r="E2013" i="29"/>
  <c r="D2013" i="29"/>
  <c r="E2005" i="29"/>
  <c r="D2005" i="29"/>
  <c r="E1997" i="29"/>
  <c r="D1997" i="29"/>
  <c r="E1989" i="29"/>
  <c r="D1989" i="29"/>
  <c r="E1981" i="29"/>
  <c r="D1981" i="29"/>
  <c r="E1973" i="29"/>
  <c r="D1973" i="29"/>
  <c r="E1965" i="29"/>
  <c r="D1965" i="29"/>
  <c r="E1957" i="29"/>
  <c r="D1957" i="29"/>
  <c r="E1949" i="29"/>
  <c r="D1949" i="29"/>
  <c r="E1941" i="29"/>
  <c r="D1941" i="29"/>
  <c r="E1933" i="29"/>
  <c r="D1933" i="29"/>
  <c r="E1925" i="29"/>
  <c r="D1925" i="29"/>
  <c r="E1917" i="29"/>
  <c r="D1917" i="29"/>
  <c r="E1909" i="29"/>
  <c r="D1909" i="29"/>
  <c r="E1901" i="29"/>
  <c r="D1901" i="29"/>
  <c r="E1893" i="29"/>
  <c r="D1893" i="29"/>
  <c r="E1885" i="29"/>
  <c r="D1885" i="29"/>
  <c r="E1877" i="29"/>
  <c r="D1877" i="29"/>
  <c r="E1869" i="29"/>
  <c r="D1869" i="29"/>
  <c r="E1861" i="29"/>
  <c r="D1861" i="29"/>
  <c r="E1853" i="29"/>
  <c r="D1853" i="29"/>
  <c r="E1845" i="29"/>
  <c r="D1845" i="29"/>
  <c r="E1837" i="29"/>
  <c r="D1837" i="29"/>
  <c r="E1829" i="29"/>
  <c r="D1829" i="29"/>
  <c r="E1821" i="29"/>
  <c r="D1821" i="29"/>
  <c r="E1813" i="29"/>
  <c r="D1813" i="29"/>
  <c r="E1805" i="29"/>
  <c r="D1805" i="29"/>
  <c r="E1797" i="29"/>
  <c r="D1797" i="29"/>
  <c r="E1789" i="29"/>
  <c r="D1789" i="29"/>
  <c r="E1781" i="29"/>
  <c r="D1781" i="29"/>
  <c r="E1773" i="29"/>
  <c r="D1773" i="29"/>
  <c r="E1765" i="29"/>
  <c r="D1765" i="29"/>
  <c r="E1757" i="29"/>
  <c r="D1757" i="29"/>
  <c r="E1749" i="29"/>
  <c r="D1749" i="29"/>
  <c r="E1741" i="29"/>
  <c r="D1741" i="29"/>
  <c r="E1733" i="29"/>
  <c r="D1733" i="29"/>
  <c r="E1725" i="29"/>
  <c r="D1725" i="29"/>
  <c r="E1717" i="29"/>
  <c r="D1717" i="29"/>
  <c r="E1709" i="29"/>
  <c r="D1709" i="29"/>
  <c r="E1701" i="29"/>
  <c r="D1701" i="29"/>
  <c r="E1693" i="29"/>
  <c r="D1693" i="29"/>
  <c r="E1685" i="29"/>
  <c r="D1685" i="29"/>
  <c r="E1677" i="29"/>
  <c r="D1677" i="29"/>
  <c r="E1669" i="29"/>
  <c r="D1669" i="29"/>
  <c r="E1661" i="29"/>
  <c r="D1661" i="29"/>
  <c r="E1653" i="29"/>
  <c r="D1653" i="29"/>
  <c r="E1645" i="29"/>
  <c r="D1645" i="29"/>
  <c r="E1637" i="29"/>
  <c r="D1637" i="29"/>
  <c r="E2224" i="29"/>
  <c r="D2224" i="29"/>
  <c r="E2176" i="29"/>
  <c r="D2176" i="29"/>
  <c r="E2136" i="29"/>
  <c r="D2136" i="29"/>
  <c r="E2080" i="29"/>
  <c r="D2080" i="29"/>
  <c r="E2024" i="29"/>
  <c r="D2024" i="29"/>
  <c r="E1976" i="29"/>
  <c r="D1976" i="29"/>
  <c r="E1920" i="29"/>
  <c r="D1920" i="29"/>
  <c r="E1864" i="29"/>
  <c r="D1864" i="29"/>
  <c r="E1824" i="29"/>
  <c r="D1824" i="29"/>
  <c r="E1768" i="29"/>
  <c r="D1768" i="29"/>
  <c r="E1728" i="29"/>
  <c r="D1728" i="29"/>
  <c r="E1680" i="29"/>
  <c r="D1680" i="29"/>
  <c r="E1640" i="29"/>
  <c r="D1640" i="29"/>
  <c r="E2247" i="29"/>
  <c r="D2247" i="29"/>
  <c r="E2191" i="29"/>
  <c r="D2191" i="29"/>
  <c r="E2039" i="29"/>
  <c r="D2039" i="29"/>
  <c r="E2268" i="29"/>
  <c r="D2268" i="29"/>
  <c r="E2260" i="29"/>
  <c r="D2260" i="29"/>
  <c r="E2252" i="29"/>
  <c r="D2252" i="29"/>
  <c r="E2244" i="29"/>
  <c r="D2244" i="29"/>
  <c r="D2236" i="29"/>
  <c r="E2236" i="29"/>
  <c r="E2228" i="29"/>
  <c r="D2228" i="29"/>
  <c r="E2220" i="29"/>
  <c r="D2220" i="29"/>
  <c r="E2212" i="29"/>
  <c r="D2212" i="29"/>
  <c r="E2204" i="29"/>
  <c r="D2204" i="29"/>
  <c r="E2196" i="29"/>
  <c r="D2196" i="29"/>
  <c r="E2188" i="29"/>
  <c r="D2188" i="29"/>
  <c r="E2180" i="29"/>
  <c r="D2180" i="29"/>
  <c r="D2172" i="29"/>
  <c r="E2172" i="29"/>
  <c r="E2164" i="29"/>
  <c r="D2164" i="29"/>
  <c r="E2156" i="29"/>
  <c r="D2156" i="29"/>
  <c r="E2148" i="29"/>
  <c r="D2148" i="29"/>
  <c r="E2140" i="29"/>
  <c r="D2140" i="29"/>
  <c r="E2132" i="29"/>
  <c r="D2132" i="29"/>
  <c r="E2124" i="29"/>
  <c r="D2124" i="29"/>
  <c r="E2116" i="29"/>
  <c r="D2116" i="29"/>
  <c r="D2108" i="29"/>
  <c r="E2108" i="29"/>
  <c r="E2100" i="29"/>
  <c r="D2100" i="29"/>
  <c r="E2092" i="29"/>
  <c r="D2092" i="29"/>
  <c r="E2084" i="29"/>
  <c r="D2084" i="29"/>
  <c r="E2076" i="29"/>
  <c r="D2076" i="29"/>
  <c r="E2068" i="29"/>
  <c r="D2068" i="29"/>
  <c r="E2060" i="29"/>
  <c r="D2060" i="29"/>
  <c r="E2052" i="29"/>
  <c r="D2052" i="29"/>
  <c r="D2044" i="29"/>
  <c r="E2044" i="29"/>
  <c r="E2036" i="29"/>
  <c r="D2036" i="29"/>
  <c r="E2028" i="29"/>
  <c r="D2028" i="29"/>
  <c r="E2020" i="29"/>
  <c r="D2020" i="29"/>
  <c r="E2012" i="29"/>
  <c r="D2012" i="29"/>
  <c r="E2004" i="29"/>
  <c r="D2004" i="29"/>
  <c r="E1996" i="29"/>
  <c r="D1996" i="29"/>
  <c r="E1988" i="29"/>
  <c r="D1988" i="29"/>
  <c r="D1980" i="29"/>
  <c r="E1980" i="29"/>
  <c r="E1972" i="29"/>
  <c r="D1972" i="29"/>
  <c r="E1964" i="29"/>
  <c r="D1964" i="29"/>
  <c r="E1956" i="29"/>
  <c r="D1956" i="29"/>
  <c r="E1948" i="29"/>
  <c r="D1948" i="29"/>
  <c r="E1940" i="29"/>
  <c r="D1940" i="29"/>
  <c r="E1932" i="29"/>
  <c r="D1932" i="29"/>
  <c r="E1924" i="29"/>
  <c r="D1924" i="29"/>
  <c r="D1916" i="29"/>
  <c r="E1916" i="29"/>
  <c r="E1908" i="29"/>
  <c r="D1908" i="29"/>
  <c r="E1900" i="29"/>
  <c r="D1900" i="29"/>
  <c r="E1892" i="29"/>
  <c r="D1892" i="29"/>
  <c r="E1884" i="29"/>
  <c r="D1884" i="29"/>
  <c r="E1876" i="29"/>
  <c r="D1876" i="29"/>
  <c r="E1868" i="29"/>
  <c r="D1868" i="29"/>
  <c r="E1860" i="29"/>
  <c r="D1860" i="29"/>
  <c r="D1852" i="29"/>
  <c r="E1852" i="29"/>
  <c r="D1844" i="29"/>
  <c r="E1844" i="29"/>
  <c r="D1836" i="29"/>
  <c r="E1836" i="29"/>
  <c r="D1828" i="29"/>
  <c r="E1828" i="29"/>
  <c r="D1820" i="29"/>
  <c r="E1820" i="29"/>
  <c r="D1812" i="29"/>
  <c r="E1812" i="29"/>
  <c r="E1804" i="29"/>
  <c r="D1804" i="29"/>
  <c r="E1796" i="29"/>
  <c r="D1796" i="29"/>
  <c r="E1788" i="29"/>
  <c r="D1788" i="29"/>
  <c r="E1780" i="29"/>
  <c r="D1780" i="29"/>
  <c r="E1772" i="29"/>
  <c r="D1772" i="29"/>
  <c r="E1764" i="29"/>
  <c r="D1764" i="29"/>
  <c r="E1756" i="29"/>
  <c r="D1756" i="29"/>
  <c r="E1748" i="29"/>
  <c r="D1748" i="29"/>
  <c r="E1740" i="29"/>
  <c r="D1740" i="29"/>
  <c r="E1732" i="29"/>
  <c r="D1732" i="29"/>
  <c r="E1724" i="29"/>
  <c r="D1724" i="29"/>
  <c r="E1716" i="29"/>
  <c r="D1716" i="29"/>
  <c r="E1708" i="29"/>
  <c r="D1708" i="29"/>
  <c r="E1700" i="29"/>
  <c r="D1700" i="29"/>
  <c r="E1692" i="29"/>
  <c r="D1692" i="29"/>
  <c r="E1684" i="29"/>
  <c r="D1684" i="29"/>
  <c r="E2216" i="29"/>
  <c r="D2216" i="29"/>
  <c r="E2160" i="29"/>
  <c r="D2160" i="29"/>
  <c r="E2088" i="29"/>
  <c r="D2088" i="29"/>
  <c r="E2016" i="29"/>
  <c r="D2016" i="29"/>
  <c r="E1960" i="29"/>
  <c r="D1960" i="29"/>
  <c r="E1912" i="29"/>
  <c r="D1912" i="29"/>
  <c r="E1856" i="29"/>
  <c r="D1856" i="29"/>
  <c r="E1808" i="29"/>
  <c r="D1808" i="29"/>
  <c r="E1760" i="29"/>
  <c r="D1760" i="29"/>
  <c r="E1720" i="29"/>
  <c r="D1720" i="29"/>
  <c r="E1664" i="29"/>
  <c r="D1664" i="29"/>
  <c r="E2263" i="29"/>
  <c r="D2263" i="29"/>
  <c r="E2239" i="29"/>
  <c r="D2239" i="29"/>
  <c r="E2207" i="29"/>
  <c r="D2207" i="29"/>
  <c r="E2167" i="29"/>
  <c r="D2167" i="29"/>
  <c r="E2143" i="29"/>
  <c r="D2143" i="29"/>
  <c r="E2015" i="29"/>
  <c r="D2015" i="29"/>
  <c r="E2267" i="29"/>
  <c r="D2267" i="29"/>
  <c r="E2259" i="29"/>
  <c r="D2259" i="29"/>
  <c r="E2251" i="29"/>
  <c r="D2251" i="29"/>
  <c r="E2243" i="29"/>
  <c r="D2243" i="29"/>
  <c r="E2235" i="29"/>
  <c r="D2235" i="29"/>
  <c r="E2227" i="29"/>
  <c r="D2227" i="29"/>
  <c r="E2219" i="29"/>
  <c r="D2219" i="29"/>
  <c r="E2211" i="29"/>
  <c r="D2211" i="29"/>
  <c r="E2203" i="29"/>
  <c r="D2203" i="29"/>
  <c r="E2195" i="29"/>
  <c r="D2195" i="29"/>
  <c r="E2187" i="29"/>
  <c r="D2187" i="29"/>
  <c r="E2179" i="29"/>
  <c r="D2179" i="29"/>
  <c r="E2171" i="29"/>
  <c r="D2171" i="29"/>
  <c r="E2163" i="29"/>
  <c r="D2163" i="29"/>
  <c r="E2155" i="29"/>
  <c r="D2155" i="29"/>
  <c r="E2147" i="29"/>
  <c r="D2147" i="29"/>
  <c r="E2139" i="29"/>
  <c r="D2139" i="29"/>
  <c r="E2131" i="29"/>
  <c r="D2131" i="29"/>
  <c r="E2123" i="29"/>
  <c r="D2123" i="29"/>
  <c r="E2115" i="29"/>
  <c r="D2115" i="29"/>
  <c r="E2107" i="29"/>
  <c r="D2107" i="29"/>
  <c r="E2099" i="29"/>
  <c r="D2099" i="29"/>
  <c r="E2091" i="29"/>
  <c r="D2091" i="29"/>
  <c r="E2083" i="29"/>
  <c r="D2083" i="29"/>
  <c r="E2075" i="29"/>
  <c r="D2075" i="29"/>
  <c r="E2067" i="29"/>
  <c r="D2067" i="29"/>
  <c r="E2059" i="29"/>
  <c r="D2059" i="29"/>
  <c r="E2051" i="29"/>
  <c r="D2051" i="29"/>
  <c r="E2043" i="29"/>
  <c r="D2043" i="29"/>
  <c r="E2035" i="29"/>
  <c r="D2035" i="29"/>
  <c r="E2027" i="29"/>
  <c r="D2027" i="29"/>
  <c r="E2019" i="29"/>
  <c r="D2019" i="29"/>
  <c r="E2011" i="29"/>
  <c r="D2011" i="29"/>
  <c r="E2003" i="29"/>
  <c r="D2003" i="29"/>
  <c r="E1995" i="29"/>
  <c r="D1995" i="29"/>
  <c r="E1987" i="29"/>
  <c r="D1987" i="29"/>
  <c r="E1979" i="29"/>
  <c r="D1979" i="29"/>
  <c r="E1971" i="29"/>
  <c r="D1971" i="29"/>
  <c r="E1963" i="29"/>
  <c r="D1963" i="29"/>
  <c r="E1955" i="29"/>
  <c r="D1955" i="29"/>
  <c r="E1947" i="29"/>
  <c r="D1947" i="29"/>
  <c r="E1939" i="29"/>
  <c r="D1939" i="29"/>
  <c r="E1931" i="29"/>
  <c r="D1931" i="29"/>
  <c r="E1923" i="29"/>
  <c r="D1923" i="29"/>
  <c r="E1915" i="29"/>
  <c r="D1915" i="29"/>
  <c r="E1907" i="29"/>
  <c r="D1907" i="29"/>
  <c r="E1899" i="29"/>
  <c r="D1899" i="29"/>
  <c r="E1891" i="29"/>
  <c r="D1891" i="29"/>
  <c r="E1883" i="29"/>
  <c r="D1883" i="29"/>
  <c r="E1875" i="29"/>
  <c r="D1875" i="29"/>
  <c r="E1867" i="29"/>
  <c r="D1867" i="29"/>
  <c r="E1859" i="29"/>
  <c r="D1859" i="29"/>
  <c r="E1851" i="29"/>
  <c r="D1851" i="29"/>
  <c r="E1843" i="29"/>
  <c r="D1843" i="29"/>
  <c r="E1835" i="29"/>
  <c r="D1835" i="29"/>
  <c r="E1827" i="29"/>
  <c r="D1827" i="29"/>
  <c r="E1819" i="29"/>
  <c r="D1819" i="29"/>
  <c r="E1811" i="29"/>
  <c r="D1811" i="29"/>
  <c r="E1803" i="29"/>
  <c r="D1803" i="29"/>
  <c r="E1795" i="29"/>
  <c r="D1795" i="29"/>
  <c r="E1787" i="29"/>
  <c r="D1787" i="29"/>
  <c r="E1779" i="29"/>
  <c r="D1779" i="29"/>
  <c r="E1771" i="29"/>
  <c r="D1771" i="29"/>
  <c r="E1763" i="29"/>
  <c r="D1763" i="29"/>
  <c r="E1755" i="29"/>
  <c r="D1755" i="29"/>
  <c r="E1747" i="29"/>
  <c r="D1747" i="29"/>
  <c r="E1739" i="29"/>
  <c r="D1739" i="29"/>
  <c r="E1731" i="29"/>
  <c r="D1731" i="29"/>
  <c r="E1723" i="29"/>
  <c r="D1723" i="29"/>
  <c r="E1715" i="29"/>
  <c r="D1715" i="29"/>
  <c r="E1707" i="29"/>
  <c r="D1707" i="29"/>
  <c r="E1699" i="29"/>
  <c r="D1699" i="29"/>
  <c r="E1691" i="29"/>
  <c r="D1691" i="29"/>
  <c r="E1683" i="29"/>
  <c r="D1683" i="29"/>
  <c r="E1675" i="29"/>
  <c r="D1675" i="29"/>
  <c r="E1667" i="29"/>
  <c r="D1667" i="29"/>
  <c r="E1659" i="29"/>
  <c r="D1659" i="29"/>
  <c r="E1651" i="29"/>
  <c r="D1651" i="29"/>
  <c r="E1643" i="29"/>
  <c r="D1643" i="29"/>
  <c r="E1635" i="29"/>
  <c r="D1635" i="29"/>
  <c r="E1627" i="29"/>
  <c r="D1627" i="29"/>
  <c r="E2264" i="29"/>
  <c r="D2264" i="29"/>
  <c r="E2200" i="29"/>
  <c r="D2200" i="29"/>
  <c r="E2144" i="29"/>
  <c r="D2144" i="29"/>
  <c r="E2096" i="29"/>
  <c r="D2096" i="29"/>
  <c r="E2040" i="29"/>
  <c r="D2040" i="29"/>
  <c r="E1984" i="29"/>
  <c r="D1984" i="29"/>
  <c r="E1896" i="29"/>
  <c r="D1896" i="29"/>
  <c r="E1776" i="29"/>
  <c r="D1776" i="29"/>
  <c r="E2266" i="29"/>
  <c r="D2266" i="29"/>
  <c r="E2258" i="29"/>
  <c r="D2258" i="29"/>
  <c r="E2250" i="29"/>
  <c r="D2250" i="29"/>
  <c r="E2242" i="29"/>
  <c r="D2242" i="29"/>
  <c r="E2234" i="29"/>
  <c r="D2234" i="29"/>
  <c r="E2226" i="29"/>
  <c r="D2226" i="29"/>
  <c r="E2218" i="29"/>
  <c r="D2218" i="29"/>
  <c r="E2210" i="29"/>
  <c r="D2210" i="29"/>
  <c r="E2202" i="29"/>
  <c r="D2202" i="29"/>
  <c r="E2194" i="29"/>
  <c r="D2194" i="29"/>
  <c r="E2186" i="29"/>
  <c r="D2186" i="29"/>
  <c r="E2178" i="29"/>
  <c r="D2178" i="29"/>
  <c r="E2170" i="29"/>
  <c r="D2170" i="29"/>
  <c r="E2162" i="29"/>
  <c r="D2162" i="29"/>
  <c r="E2154" i="29"/>
  <c r="D2154" i="29"/>
  <c r="E2146" i="29"/>
  <c r="D2146" i="29"/>
  <c r="E2138" i="29"/>
  <c r="D2138" i="29"/>
  <c r="E2130" i="29"/>
  <c r="D2130" i="29"/>
  <c r="E2122" i="29"/>
  <c r="D2122" i="29"/>
  <c r="E2114" i="29"/>
  <c r="D2114" i="29"/>
  <c r="E2106" i="29"/>
  <c r="D2106" i="29"/>
  <c r="E2098" i="29"/>
  <c r="D2098" i="29"/>
  <c r="E2090" i="29"/>
  <c r="D2090" i="29"/>
  <c r="E2082" i="29"/>
  <c r="D2082" i="29"/>
  <c r="E2074" i="29"/>
  <c r="D2074" i="29"/>
  <c r="E2066" i="29"/>
  <c r="D2066" i="29"/>
  <c r="E2058" i="29"/>
  <c r="D2058" i="29"/>
  <c r="E2050" i="29"/>
  <c r="D2050" i="29"/>
  <c r="E2042" i="29"/>
  <c r="D2042" i="29"/>
  <c r="E2034" i="29"/>
  <c r="D2034" i="29"/>
  <c r="E2026" i="29"/>
  <c r="D2026" i="29"/>
  <c r="E2018" i="29"/>
  <c r="D2018" i="29"/>
  <c r="E2010" i="29"/>
  <c r="D2010" i="29"/>
  <c r="E2002" i="29"/>
  <c r="D2002" i="29"/>
  <c r="E1994" i="29"/>
  <c r="D1994" i="29"/>
  <c r="E1986" i="29"/>
  <c r="D1986" i="29"/>
  <c r="E1978" i="29"/>
  <c r="D1978" i="29"/>
  <c r="E1970" i="29"/>
  <c r="D1970" i="29"/>
  <c r="E1962" i="29"/>
  <c r="D1962" i="29"/>
  <c r="E1954" i="29"/>
  <c r="D1954" i="29"/>
  <c r="E1946" i="29"/>
  <c r="D1946" i="29"/>
  <c r="E1938" i="29"/>
  <c r="D1938" i="29"/>
  <c r="E1930" i="29"/>
  <c r="D1930" i="29"/>
  <c r="E1922" i="29"/>
  <c r="D1922" i="29"/>
  <c r="E1914" i="29"/>
  <c r="D1914" i="29"/>
  <c r="E1906" i="29"/>
  <c r="D1906" i="29"/>
  <c r="E1898" i="29"/>
  <c r="D1898" i="29"/>
  <c r="E1890" i="29"/>
  <c r="D1890" i="29"/>
  <c r="E1882" i="29"/>
  <c r="D1882" i="29"/>
  <c r="E1874" i="29"/>
  <c r="D1874" i="29"/>
  <c r="E1866" i="29"/>
  <c r="D1866" i="29"/>
  <c r="E1858" i="29"/>
  <c r="D1858" i="29"/>
  <c r="E1850" i="29"/>
  <c r="D1850" i="29"/>
  <c r="E1842" i="29"/>
  <c r="D1842" i="29"/>
  <c r="E1834" i="29"/>
  <c r="D1834" i="29"/>
  <c r="E1826" i="29"/>
  <c r="D1826" i="29"/>
  <c r="E1818" i="29"/>
  <c r="D1818" i="29"/>
  <c r="E1810" i="29"/>
  <c r="D1810" i="29"/>
  <c r="E1802" i="29"/>
  <c r="D1802" i="29"/>
  <c r="E1794" i="29"/>
  <c r="D1794" i="29"/>
  <c r="E1786" i="29"/>
  <c r="D1786" i="29"/>
  <c r="E1778" i="29"/>
  <c r="D1778" i="29"/>
  <c r="E1770" i="29"/>
  <c r="D1770" i="29"/>
  <c r="E1762" i="29"/>
  <c r="D1762" i="29"/>
  <c r="E1754" i="29"/>
  <c r="D1754" i="29"/>
  <c r="E1746" i="29"/>
  <c r="D1746" i="29"/>
  <c r="E1738" i="29"/>
  <c r="D1738" i="29"/>
  <c r="E1730" i="29"/>
  <c r="D1730" i="29"/>
  <c r="E1722" i="29"/>
  <c r="D1722" i="29"/>
  <c r="E1714" i="29"/>
  <c r="D1714" i="29"/>
  <c r="E1706" i="29"/>
  <c r="D1706" i="29"/>
  <c r="E1698" i="29"/>
  <c r="D1698" i="29"/>
  <c r="E1690" i="29"/>
  <c r="D1690" i="29"/>
  <c r="E1682" i="29"/>
  <c r="D1682" i="29"/>
  <c r="E1674" i="29"/>
  <c r="D1674" i="29"/>
  <c r="E1666" i="29"/>
  <c r="D1666" i="29"/>
  <c r="E1658" i="29"/>
  <c r="D1658" i="29"/>
  <c r="E1650" i="29"/>
  <c r="D1650" i="29"/>
  <c r="E1642" i="29"/>
  <c r="D1642" i="29"/>
  <c r="E1634" i="29"/>
  <c r="D1634" i="29"/>
  <c r="E1626" i="29"/>
  <c r="D1626" i="29"/>
  <c r="E1618" i="29"/>
  <c r="D1618" i="29"/>
  <c r="E1610" i="29"/>
  <c r="D1610" i="29"/>
  <c r="E1602" i="29"/>
  <c r="D1602" i="29"/>
  <c r="E1594" i="29"/>
  <c r="D1594" i="29"/>
  <c r="E1586" i="29"/>
  <c r="D1586" i="29"/>
  <c r="E1578" i="29"/>
  <c r="D1578" i="29"/>
  <c r="E1570" i="29"/>
  <c r="D1570" i="29"/>
  <c r="E1562" i="29"/>
  <c r="D1562" i="29"/>
  <c r="E1554" i="29"/>
  <c r="D1554" i="29"/>
  <c r="E1546" i="29"/>
  <c r="D1546" i="29"/>
  <c r="E1538" i="29"/>
  <c r="D1538" i="29"/>
  <c r="E1530" i="29"/>
  <c r="D1530" i="29"/>
  <c r="E1522" i="29"/>
  <c r="D1522" i="29"/>
  <c r="E1514" i="29"/>
  <c r="D1514" i="29"/>
  <c r="E1506" i="29"/>
  <c r="D1506" i="29"/>
  <c r="E1498" i="29"/>
  <c r="D1498" i="29"/>
  <c r="E1490" i="29"/>
  <c r="D1490" i="29"/>
  <c r="E1482" i="29"/>
  <c r="D1482" i="29"/>
  <c r="E1474" i="29"/>
  <c r="D1474" i="29"/>
  <c r="E1466" i="29"/>
  <c r="D1466" i="29"/>
  <c r="E1458" i="29"/>
  <c r="D1458" i="29"/>
  <c r="E1450" i="29"/>
  <c r="D1450" i="29"/>
  <c r="E1442" i="29"/>
  <c r="D1442" i="29"/>
  <c r="E1434" i="29"/>
  <c r="D1434" i="29"/>
  <c r="E1426" i="29"/>
  <c r="D1426" i="29"/>
  <c r="E1418" i="29"/>
  <c r="D1418" i="29"/>
  <c r="E1410" i="29"/>
  <c r="D1410" i="29"/>
  <c r="E1402" i="29"/>
  <c r="D1402" i="29"/>
  <c r="E1394" i="29"/>
  <c r="D1394" i="29"/>
  <c r="E1386" i="29"/>
  <c r="D1386" i="29"/>
  <c r="E1378" i="29"/>
  <c r="D1378" i="29"/>
  <c r="E1370" i="29"/>
  <c r="D1370" i="29"/>
  <c r="E1362" i="29"/>
  <c r="D1362" i="29"/>
  <c r="E1354" i="29"/>
  <c r="D1354" i="29"/>
  <c r="E1346" i="29"/>
  <c r="D1346" i="29"/>
  <c r="E1338" i="29"/>
  <c r="D1338" i="29"/>
  <c r="E1330" i="29"/>
  <c r="D1330" i="29"/>
  <c r="E1322" i="29"/>
  <c r="D1322" i="29"/>
  <c r="E1314" i="29"/>
  <c r="D1314" i="29"/>
  <c r="E1306" i="29"/>
  <c r="D1306" i="29"/>
  <c r="E1298" i="29"/>
  <c r="D1298" i="29"/>
  <c r="E1290" i="29"/>
  <c r="D1290" i="29"/>
  <c r="E1282" i="29"/>
  <c r="D1282" i="29"/>
  <c r="E1274" i="29"/>
  <c r="D1274" i="29"/>
  <c r="E1629" i="29"/>
  <c r="D1629" i="29"/>
  <c r="E1621" i="29"/>
  <c r="D1621" i="29"/>
  <c r="E1613" i="29"/>
  <c r="D1613" i="29"/>
  <c r="E1605" i="29"/>
  <c r="D1605" i="29"/>
  <c r="E1597" i="29"/>
  <c r="D1597" i="29"/>
  <c r="E1589" i="29"/>
  <c r="D1589" i="29"/>
  <c r="E1581" i="29"/>
  <c r="D1581" i="29"/>
  <c r="E1573" i="29"/>
  <c r="D1573" i="29"/>
  <c r="E1565" i="29"/>
  <c r="D1565" i="29"/>
  <c r="E1557" i="29"/>
  <c r="D1557" i="29"/>
  <c r="E1549" i="29"/>
  <c r="D1549" i="29"/>
  <c r="E1541" i="29"/>
  <c r="D1541" i="29"/>
  <c r="E1533" i="29"/>
  <c r="D1533" i="29"/>
  <c r="E1525" i="29"/>
  <c r="D1525" i="29"/>
  <c r="E1517" i="29"/>
  <c r="D1517" i="29"/>
  <c r="E1509" i="29"/>
  <c r="D1509" i="29"/>
  <c r="E1501" i="29"/>
  <c r="D1501" i="29"/>
  <c r="E1493" i="29"/>
  <c r="D1493" i="29"/>
  <c r="E1485" i="29"/>
  <c r="D1485" i="29"/>
  <c r="E1477" i="29"/>
  <c r="D1477" i="29"/>
  <c r="E1469" i="29"/>
  <c r="D1469" i="29"/>
  <c r="E1461" i="29"/>
  <c r="D1461" i="29"/>
  <c r="E1453" i="29"/>
  <c r="D1453" i="29"/>
  <c r="E1445" i="29"/>
  <c r="D1445" i="29"/>
  <c r="E1437" i="29"/>
  <c r="D1437" i="29"/>
  <c r="E1429" i="29"/>
  <c r="D1429" i="29"/>
  <c r="E1421" i="29"/>
  <c r="D1421" i="29"/>
  <c r="E1413" i="29"/>
  <c r="D1413" i="29"/>
  <c r="E1405" i="29"/>
  <c r="D1405" i="29"/>
  <c r="E1397" i="29"/>
  <c r="D1397" i="29"/>
  <c r="E1389" i="29"/>
  <c r="D1389" i="29"/>
  <c r="E1381" i="29"/>
  <c r="D1381" i="29"/>
  <c r="E1373" i="29"/>
  <c r="D1373" i="29"/>
  <c r="E1365" i="29"/>
  <c r="D1365" i="29"/>
  <c r="E1357" i="29"/>
  <c r="D1357" i="29"/>
  <c r="E1349" i="29"/>
  <c r="D1349" i="29"/>
  <c r="E1341" i="29"/>
  <c r="D1341" i="29"/>
  <c r="E1333" i="29"/>
  <c r="D1333" i="29"/>
  <c r="E1325" i="29"/>
  <c r="D1325" i="29"/>
  <c r="E1317" i="29"/>
  <c r="D1317" i="29"/>
  <c r="E1309" i="29"/>
  <c r="D1309" i="29"/>
  <c r="E1301" i="29"/>
  <c r="D1301" i="29"/>
  <c r="E1293" i="29"/>
  <c r="D1293" i="29"/>
  <c r="E1285" i="29"/>
  <c r="D1285" i="29"/>
  <c r="E1277" i="29"/>
  <c r="D1277" i="29"/>
  <c r="E1269" i="29"/>
  <c r="D1269" i="29"/>
  <c r="E1261" i="29"/>
  <c r="D1261" i="29"/>
  <c r="E1253" i="29"/>
  <c r="D1253" i="29"/>
  <c r="E1245" i="29"/>
  <c r="D1245" i="29"/>
  <c r="E1237" i="29"/>
  <c r="D1237" i="29"/>
  <c r="E1229" i="29"/>
  <c r="D1229" i="29"/>
  <c r="E1221" i="29"/>
  <c r="D1221" i="29"/>
  <c r="E1213" i="29"/>
  <c r="D1213" i="29"/>
  <c r="E1205" i="29"/>
  <c r="D1205" i="29"/>
  <c r="E1197" i="29"/>
  <c r="D1197" i="29"/>
  <c r="E1189" i="29"/>
  <c r="D1189" i="29"/>
  <c r="E1181" i="29"/>
  <c r="D1181" i="29"/>
  <c r="E1173" i="29"/>
  <c r="D1173" i="29"/>
  <c r="E1165" i="29"/>
  <c r="D1165" i="29"/>
  <c r="E1157" i="29"/>
  <c r="D1157" i="29"/>
  <c r="E1149" i="29"/>
  <c r="D1149" i="29"/>
  <c r="E1141" i="29"/>
  <c r="D1141" i="29"/>
  <c r="E1133" i="29"/>
  <c r="D1133" i="29"/>
  <c r="E1676" i="29"/>
  <c r="D1676" i="29"/>
  <c r="E1668" i="29"/>
  <c r="D1668" i="29"/>
  <c r="E1660" i="29"/>
  <c r="D1660" i="29"/>
  <c r="E1652" i="29"/>
  <c r="D1652" i="29"/>
  <c r="E1644" i="29"/>
  <c r="D1644" i="29"/>
  <c r="E1636" i="29"/>
  <c r="D1636" i="29"/>
  <c r="E1628" i="29"/>
  <c r="D1628" i="29"/>
  <c r="E1620" i="29"/>
  <c r="D1620" i="29"/>
  <c r="E1612" i="29"/>
  <c r="D1612" i="29"/>
  <c r="E1604" i="29"/>
  <c r="D1604" i="29"/>
  <c r="E1596" i="29"/>
  <c r="D1596" i="29"/>
  <c r="E1588" i="29"/>
  <c r="D1588" i="29"/>
  <c r="E1580" i="29"/>
  <c r="D1580" i="29"/>
  <c r="E1572" i="29"/>
  <c r="D1572" i="29"/>
  <c r="E1564" i="29"/>
  <c r="D1564" i="29"/>
  <c r="E1556" i="29"/>
  <c r="D1556" i="29"/>
  <c r="E1548" i="29"/>
  <c r="D1548" i="29"/>
  <c r="E1540" i="29"/>
  <c r="D1540" i="29"/>
  <c r="E1532" i="29"/>
  <c r="D1532" i="29"/>
  <c r="E1524" i="29"/>
  <c r="D1524" i="29"/>
  <c r="E1516" i="29"/>
  <c r="D1516" i="29"/>
  <c r="E1508" i="29"/>
  <c r="D1508" i="29"/>
  <c r="E1500" i="29"/>
  <c r="D1500" i="29"/>
  <c r="E1492" i="29"/>
  <c r="D1492" i="29"/>
  <c r="E1484" i="29"/>
  <c r="D1484" i="29"/>
  <c r="E1476" i="29"/>
  <c r="D1476" i="29"/>
  <c r="E1468" i="29"/>
  <c r="D1468" i="29"/>
  <c r="E1460" i="29"/>
  <c r="D1460" i="29"/>
  <c r="E1452" i="29"/>
  <c r="D1452" i="29"/>
  <c r="E1444" i="29"/>
  <c r="D1444" i="29"/>
  <c r="E1436" i="29"/>
  <c r="D1436" i="29"/>
  <c r="E1428" i="29"/>
  <c r="D1428" i="29"/>
  <c r="E1420" i="29"/>
  <c r="D1420" i="29"/>
  <c r="E1412" i="29"/>
  <c r="D1412" i="29"/>
  <c r="E1404" i="29"/>
  <c r="D1404" i="29"/>
  <c r="E1396" i="29"/>
  <c r="D1396" i="29"/>
  <c r="E1388" i="29"/>
  <c r="D1388" i="29"/>
  <c r="E1380" i="29"/>
  <c r="D1380" i="29"/>
  <c r="E1372" i="29"/>
  <c r="D1372" i="29"/>
  <c r="E1364" i="29"/>
  <c r="D1364" i="29"/>
  <c r="E1356" i="29"/>
  <c r="D1356" i="29"/>
  <c r="E1348" i="29"/>
  <c r="D1348" i="29"/>
  <c r="E1340" i="29"/>
  <c r="D1340" i="29"/>
  <c r="E1332" i="29"/>
  <c r="D1332" i="29"/>
  <c r="E1324" i="29"/>
  <c r="D1324" i="29"/>
  <c r="E1316" i="29"/>
  <c r="D1316" i="29"/>
  <c r="E1308" i="29"/>
  <c r="D1308" i="29"/>
  <c r="E1300" i="29"/>
  <c r="D1300" i="29"/>
  <c r="E1292" i="29"/>
  <c r="D1292" i="29"/>
  <c r="E1284" i="29"/>
  <c r="D1284" i="29"/>
  <c r="E1276" i="29"/>
  <c r="D1276" i="29"/>
  <c r="E1268" i="29"/>
  <c r="D1268" i="29"/>
  <c r="E1260" i="29"/>
  <c r="D1260" i="29"/>
  <c r="E1252" i="29"/>
  <c r="D1252" i="29"/>
  <c r="E1244" i="29"/>
  <c r="D1244" i="29"/>
  <c r="E1236" i="29"/>
  <c r="D1236" i="29"/>
  <c r="E1228" i="29"/>
  <c r="D1228" i="29"/>
  <c r="E1220" i="29"/>
  <c r="D1220" i="29"/>
  <c r="E1212" i="29"/>
  <c r="D1212" i="29"/>
  <c r="E1204" i="29"/>
  <c r="D1204" i="29"/>
  <c r="E1196" i="29"/>
  <c r="D1196" i="29"/>
  <c r="E1188" i="29"/>
  <c r="D1188" i="29"/>
  <c r="E1180" i="29"/>
  <c r="D1180" i="29"/>
  <c r="E1172" i="29"/>
  <c r="D1172" i="29"/>
  <c r="E1164" i="29"/>
  <c r="D1164" i="29"/>
  <c r="E1156" i="29"/>
  <c r="D1156" i="29"/>
  <c r="E1148" i="29"/>
  <c r="D1148" i="29"/>
  <c r="E1140" i="29"/>
  <c r="D1140" i="29"/>
  <c r="E1132" i="29"/>
  <c r="D1132" i="29"/>
  <c r="E1619" i="29"/>
  <c r="D1619" i="29"/>
  <c r="E1611" i="29"/>
  <c r="D1611" i="29"/>
  <c r="E1603" i="29"/>
  <c r="D1603" i="29"/>
  <c r="E1595" i="29"/>
  <c r="D1595" i="29"/>
  <c r="E1587" i="29"/>
  <c r="D1587" i="29"/>
  <c r="E1579" i="29"/>
  <c r="D1579" i="29"/>
  <c r="E1571" i="29"/>
  <c r="D1571" i="29"/>
  <c r="E1563" i="29"/>
  <c r="D1563" i="29"/>
  <c r="E1555" i="29"/>
  <c r="D1555" i="29"/>
  <c r="E1547" i="29"/>
  <c r="D1547" i="29"/>
  <c r="E1539" i="29"/>
  <c r="D1539" i="29"/>
  <c r="E1531" i="29"/>
  <c r="D1531" i="29"/>
  <c r="E1523" i="29"/>
  <c r="D1523" i="29"/>
  <c r="E1515" i="29"/>
  <c r="D1515" i="29"/>
  <c r="E1507" i="29"/>
  <c r="D1507" i="29"/>
  <c r="E1499" i="29"/>
  <c r="D1499" i="29"/>
  <c r="E1491" i="29"/>
  <c r="D1491" i="29"/>
  <c r="E1483" i="29"/>
  <c r="D1483" i="29"/>
  <c r="E1475" i="29"/>
  <c r="D1475" i="29"/>
  <c r="E1467" i="29"/>
  <c r="D1467" i="29"/>
  <c r="E1459" i="29"/>
  <c r="D1459" i="29"/>
  <c r="E1451" i="29"/>
  <c r="D1451" i="29"/>
  <c r="E1443" i="29"/>
  <c r="D1443" i="29"/>
  <c r="E1435" i="29"/>
  <c r="D1435" i="29"/>
  <c r="E1427" i="29"/>
  <c r="D1427" i="29"/>
  <c r="E1419" i="29"/>
  <c r="D1419" i="29"/>
  <c r="E1411" i="29"/>
  <c r="D1411" i="29"/>
  <c r="E1403" i="29"/>
  <c r="D1403" i="29"/>
  <c r="E1395" i="29"/>
  <c r="D1395" i="29"/>
  <c r="E1387" i="29"/>
  <c r="D1387" i="29"/>
  <c r="E1379" i="29"/>
  <c r="D1379" i="29"/>
  <c r="E1371" i="29"/>
  <c r="D1371" i="29"/>
  <c r="E1363" i="29"/>
  <c r="D1363" i="29"/>
  <c r="E1355" i="29"/>
  <c r="D1355" i="29"/>
  <c r="E1347" i="29"/>
  <c r="D1347" i="29"/>
  <c r="E1339" i="29"/>
  <c r="D1339" i="29"/>
  <c r="E1331" i="29"/>
  <c r="D1331" i="29"/>
  <c r="E1323" i="29"/>
  <c r="D1323" i="29"/>
  <c r="E1315" i="29"/>
  <c r="D1315" i="29"/>
  <c r="E1307" i="29"/>
  <c r="D1307" i="29"/>
  <c r="E1299" i="29"/>
  <c r="D1299" i="29"/>
  <c r="E1291" i="29"/>
  <c r="D1291" i="29"/>
  <c r="E1283" i="29"/>
  <c r="D1283" i="29"/>
  <c r="E1275" i="29"/>
  <c r="D1275" i="29"/>
  <c r="E1267" i="29"/>
  <c r="D1267" i="29"/>
  <c r="E1259" i="29"/>
  <c r="D1259" i="29"/>
  <c r="E1251" i="29"/>
  <c r="D1251" i="29"/>
  <c r="E1243" i="29"/>
  <c r="D1243" i="29"/>
  <c r="E1235" i="29"/>
  <c r="D1235" i="29"/>
  <c r="E1227" i="29"/>
  <c r="D1227" i="29"/>
  <c r="E1219" i="29"/>
  <c r="D1219" i="29"/>
  <c r="E1211" i="29"/>
  <c r="D1211" i="29"/>
  <c r="E1203" i="29"/>
  <c r="D1203" i="29"/>
  <c r="E1195" i="29"/>
  <c r="D1195" i="29"/>
  <c r="E1187" i="29"/>
  <c r="D1187" i="29"/>
  <c r="E1179" i="29"/>
  <c r="D1179" i="29"/>
  <c r="E1171" i="29"/>
  <c r="D1171" i="29"/>
  <c r="E1163" i="29"/>
  <c r="D1163" i="29"/>
  <c r="E1155" i="29"/>
  <c r="D1155" i="29"/>
  <c r="E1147" i="29"/>
  <c r="D1147" i="29"/>
  <c r="E1139" i="29"/>
  <c r="D1139" i="29"/>
  <c r="E1131" i="29"/>
  <c r="D1131" i="29"/>
  <c r="E1258" i="29"/>
  <c r="D1258" i="29"/>
  <c r="E1250" i="29"/>
  <c r="D1250" i="29"/>
  <c r="E1242" i="29"/>
  <c r="D1242" i="29"/>
  <c r="E1234" i="29"/>
  <c r="D1234" i="29"/>
  <c r="E1226" i="29"/>
  <c r="D1226" i="29"/>
  <c r="E1218" i="29"/>
  <c r="D1218" i="29"/>
  <c r="E1210" i="29"/>
  <c r="D1210" i="29"/>
  <c r="E1202" i="29"/>
  <c r="D1202" i="29"/>
  <c r="E1194" i="29"/>
  <c r="D1194" i="29"/>
  <c r="E1186" i="29"/>
  <c r="D1186" i="29"/>
  <c r="E1178" i="29"/>
  <c r="D1178" i="29"/>
  <c r="E1170" i="29"/>
  <c r="D1170" i="29"/>
  <c r="E1162" i="29"/>
  <c r="D1162" i="29"/>
  <c r="E1154" i="29"/>
  <c r="D1154" i="29"/>
  <c r="E1146" i="29"/>
  <c r="D1146" i="29"/>
  <c r="E1138" i="29"/>
  <c r="D1138" i="29"/>
  <c r="E1130" i="29"/>
  <c r="D1130" i="29"/>
  <c r="E1585" i="29"/>
  <c r="D1585" i="29"/>
  <c r="E1577" i="29"/>
  <c r="D1577" i="29"/>
  <c r="E1569" i="29"/>
  <c r="D1569" i="29"/>
  <c r="E1561" i="29"/>
  <c r="D1561" i="29"/>
  <c r="E1553" i="29"/>
  <c r="D1553" i="29"/>
  <c r="E1545" i="29"/>
  <c r="D1545" i="29"/>
  <c r="E1537" i="29"/>
  <c r="D1537" i="29"/>
  <c r="E1529" i="29"/>
  <c r="D1529" i="29"/>
  <c r="E1521" i="29"/>
  <c r="D1521" i="29"/>
  <c r="E1513" i="29"/>
  <c r="D1513" i="29"/>
  <c r="E1505" i="29"/>
  <c r="D1505" i="29"/>
  <c r="E1497" i="29"/>
  <c r="D1497" i="29"/>
  <c r="E1489" i="29"/>
  <c r="D1489" i="29"/>
  <c r="E1481" i="29"/>
  <c r="D1481" i="29"/>
  <c r="E1473" i="29"/>
  <c r="D1473" i="29"/>
  <c r="E1465" i="29"/>
  <c r="D1465" i="29"/>
  <c r="E1457" i="29"/>
  <c r="D1457" i="29"/>
  <c r="E1449" i="29"/>
  <c r="D1449" i="29"/>
  <c r="E1441" i="29"/>
  <c r="D1441" i="29"/>
  <c r="E1433" i="29"/>
  <c r="D1433" i="29"/>
  <c r="E1425" i="29"/>
  <c r="D1425" i="29"/>
  <c r="E1417" i="29"/>
  <c r="D1417" i="29"/>
  <c r="E1409" i="29"/>
  <c r="D1409" i="29"/>
  <c r="E1401" i="29"/>
  <c r="D1401" i="29"/>
  <c r="E1393" i="29"/>
  <c r="D1393" i="29"/>
  <c r="E1385" i="29"/>
  <c r="D1385" i="29"/>
  <c r="E1377" i="29"/>
  <c r="D1377" i="29"/>
  <c r="E1369" i="29"/>
  <c r="D1369" i="29"/>
  <c r="E1361" i="29"/>
  <c r="D1361" i="29"/>
  <c r="E1353" i="29"/>
  <c r="D1353" i="29"/>
  <c r="E1345" i="29"/>
  <c r="D1345" i="29"/>
  <c r="E1337" i="29"/>
  <c r="D1337" i="29"/>
  <c r="E1329" i="29"/>
  <c r="D1329" i="29"/>
  <c r="E1321" i="29"/>
  <c r="D1321" i="29"/>
  <c r="E1313" i="29"/>
  <c r="D1313" i="29"/>
  <c r="E1305" i="29"/>
  <c r="D1305" i="29"/>
  <c r="E1297" i="29"/>
  <c r="D1297" i="29"/>
  <c r="E1289" i="29"/>
  <c r="D1289" i="29"/>
  <c r="E1281" i="29"/>
  <c r="D1281" i="29"/>
  <c r="E1273" i="29"/>
  <c r="D1273" i="29"/>
  <c r="E1265" i="29"/>
  <c r="D1265" i="29"/>
  <c r="D1257" i="29"/>
  <c r="E1257" i="29"/>
  <c r="D1249" i="29"/>
  <c r="E1249" i="29"/>
  <c r="D1241" i="29"/>
  <c r="E1241" i="29"/>
  <c r="D1233" i="29"/>
  <c r="E1233" i="29"/>
  <c r="D1225" i="29"/>
  <c r="E1225" i="29"/>
  <c r="D1217" i="29"/>
  <c r="E1217" i="29"/>
  <c r="E1209" i="29"/>
  <c r="D1209" i="29"/>
  <c r="E1201" i="29"/>
  <c r="D1201" i="29"/>
  <c r="D1193" i="29"/>
  <c r="E1193" i="29"/>
  <c r="D1185" i="29"/>
  <c r="E1185" i="29"/>
  <c r="D1177" i="29"/>
  <c r="E1177" i="29"/>
  <c r="D1169" i="29"/>
  <c r="E1169" i="29"/>
  <c r="D1161" i="29"/>
  <c r="E1161" i="29"/>
  <c r="D1153" i="29"/>
  <c r="E1153" i="29"/>
  <c r="E1145" i="29"/>
  <c r="D1145" i="29"/>
  <c r="E1137" i="29"/>
  <c r="D1137" i="29"/>
  <c r="E1624" i="29"/>
  <c r="D1624" i="29"/>
  <c r="E1616" i="29"/>
  <c r="D1616" i="29"/>
  <c r="E1608" i="29"/>
  <c r="D1608" i="29"/>
  <c r="E1600" i="29"/>
  <c r="D1600" i="29"/>
  <c r="E1592" i="29"/>
  <c r="D1592" i="29"/>
  <c r="E1584" i="29"/>
  <c r="D1584" i="29"/>
  <c r="E1576" i="29"/>
  <c r="D1576" i="29"/>
  <c r="E1568" i="29"/>
  <c r="D1568" i="29"/>
  <c r="E1560" i="29"/>
  <c r="D1560" i="29"/>
  <c r="E1552" i="29"/>
  <c r="D1552" i="29"/>
  <c r="E1544" i="29"/>
  <c r="D1544" i="29"/>
  <c r="E1536" i="29"/>
  <c r="D1536" i="29"/>
  <c r="E1528" i="29"/>
  <c r="D1528" i="29"/>
  <c r="E1520" i="29"/>
  <c r="D1520" i="29"/>
  <c r="E1512" i="29"/>
  <c r="D1512" i="29"/>
  <c r="E1504" i="29"/>
  <c r="D1504" i="29"/>
  <c r="E1496" i="29"/>
  <c r="D1496" i="29"/>
  <c r="E1488" i="29"/>
  <c r="D1488" i="29"/>
  <c r="E1480" i="29"/>
  <c r="D1480" i="29"/>
  <c r="E1472" i="29"/>
  <c r="D1472" i="29"/>
  <c r="E1464" i="29"/>
  <c r="D1464" i="29"/>
  <c r="E1456" i="29"/>
  <c r="D1456" i="29"/>
  <c r="E1448" i="29"/>
  <c r="D1448" i="29"/>
  <c r="E1440" i="29"/>
  <c r="D1440" i="29"/>
  <c r="E1432" i="29"/>
  <c r="D1432" i="29"/>
  <c r="E1424" i="29"/>
  <c r="D1424" i="29"/>
  <c r="E1416" i="29"/>
  <c r="D1416" i="29"/>
  <c r="E1408" i="29"/>
  <c r="D1408" i="29"/>
  <c r="E1400" i="29"/>
  <c r="D1400" i="29"/>
  <c r="E1392" i="29"/>
  <c r="D1392" i="29"/>
  <c r="E1384" i="29"/>
  <c r="D1384" i="29"/>
  <c r="E1376" i="29"/>
  <c r="D1376" i="29"/>
  <c r="E1368" i="29"/>
  <c r="D1368" i="29"/>
  <c r="E1360" i="29"/>
  <c r="D1360" i="29"/>
  <c r="E1352" i="29"/>
  <c r="D1352" i="29"/>
  <c r="E1344" i="29"/>
  <c r="D1344" i="29"/>
  <c r="E1336" i="29"/>
  <c r="D1336" i="29"/>
  <c r="E1328" i="29"/>
  <c r="D1328" i="29"/>
  <c r="E1320" i="29"/>
  <c r="D1320" i="29"/>
  <c r="E1312" i="29"/>
  <c r="D1312" i="29"/>
  <c r="E1304" i="29"/>
  <c r="D1304" i="29"/>
  <c r="E1296" i="29"/>
  <c r="D1296" i="29"/>
  <c r="E1288" i="29"/>
  <c r="D1288" i="29"/>
  <c r="E1280" i="29"/>
  <c r="D1280" i="29"/>
  <c r="E1272" i="29"/>
  <c r="D1272" i="29"/>
  <c r="E1264" i="29"/>
  <c r="D1264" i="29"/>
  <c r="E1256" i="29"/>
  <c r="D1256" i="29"/>
  <c r="E1248" i="29"/>
  <c r="D1248" i="29"/>
  <c r="E1240" i="29"/>
  <c r="D1240" i="29"/>
  <c r="E1232" i="29"/>
  <c r="D1232" i="29"/>
  <c r="E1224" i="29"/>
  <c r="D1224" i="29"/>
  <c r="E1216" i="29"/>
  <c r="D1216" i="29"/>
  <c r="E1208" i="29"/>
  <c r="D1208" i="29"/>
  <c r="E1200" i="29"/>
  <c r="D1200" i="29"/>
  <c r="E1192" i="29"/>
  <c r="D1192" i="29"/>
  <c r="E1184" i="29"/>
  <c r="D1184" i="29"/>
  <c r="E1176" i="29"/>
  <c r="D1176" i="29"/>
  <c r="E1168" i="29"/>
  <c r="D1168" i="29"/>
  <c r="E1160" i="29"/>
  <c r="D1160" i="29"/>
  <c r="E1152" i="29"/>
  <c r="D1152" i="29"/>
  <c r="E1144" i="29"/>
  <c r="D1144" i="29"/>
  <c r="E1136" i="29"/>
  <c r="D1136" i="29"/>
  <c r="D1266" i="29"/>
  <c r="E1151" i="29"/>
  <c r="D1151" i="29"/>
  <c r="E1143" i="29"/>
  <c r="D1143" i="29"/>
  <c r="E1135" i="29"/>
  <c r="D1135" i="29"/>
  <c r="E1622" i="29"/>
  <c r="D1622" i="29"/>
  <c r="E1614" i="29"/>
  <c r="D1614" i="29"/>
  <c r="E1606" i="29"/>
  <c r="D1606" i="29"/>
  <c r="E1598" i="29"/>
  <c r="D1598" i="29"/>
  <c r="E1590" i="29"/>
  <c r="D1590" i="29"/>
  <c r="E1582" i="29"/>
  <c r="D1582" i="29"/>
  <c r="E1574" i="29"/>
  <c r="D1574" i="29"/>
  <c r="E1566" i="29"/>
  <c r="D1566" i="29"/>
  <c r="E1558" i="29"/>
  <c r="D1558" i="29"/>
  <c r="E1550" i="29"/>
  <c r="D1550" i="29"/>
  <c r="E1542" i="29"/>
  <c r="D1542" i="29"/>
  <c r="E1534" i="29"/>
  <c r="D1534" i="29"/>
  <c r="E1526" i="29"/>
  <c r="D1526" i="29"/>
  <c r="E1518" i="29"/>
  <c r="D1518" i="29"/>
  <c r="E1510" i="29"/>
  <c r="D1510" i="29"/>
  <c r="E1502" i="29"/>
  <c r="D1502" i="29"/>
  <c r="E1494" i="29"/>
  <c r="D1494" i="29"/>
  <c r="E1486" i="29"/>
  <c r="D1486" i="29"/>
  <c r="E1478" i="29"/>
  <c r="D1478" i="29"/>
  <c r="E1470" i="29"/>
  <c r="D1470" i="29"/>
  <c r="E1462" i="29"/>
  <c r="D1462" i="29"/>
  <c r="E1454" i="29"/>
  <c r="D1454" i="29"/>
  <c r="E1446" i="29"/>
  <c r="D1446" i="29"/>
  <c r="E1438" i="29"/>
  <c r="D1438" i="29"/>
  <c r="E1430" i="29"/>
  <c r="D1430" i="29"/>
  <c r="E1422" i="29"/>
  <c r="D1422" i="29"/>
  <c r="E1414" i="29"/>
  <c r="D1414" i="29"/>
  <c r="E1406" i="29"/>
  <c r="D1406" i="29"/>
  <c r="E1398" i="29"/>
  <c r="D1398" i="29"/>
  <c r="E1390" i="29"/>
  <c r="D1390" i="29"/>
  <c r="E1382" i="29"/>
  <c r="D1382" i="29"/>
  <c r="E1374" i="29"/>
  <c r="D1374" i="29"/>
  <c r="E1366" i="29"/>
  <c r="D1366" i="29"/>
  <c r="E1358" i="29"/>
  <c r="D1358" i="29"/>
  <c r="E1350" i="29"/>
  <c r="D1350" i="29"/>
  <c r="E1342" i="29"/>
  <c r="D1342" i="29"/>
  <c r="E1334" i="29"/>
  <c r="D1334" i="29"/>
  <c r="E1326" i="29"/>
  <c r="D1326" i="29"/>
  <c r="E1318" i="29"/>
  <c r="D1318" i="29"/>
  <c r="E1310" i="29"/>
  <c r="D1310" i="29"/>
  <c r="E1302" i="29"/>
  <c r="D1302" i="29"/>
  <c r="E1294" i="29"/>
  <c r="D1294" i="29"/>
  <c r="E1286" i="29"/>
  <c r="D1286" i="29"/>
  <c r="E1278" i="29"/>
  <c r="D1278" i="29"/>
  <c r="E1270" i="29"/>
  <c r="D1270" i="29"/>
  <c r="E1262" i="29"/>
  <c r="D1262" i="29"/>
  <c r="E1254" i="29"/>
  <c r="D1254" i="29"/>
  <c r="E1246" i="29"/>
  <c r="D1246" i="29"/>
  <c r="E1238" i="29"/>
  <c r="D1238" i="29"/>
  <c r="E1230" i="29"/>
  <c r="D1230" i="29"/>
  <c r="E1222" i="29"/>
  <c r="D1222" i="29"/>
  <c r="E1214" i="29"/>
  <c r="D1214" i="29"/>
  <c r="E1206" i="29"/>
  <c r="D1206" i="29"/>
  <c r="E1198" i="29"/>
  <c r="D1198" i="29"/>
  <c r="E1190" i="29"/>
  <c r="D1190" i="29"/>
  <c r="E1182" i="29"/>
  <c r="D1182" i="29"/>
  <c r="E1174" i="29"/>
  <c r="D1174" i="29"/>
  <c r="E1166" i="29"/>
  <c r="D1166" i="29"/>
  <c r="E1158" i="29"/>
  <c r="D1158" i="29"/>
  <c r="E1150" i="29"/>
  <c r="D1150" i="29"/>
  <c r="E1142" i="29"/>
  <c r="D1142" i="29"/>
  <c r="E1134" i="29"/>
  <c r="D1134" i="29"/>
  <c r="D1159" i="29"/>
  <c r="J40" i="14"/>
  <c r="A40" i="14" s="1"/>
  <c r="J2" i="14" l="1"/>
  <c r="A2" i="14" s="1"/>
  <c r="J3" i="14"/>
  <c r="A3" i="14" s="1"/>
  <c r="J4" i="14"/>
  <c r="A4" i="14" s="1"/>
  <c r="J5" i="14"/>
  <c r="A5" i="14" s="1"/>
  <c r="J6" i="14"/>
  <c r="A6" i="14" s="1"/>
  <c r="J7" i="14"/>
  <c r="A7" i="14" s="1"/>
  <c r="J8" i="14"/>
  <c r="A8" i="14" s="1"/>
  <c r="J9" i="14"/>
  <c r="A9" i="14" s="1"/>
  <c r="J10" i="14"/>
  <c r="A10" i="14" s="1"/>
  <c r="J11" i="14"/>
  <c r="A11" i="14" s="1"/>
  <c r="J12" i="14"/>
  <c r="A12" i="14" s="1"/>
  <c r="J13" i="14"/>
  <c r="A13" i="14" s="1"/>
  <c r="J14" i="14"/>
  <c r="A14" i="14" s="1"/>
  <c r="J15" i="14"/>
  <c r="A15" i="14" s="1"/>
  <c r="J16" i="14"/>
  <c r="A16" i="14" s="1"/>
  <c r="J17" i="14"/>
  <c r="A17" i="14" s="1"/>
  <c r="J18" i="14"/>
  <c r="A18" i="14" s="1"/>
  <c r="J19" i="14"/>
  <c r="A19" i="14" s="1"/>
  <c r="J20" i="14"/>
  <c r="A20" i="14" s="1"/>
  <c r="J21" i="14"/>
  <c r="A21" i="14" s="1"/>
  <c r="J22" i="14"/>
  <c r="A22" i="14" s="1"/>
  <c r="J23" i="14"/>
  <c r="A23" i="14" s="1"/>
  <c r="J24" i="14"/>
  <c r="A24" i="14" s="1"/>
  <c r="J25" i="14"/>
  <c r="A25" i="14" s="1"/>
  <c r="J26" i="14"/>
  <c r="A26" i="14" s="1"/>
  <c r="J27" i="14"/>
  <c r="A27" i="14" s="1"/>
  <c r="J28" i="14"/>
  <c r="A28" i="14" s="1"/>
  <c r="J29" i="14"/>
  <c r="A29" i="14" s="1"/>
  <c r="J30" i="14"/>
  <c r="A30" i="14" s="1"/>
  <c r="J31" i="14"/>
  <c r="A31" i="14" s="1"/>
  <c r="J32" i="14"/>
  <c r="A32" i="14" s="1"/>
  <c r="J33" i="14"/>
  <c r="A33" i="14" s="1"/>
  <c r="J34" i="14"/>
  <c r="A34" i="14" s="1"/>
  <c r="J35" i="14"/>
  <c r="A35" i="14" s="1"/>
  <c r="J36" i="14"/>
  <c r="A36" i="14" s="1"/>
  <c r="J37" i="14"/>
  <c r="A37" i="14" s="1"/>
  <c r="J38" i="14"/>
  <c r="A38" i="14" s="1"/>
  <c r="J39" i="14"/>
  <c r="A39" i="14" s="1"/>
  <c r="J272" i="1" l="1"/>
  <c r="J278" i="1"/>
  <c r="J274" i="1"/>
  <c r="J270" i="1"/>
  <c r="J266" i="1"/>
  <c r="J262" i="1"/>
  <c r="J258" i="1"/>
  <c r="J254" i="1"/>
  <c r="J42" i="1"/>
  <c r="J249" i="1"/>
  <c r="J276" i="1"/>
  <c r="J268" i="1"/>
  <c r="J260" i="1"/>
  <c r="J252" i="1"/>
  <c r="J275" i="1"/>
  <c r="J263" i="1"/>
  <c r="J251" i="1"/>
  <c r="J271" i="1"/>
  <c r="J277" i="1"/>
  <c r="J273" i="1"/>
  <c r="J269" i="1"/>
  <c r="J265" i="1"/>
  <c r="J261" i="1"/>
  <c r="J257" i="1"/>
  <c r="J253" i="1"/>
  <c r="J41" i="1"/>
  <c r="J280" i="1"/>
  <c r="J264" i="1"/>
  <c r="J256" i="1"/>
  <c r="J40" i="1"/>
  <c r="J279" i="1"/>
  <c r="J267" i="1"/>
  <c r="J259" i="1"/>
  <c r="J255" i="1"/>
  <c r="J250" i="1"/>
  <c r="J39" i="1"/>
  <c r="J247" i="1"/>
  <c r="J243" i="1"/>
  <c r="J229" i="1"/>
  <c r="J226" i="1"/>
  <c r="J220" i="1"/>
  <c r="J225" i="1"/>
  <c r="J235" i="1"/>
  <c r="J241" i="1"/>
  <c r="J216" i="1"/>
  <c r="J212" i="1"/>
  <c r="J231" i="1"/>
  <c r="J218" i="1"/>
  <c r="J239" i="1"/>
  <c r="J214" i="1"/>
  <c r="J230" i="1"/>
  <c r="J221" i="1"/>
  <c r="J234" i="1"/>
  <c r="J240" i="1"/>
  <c r="J213" i="1"/>
  <c r="J246" i="1"/>
  <c r="J232" i="1"/>
  <c r="J238" i="1"/>
  <c r="J223" i="1"/>
  <c r="J219" i="1"/>
  <c r="J228" i="1"/>
  <c r="J236" i="1"/>
  <c r="J242" i="1"/>
  <c r="J215" i="1"/>
  <c r="J245" i="1"/>
  <c r="J237" i="1"/>
  <c r="J222" i="1"/>
  <c r="J233" i="1"/>
  <c r="J248" i="1"/>
  <c r="J244" i="1"/>
  <c r="J227" i="1"/>
  <c r="J224" i="1"/>
  <c r="J217" i="1"/>
  <c r="J211" i="1"/>
  <c r="J207" i="1"/>
  <c r="J203" i="1"/>
  <c r="J197" i="1"/>
  <c r="J193" i="1"/>
  <c r="J189" i="1"/>
  <c r="J185" i="1"/>
  <c r="J175" i="1"/>
  <c r="J183" i="1"/>
  <c r="J170" i="1"/>
  <c r="J165" i="1"/>
  <c r="J161" i="1"/>
  <c r="J209" i="1"/>
  <c r="J195" i="1"/>
  <c r="J191" i="1"/>
  <c r="J198" i="1"/>
  <c r="J172" i="1"/>
  <c r="J163" i="1"/>
  <c r="J210" i="1"/>
  <c r="J206" i="1"/>
  <c r="J202" i="1"/>
  <c r="J196" i="1"/>
  <c r="J192" i="1"/>
  <c r="J188" i="1"/>
  <c r="J184" i="1"/>
  <c r="J174" i="1"/>
  <c r="J182" i="1"/>
  <c r="J169" i="1"/>
  <c r="J164" i="1"/>
  <c r="J160" i="1"/>
  <c r="J205" i="1"/>
  <c r="J201" i="1"/>
  <c r="J187" i="1"/>
  <c r="J177" i="1"/>
  <c r="J168" i="1"/>
  <c r="J151" i="1"/>
  <c r="J204" i="1"/>
  <c r="J186" i="1"/>
  <c r="J167" i="1"/>
  <c r="J199" i="1"/>
  <c r="J162" i="1"/>
  <c r="J176" i="1"/>
  <c r="J150" i="1"/>
  <c r="J208" i="1"/>
  <c r="J200" i="1"/>
  <c r="J194" i="1"/>
  <c r="J171" i="1"/>
  <c r="J190" i="1"/>
  <c r="J154" i="1"/>
  <c r="J159" i="1"/>
  <c r="J155" i="1"/>
  <c r="J166" i="1"/>
  <c r="J180" i="1"/>
  <c r="J147" i="1"/>
  <c r="J143" i="1"/>
  <c r="J139" i="1"/>
  <c r="J135" i="1"/>
  <c r="J121" i="1"/>
  <c r="J125" i="1"/>
  <c r="J129" i="1"/>
  <c r="J109" i="1"/>
  <c r="J119" i="1"/>
  <c r="J115" i="1"/>
  <c r="J104" i="1"/>
  <c r="J126" i="1"/>
  <c r="J110" i="1"/>
  <c r="J118" i="1"/>
  <c r="J114" i="1"/>
  <c r="J103" i="1"/>
  <c r="J158" i="1"/>
  <c r="J178" i="1"/>
  <c r="J145" i="1"/>
  <c r="J137" i="1"/>
  <c r="J131" i="1"/>
  <c r="J112" i="1"/>
  <c r="J117" i="1"/>
  <c r="J102" i="1"/>
  <c r="J148" i="1"/>
  <c r="J140" i="1"/>
  <c r="J132" i="1"/>
  <c r="J128" i="1"/>
  <c r="J96" i="1"/>
  <c r="J156" i="1"/>
  <c r="J157" i="1"/>
  <c r="J173" i="1"/>
  <c r="J181" i="1"/>
  <c r="J146" i="1"/>
  <c r="J142" i="1"/>
  <c r="J138" i="1"/>
  <c r="J134" i="1"/>
  <c r="J120" i="1"/>
  <c r="J152" i="1"/>
  <c r="J153" i="1"/>
  <c r="J149" i="1"/>
  <c r="J141" i="1"/>
  <c r="J133" i="1"/>
  <c r="J127" i="1"/>
  <c r="J95" i="1"/>
  <c r="J108" i="1"/>
  <c r="J179" i="1"/>
  <c r="J144" i="1"/>
  <c r="J136" i="1"/>
  <c r="J130" i="1"/>
  <c r="J111" i="1"/>
  <c r="J116" i="1"/>
  <c r="J107" i="1"/>
  <c r="J101" i="1"/>
  <c r="J88" i="1"/>
  <c r="J82" i="1"/>
  <c r="J80" i="1"/>
  <c r="J92" i="1"/>
  <c r="J98" i="1"/>
  <c r="J106" i="1"/>
  <c r="J124" i="1"/>
  <c r="J75" i="1"/>
  <c r="J52" i="1"/>
  <c r="J53" i="1"/>
  <c r="J57" i="1"/>
  <c r="J61" i="1"/>
  <c r="J65" i="1"/>
  <c r="J78" i="1"/>
  <c r="J44" i="1"/>
  <c r="J87" i="1"/>
  <c r="J81" i="1"/>
  <c r="J89" i="1"/>
  <c r="J93" i="1"/>
  <c r="J99" i="1"/>
  <c r="J113" i="1"/>
  <c r="J73" i="1"/>
  <c r="J74" i="1"/>
  <c r="J51" i="1"/>
  <c r="J54" i="1"/>
  <c r="J58" i="1"/>
  <c r="J62" i="1"/>
  <c r="J66" i="1"/>
  <c r="J79" i="1"/>
  <c r="J43" i="1"/>
  <c r="J86" i="1"/>
  <c r="J84" i="1"/>
  <c r="J90" i="1"/>
  <c r="J94" i="1"/>
  <c r="J100" i="1"/>
  <c r="J122" i="1"/>
  <c r="J72" i="1"/>
  <c r="J70" i="1"/>
  <c r="J68" i="1"/>
  <c r="J55" i="1"/>
  <c r="J59" i="1"/>
  <c r="J63" i="1"/>
  <c r="J76" i="1"/>
  <c r="J48" i="1"/>
  <c r="J85" i="1"/>
  <c r="J83" i="1"/>
  <c r="J91" i="1"/>
  <c r="J97" i="1"/>
  <c r="J105" i="1"/>
  <c r="J123" i="1"/>
  <c r="J71" i="1"/>
  <c r="J69" i="1"/>
  <c r="J67" i="1"/>
  <c r="J56" i="1"/>
  <c r="J60" i="1"/>
  <c r="J64" i="1"/>
  <c r="J77" i="1"/>
  <c r="J47" i="1"/>
  <c r="J23" i="1"/>
  <c r="J27" i="1"/>
  <c r="J31" i="1"/>
  <c r="J35" i="1"/>
  <c r="J45" i="1"/>
  <c r="J24" i="1"/>
  <c r="J32" i="1"/>
  <c r="J36" i="1"/>
  <c r="J46" i="1"/>
  <c r="J25" i="1"/>
  <c r="J33" i="1"/>
  <c r="J37" i="1"/>
  <c r="J28" i="1"/>
  <c r="J16" i="1"/>
  <c r="J29" i="1"/>
  <c r="J49" i="1"/>
  <c r="J34" i="1"/>
  <c r="J22" i="1"/>
  <c r="J38" i="1"/>
  <c r="J26" i="1"/>
  <c r="J50" i="1"/>
  <c r="J30" i="1"/>
  <c r="J19" i="1"/>
  <c r="J20" i="1"/>
  <c r="J18" i="1"/>
  <c r="J21" i="1"/>
  <c r="J17" i="1"/>
  <c r="J4" i="1"/>
  <c r="J8" i="1"/>
  <c r="J12" i="1"/>
  <c r="J10" i="1"/>
  <c r="J14" i="1"/>
  <c r="J7" i="1"/>
  <c r="J11" i="1"/>
  <c r="J5" i="1"/>
  <c r="J9" i="1"/>
  <c r="J13" i="1"/>
  <c r="J6" i="1"/>
  <c r="J3" i="1"/>
  <c r="J15" i="1"/>
  <c r="C598" i="29"/>
  <c r="C599" i="29"/>
  <c r="E599" i="29" s="1"/>
  <c r="C600" i="29"/>
  <c r="C601" i="29"/>
  <c r="C602" i="29"/>
  <c r="C603" i="29"/>
  <c r="E603" i="29" s="1"/>
  <c r="C604" i="29"/>
  <c r="C605" i="29"/>
  <c r="C606" i="29"/>
  <c r="C607" i="29"/>
  <c r="E607" i="29" s="1"/>
  <c r="C608" i="29"/>
  <c r="C609" i="29"/>
  <c r="C610" i="29"/>
  <c r="C611" i="29"/>
  <c r="E611" i="29" s="1"/>
  <c r="C612" i="29"/>
  <c r="C613" i="29"/>
  <c r="C614" i="29"/>
  <c r="C615" i="29"/>
  <c r="E615" i="29" s="1"/>
  <c r="C616" i="29"/>
  <c r="C617" i="29"/>
  <c r="C618" i="29"/>
  <c r="C619" i="29"/>
  <c r="E619" i="29" s="1"/>
  <c r="C620" i="29"/>
  <c r="C621" i="29"/>
  <c r="C622" i="29"/>
  <c r="C623" i="29"/>
  <c r="E623" i="29" s="1"/>
  <c r="C624" i="29"/>
  <c r="C625" i="29"/>
  <c r="C626" i="29"/>
  <c r="C627" i="29"/>
  <c r="E627" i="29" s="1"/>
  <c r="C628" i="29"/>
  <c r="C629" i="29"/>
  <c r="C630" i="29"/>
  <c r="C631" i="29"/>
  <c r="E631" i="29" s="1"/>
  <c r="C632" i="29"/>
  <c r="C633" i="29"/>
  <c r="C634" i="29"/>
  <c r="C635" i="29"/>
  <c r="E635" i="29" s="1"/>
  <c r="C636" i="29"/>
  <c r="C637" i="29"/>
  <c r="C638" i="29"/>
  <c r="C639" i="29"/>
  <c r="E639" i="29" s="1"/>
  <c r="C640" i="29"/>
  <c r="C641" i="29"/>
  <c r="C642" i="29"/>
  <c r="C643" i="29"/>
  <c r="E643" i="29" s="1"/>
  <c r="C644" i="29"/>
  <c r="C645" i="29"/>
  <c r="C646" i="29"/>
  <c r="C647" i="29"/>
  <c r="E647" i="29" s="1"/>
  <c r="C648" i="29"/>
  <c r="C649" i="29"/>
  <c r="C650" i="29"/>
  <c r="C651" i="29"/>
  <c r="E651" i="29" s="1"/>
  <c r="C652" i="29"/>
  <c r="C653" i="29"/>
  <c r="C654" i="29"/>
  <c r="C655" i="29"/>
  <c r="E655" i="29" s="1"/>
  <c r="C656" i="29"/>
  <c r="C657" i="29"/>
  <c r="C658" i="29"/>
  <c r="C659" i="29"/>
  <c r="E659" i="29" s="1"/>
  <c r="C660" i="29"/>
  <c r="D660" i="29" s="1"/>
  <c r="C661" i="29"/>
  <c r="C662" i="29"/>
  <c r="C663" i="29"/>
  <c r="E663" i="29" s="1"/>
  <c r="C664" i="29"/>
  <c r="C665" i="29"/>
  <c r="C666" i="29"/>
  <c r="C667" i="29"/>
  <c r="E667" i="29" s="1"/>
  <c r="C668" i="29"/>
  <c r="C669" i="29"/>
  <c r="C670" i="29"/>
  <c r="C671" i="29"/>
  <c r="E671" i="29" s="1"/>
  <c r="C672" i="29"/>
  <c r="C673" i="29"/>
  <c r="C674" i="29"/>
  <c r="C675" i="29"/>
  <c r="E675" i="29" s="1"/>
  <c r="C676" i="29"/>
  <c r="C677" i="29"/>
  <c r="C678" i="29"/>
  <c r="C679" i="29"/>
  <c r="E679" i="29" s="1"/>
  <c r="C680" i="29"/>
  <c r="C681" i="29"/>
  <c r="C682" i="29"/>
  <c r="C683" i="29"/>
  <c r="E683" i="29" s="1"/>
  <c r="C684" i="29"/>
  <c r="C685" i="29"/>
  <c r="C686" i="29"/>
  <c r="C687" i="29"/>
  <c r="E687" i="29" s="1"/>
  <c r="C688" i="29"/>
  <c r="C689" i="29"/>
  <c r="C690" i="29"/>
  <c r="C691" i="29"/>
  <c r="E691" i="29" s="1"/>
  <c r="C692" i="29"/>
  <c r="C693" i="29"/>
  <c r="C694" i="29"/>
  <c r="C695" i="29"/>
  <c r="E695" i="29" s="1"/>
  <c r="C696" i="29"/>
  <c r="C697" i="29"/>
  <c r="C698" i="29"/>
  <c r="C699" i="29"/>
  <c r="E699" i="29" s="1"/>
  <c r="C700" i="29"/>
  <c r="C701" i="29"/>
  <c r="C702" i="29"/>
  <c r="C703" i="29"/>
  <c r="E703" i="29" s="1"/>
  <c r="C704" i="29"/>
  <c r="C705" i="29"/>
  <c r="C706" i="29"/>
  <c r="C707" i="29"/>
  <c r="E707" i="29" s="1"/>
  <c r="C708" i="29"/>
  <c r="C709" i="29"/>
  <c r="C710" i="29"/>
  <c r="C711" i="29"/>
  <c r="E711" i="29" s="1"/>
  <c r="C712" i="29"/>
  <c r="C713" i="29"/>
  <c r="C714" i="29"/>
  <c r="C715" i="29"/>
  <c r="E715" i="29" s="1"/>
  <c r="C716" i="29"/>
  <c r="C717" i="29"/>
  <c r="C718" i="29"/>
  <c r="C719" i="29"/>
  <c r="E719" i="29" s="1"/>
  <c r="C720" i="29"/>
  <c r="C721" i="29"/>
  <c r="C722" i="29"/>
  <c r="C723" i="29"/>
  <c r="E723" i="29" s="1"/>
  <c r="C724" i="29"/>
  <c r="D724" i="29" s="1"/>
  <c r="C725" i="29"/>
  <c r="C726" i="29"/>
  <c r="C727" i="29"/>
  <c r="E727" i="29" s="1"/>
  <c r="C728" i="29"/>
  <c r="C729" i="29"/>
  <c r="C730" i="29"/>
  <c r="C731" i="29"/>
  <c r="E731" i="29" s="1"/>
  <c r="C732" i="29"/>
  <c r="C733" i="29"/>
  <c r="C734" i="29"/>
  <c r="C735" i="29"/>
  <c r="E735" i="29" s="1"/>
  <c r="C736" i="29"/>
  <c r="C737" i="29"/>
  <c r="C738" i="29"/>
  <c r="C739" i="29"/>
  <c r="E739" i="29" s="1"/>
  <c r="C740" i="29"/>
  <c r="C741" i="29"/>
  <c r="C742" i="29"/>
  <c r="C743" i="29"/>
  <c r="C744" i="29"/>
  <c r="C745" i="29"/>
  <c r="C746" i="29"/>
  <c r="C747" i="29"/>
  <c r="C748" i="29"/>
  <c r="C749" i="29"/>
  <c r="C750" i="29"/>
  <c r="C751" i="29"/>
  <c r="C752" i="29"/>
  <c r="C753" i="29"/>
  <c r="C754" i="29"/>
  <c r="C755" i="29"/>
  <c r="C756" i="29"/>
  <c r="C757" i="29"/>
  <c r="C758" i="29"/>
  <c r="C759" i="29"/>
  <c r="C760" i="29"/>
  <c r="C761" i="29"/>
  <c r="C762" i="29"/>
  <c r="C763" i="29"/>
  <c r="C764" i="29"/>
  <c r="C765" i="29"/>
  <c r="C766" i="29"/>
  <c r="C767" i="29"/>
  <c r="C768" i="29"/>
  <c r="C769" i="29"/>
  <c r="C770" i="29"/>
  <c r="C771" i="29"/>
  <c r="C772" i="29"/>
  <c r="C773" i="29"/>
  <c r="C774" i="29"/>
  <c r="C775" i="29"/>
  <c r="C776" i="29"/>
  <c r="C777" i="29"/>
  <c r="C778" i="29"/>
  <c r="C779" i="29"/>
  <c r="C780" i="29"/>
  <c r="C781" i="29"/>
  <c r="C782" i="29"/>
  <c r="C783" i="29"/>
  <c r="C784" i="29"/>
  <c r="C785" i="29"/>
  <c r="C786" i="29"/>
  <c r="C787" i="29"/>
  <c r="C788" i="29"/>
  <c r="D788" i="29" s="1"/>
  <c r="C789" i="29"/>
  <c r="C790" i="29"/>
  <c r="C791" i="29"/>
  <c r="C792" i="29"/>
  <c r="C793" i="29"/>
  <c r="C794" i="29"/>
  <c r="C795" i="29"/>
  <c r="C796" i="29"/>
  <c r="C797" i="29"/>
  <c r="C798" i="29"/>
  <c r="C799" i="29"/>
  <c r="C800" i="29"/>
  <c r="C801" i="29"/>
  <c r="C802" i="29"/>
  <c r="C803" i="29"/>
  <c r="C804" i="29"/>
  <c r="C805" i="29"/>
  <c r="C806" i="29"/>
  <c r="C807" i="29"/>
  <c r="C808" i="29"/>
  <c r="C809" i="29"/>
  <c r="C810" i="29"/>
  <c r="C811" i="29"/>
  <c r="C812" i="29"/>
  <c r="C813" i="29"/>
  <c r="C814" i="29"/>
  <c r="C815" i="29"/>
  <c r="C816" i="29"/>
  <c r="C817" i="29"/>
  <c r="C818" i="29"/>
  <c r="C819" i="29"/>
  <c r="C820" i="29"/>
  <c r="C821" i="29"/>
  <c r="C822" i="29"/>
  <c r="C823" i="29"/>
  <c r="C824" i="29"/>
  <c r="C825" i="29"/>
  <c r="C826" i="29"/>
  <c r="C827" i="29"/>
  <c r="C828" i="29"/>
  <c r="C829" i="29"/>
  <c r="C830" i="29"/>
  <c r="C831" i="29"/>
  <c r="C832" i="29"/>
  <c r="C833" i="29"/>
  <c r="C834" i="29"/>
  <c r="C835" i="29"/>
  <c r="C836" i="29"/>
  <c r="C837" i="29"/>
  <c r="C838" i="29"/>
  <c r="C839" i="29"/>
  <c r="C840" i="29"/>
  <c r="E840" i="29" s="1"/>
  <c r="C841" i="29"/>
  <c r="C842" i="29"/>
  <c r="C843" i="29"/>
  <c r="C844" i="29"/>
  <c r="E844" i="29" s="1"/>
  <c r="C845" i="29"/>
  <c r="C846" i="29"/>
  <c r="C847" i="29"/>
  <c r="C848" i="29"/>
  <c r="E848" i="29" s="1"/>
  <c r="C849" i="29"/>
  <c r="C850" i="29"/>
  <c r="C851" i="29"/>
  <c r="C852" i="29"/>
  <c r="D852" i="29" s="1"/>
  <c r="C853" i="29"/>
  <c r="C854" i="29"/>
  <c r="C855" i="29"/>
  <c r="C856" i="29"/>
  <c r="E856" i="29" s="1"/>
  <c r="C857" i="29"/>
  <c r="C858" i="29"/>
  <c r="C859" i="29"/>
  <c r="C860" i="29"/>
  <c r="E860" i="29" s="1"/>
  <c r="C861" i="29"/>
  <c r="C862" i="29"/>
  <c r="C863" i="29"/>
  <c r="C864" i="29"/>
  <c r="E864" i="29" s="1"/>
  <c r="C865" i="29"/>
  <c r="C866" i="29"/>
  <c r="C867" i="29"/>
  <c r="C868" i="29"/>
  <c r="E868" i="29" s="1"/>
  <c r="C869" i="29"/>
  <c r="C870" i="29"/>
  <c r="C871" i="29"/>
  <c r="C872" i="29"/>
  <c r="E872" i="29" s="1"/>
  <c r="C873" i="29"/>
  <c r="C874" i="29"/>
  <c r="C875" i="29"/>
  <c r="C876" i="29"/>
  <c r="E876" i="29" s="1"/>
  <c r="C877" i="29"/>
  <c r="C878" i="29"/>
  <c r="C879" i="29"/>
  <c r="C880" i="29"/>
  <c r="E880" i="29" s="1"/>
  <c r="C881" i="29"/>
  <c r="C882" i="29"/>
  <c r="C883" i="29"/>
  <c r="C884" i="29"/>
  <c r="E884" i="29" s="1"/>
  <c r="C885" i="29"/>
  <c r="C886" i="29"/>
  <c r="C887" i="29"/>
  <c r="C888" i="29"/>
  <c r="E888" i="29" s="1"/>
  <c r="C889" i="29"/>
  <c r="C890" i="29"/>
  <c r="C891" i="29"/>
  <c r="C892" i="29"/>
  <c r="E892" i="29" s="1"/>
  <c r="C893" i="29"/>
  <c r="C894" i="29"/>
  <c r="C895" i="29"/>
  <c r="C896" i="29"/>
  <c r="E896" i="29" s="1"/>
  <c r="C897" i="29"/>
  <c r="E897" i="29" s="1"/>
  <c r="C898" i="29"/>
  <c r="C899" i="29"/>
  <c r="C900" i="29"/>
  <c r="E900" i="29" s="1"/>
  <c r="C901" i="29"/>
  <c r="E901" i="29" s="1"/>
  <c r="C902" i="29"/>
  <c r="C903" i="29"/>
  <c r="C904" i="29"/>
  <c r="E904" i="29" s="1"/>
  <c r="C905" i="29"/>
  <c r="E905" i="29" s="1"/>
  <c r="C906" i="29"/>
  <c r="C907" i="29"/>
  <c r="C908" i="29"/>
  <c r="E908" i="29" s="1"/>
  <c r="C909" i="29"/>
  <c r="E909" i="29" s="1"/>
  <c r="C910" i="29"/>
  <c r="C911" i="29"/>
  <c r="C912" i="29"/>
  <c r="E912" i="29" s="1"/>
  <c r="C913" i="29"/>
  <c r="E913" i="29" s="1"/>
  <c r="C914" i="29"/>
  <c r="C915" i="29"/>
  <c r="C916" i="29"/>
  <c r="E916" i="29" s="1"/>
  <c r="C917" i="29"/>
  <c r="E917" i="29" s="1"/>
  <c r="C918" i="29"/>
  <c r="C919" i="29"/>
  <c r="C920" i="29"/>
  <c r="E920" i="29" s="1"/>
  <c r="C921" i="29"/>
  <c r="E921" i="29" s="1"/>
  <c r="C922" i="29"/>
  <c r="C923" i="29"/>
  <c r="C924" i="29"/>
  <c r="E924" i="29" s="1"/>
  <c r="C925" i="29"/>
  <c r="E925" i="29" s="1"/>
  <c r="C926" i="29"/>
  <c r="C927" i="29"/>
  <c r="C928" i="29"/>
  <c r="E928" i="29" s="1"/>
  <c r="C929" i="29"/>
  <c r="E929" i="29" s="1"/>
  <c r="C930" i="29"/>
  <c r="C931" i="29"/>
  <c r="C932" i="29"/>
  <c r="E932" i="29" s="1"/>
  <c r="C933" i="29"/>
  <c r="E933" i="29" s="1"/>
  <c r="C934" i="29"/>
  <c r="C935" i="29"/>
  <c r="C936" i="29"/>
  <c r="E936" i="29" s="1"/>
  <c r="C937" i="29"/>
  <c r="E937" i="29" s="1"/>
  <c r="C938" i="29"/>
  <c r="C939" i="29"/>
  <c r="C940" i="29"/>
  <c r="E940" i="29" s="1"/>
  <c r="C941" i="29"/>
  <c r="E941" i="29" s="1"/>
  <c r="C942" i="29"/>
  <c r="C943" i="29"/>
  <c r="C944" i="29"/>
  <c r="E944" i="29" s="1"/>
  <c r="C945" i="29"/>
  <c r="E945" i="29" s="1"/>
  <c r="C946" i="29"/>
  <c r="C947" i="29"/>
  <c r="C948" i="29"/>
  <c r="E948" i="29" s="1"/>
  <c r="C949" i="29"/>
  <c r="E949" i="29" s="1"/>
  <c r="C950" i="29"/>
  <c r="C951" i="29"/>
  <c r="C952" i="29"/>
  <c r="E952" i="29" s="1"/>
  <c r="C953" i="29"/>
  <c r="E953" i="29" s="1"/>
  <c r="C954" i="29"/>
  <c r="C955" i="29"/>
  <c r="C956" i="29"/>
  <c r="E956" i="29" s="1"/>
  <c r="C957" i="29"/>
  <c r="E957" i="29" s="1"/>
  <c r="C958" i="29"/>
  <c r="C959" i="29"/>
  <c r="C960" i="29"/>
  <c r="E960" i="29" s="1"/>
  <c r="C961" i="29"/>
  <c r="E961" i="29" s="1"/>
  <c r="C962" i="29"/>
  <c r="C963" i="29"/>
  <c r="C964" i="29"/>
  <c r="C965" i="29"/>
  <c r="E965" i="29" s="1"/>
  <c r="C966" i="29"/>
  <c r="C967" i="29"/>
  <c r="C968" i="29"/>
  <c r="C969" i="29"/>
  <c r="E969" i="29" s="1"/>
  <c r="C970" i="29"/>
  <c r="C971" i="29"/>
  <c r="C972" i="29"/>
  <c r="C973" i="29"/>
  <c r="E973" i="29" s="1"/>
  <c r="C974" i="29"/>
  <c r="C975" i="29"/>
  <c r="C976" i="29"/>
  <c r="C977" i="29"/>
  <c r="E977" i="29" s="1"/>
  <c r="C978" i="29"/>
  <c r="C979" i="29"/>
  <c r="C980" i="29"/>
  <c r="C981" i="29"/>
  <c r="E981" i="29" s="1"/>
  <c r="C982" i="29"/>
  <c r="C983" i="29"/>
  <c r="C984" i="29"/>
  <c r="C985" i="29"/>
  <c r="E985" i="29" s="1"/>
  <c r="C986" i="29"/>
  <c r="C987" i="29"/>
  <c r="C988" i="29"/>
  <c r="C989" i="29"/>
  <c r="E989" i="29" s="1"/>
  <c r="C990" i="29"/>
  <c r="C991" i="29"/>
  <c r="C992" i="29"/>
  <c r="C993" i="29"/>
  <c r="E993" i="29" s="1"/>
  <c r="C994" i="29"/>
  <c r="C995" i="29"/>
  <c r="C996" i="29"/>
  <c r="C997" i="29"/>
  <c r="E997" i="29" s="1"/>
  <c r="C998" i="29"/>
  <c r="C999" i="29"/>
  <c r="C1000" i="29"/>
  <c r="C1001" i="29"/>
  <c r="E1001" i="29" s="1"/>
  <c r="C1002" i="29"/>
  <c r="C1003" i="29"/>
  <c r="C1004" i="29"/>
  <c r="C1005" i="29"/>
  <c r="E1005" i="29" s="1"/>
  <c r="C1006" i="29"/>
  <c r="C1007" i="29"/>
  <c r="C1008" i="29"/>
  <c r="C1009" i="29"/>
  <c r="E1009" i="29" s="1"/>
  <c r="C1010" i="29"/>
  <c r="C1011" i="29"/>
  <c r="C1012" i="29"/>
  <c r="C1013" i="29"/>
  <c r="C1014" i="29"/>
  <c r="C1015" i="29"/>
  <c r="C1016" i="29"/>
  <c r="C1017" i="29"/>
  <c r="C1018" i="29"/>
  <c r="C1019" i="29"/>
  <c r="C1020" i="29"/>
  <c r="C1021" i="29"/>
  <c r="C1022" i="29"/>
  <c r="C1023" i="29"/>
  <c r="C1024" i="29"/>
  <c r="C1025" i="29"/>
  <c r="C1026" i="29"/>
  <c r="C1027" i="29"/>
  <c r="C1028" i="29"/>
  <c r="C1029" i="29"/>
  <c r="C1030" i="29"/>
  <c r="C1031" i="29"/>
  <c r="C1032" i="29"/>
  <c r="C1033" i="29"/>
  <c r="C1034" i="29"/>
  <c r="C1035" i="29"/>
  <c r="C1036" i="29"/>
  <c r="C1037" i="29"/>
  <c r="C1038" i="29"/>
  <c r="C1039" i="29"/>
  <c r="C1040" i="29"/>
  <c r="C1041" i="29"/>
  <c r="C1042" i="29"/>
  <c r="C1043" i="29"/>
  <c r="C1044" i="29"/>
  <c r="C1045" i="29"/>
  <c r="C1046" i="29"/>
  <c r="C1047" i="29"/>
  <c r="C1048" i="29"/>
  <c r="C1049" i="29"/>
  <c r="C1050" i="29"/>
  <c r="C1051" i="29"/>
  <c r="C1052" i="29"/>
  <c r="C1053" i="29"/>
  <c r="C1054" i="29"/>
  <c r="C1055" i="29"/>
  <c r="C1056" i="29"/>
  <c r="C1057" i="29"/>
  <c r="C1058" i="29"/>
  <c r="C1059" i="29"/>
  <c r="C1060" i="29"/>
  <c r="C1061" i="29"/>
  <c r="C1062" i="29"/>
  <c r="C1063" i="29"/>
  <c r="C1064" i="29"/>
  <c r="C1065" i="29"/>
  <c r="C1066" i="29"/>
  <c r="C1067" i="29"/>
  <c r="C1068" i="29"/>
  <c r="C1069" i="29"/>
  <c r="C1070" i="29"/>
  <c r="C1071" i="29"/>
  <c r="C1072" i="29"/>
  <c r="C1073" i="29"/>
  <c r="C1074" i="29"/>
  <c r="C1075" i="29"/>
  <c r="C1076" i="29"/>
  <c r="C1077" i="29"/>
  <c r="C1078" i="29"/>
  <c r="C1079" i="29"/>
  <c r="C1080" i="29"/>
  <c r="C1081" i="29"/>
  <c r="C1082" i="29"/>
  <c r="C1083" i="29"/>
  <c r="C1084" i="29"/>
  <c r="C1085" i="29"/>
  <c r="C1086" i="29"/>
  <c r="C1087" i="29"/>
  <c r="C1088" i="29"/>
  <c r="C1089" i="29"/>
  <c r="C1090" i="29"/>
  <c r="C1091" i="29"/>
  <c r="C1092" i="29"/>
  <c r="C1093" i="29"/>
  <c r="C1094" i="29"/>
  <c r="C1095" i="29"/>
  <c r="C1096" i="29"/>
  <c r="C1097" i="29"/>
  <c r="C1098" i="29"/>
  <c r="C1099" i="29"/>
  <c r="C1100" i="29"/>
  <c r="C1101" i="29"/>
  <c r="C1102" i="29"/>
  <c r="C1103" i="29"/>
  <c r="C1104" i="29"/>
  <c r="C1105" i="29"/>
  <c r="C1106" i="29"/>
  <c r="C1107" i="29"/>
  <c r="C1108" i="29"/>
  <c r="C1109" i="29"/>
  <c r="C1110" i="29"/>
  <c r="C1111" i="29"/>
  <c r="C1112" i="29"/>
  <c r="C1113" i="29"/>
  <c r="C1114" i="29"/>
  <c r="C1115" i="29"/>
  <c r="C1116" i="29"/>
  <c r="C1117" i="29"/>
  <c r="C1118" i="29"/>
  <c r="C1119" i="29"/>
  <c r="C1120" i="29"/>
  <c r="C1121" i="29"/>
  <c r="C1122" i="29"/>
  <c r="C1123" i="29"/>
  <c r="C1124" i="29"/>
  <c r="C1125" i="29"/>
  <c r="C1126" i="29"/>
  <c r="C1127" i="29"/>
  <c r="C1128" i="29"/>
  <c r="C1129" i="29"/>
  <c r="E13" i="1" l="1"/>
  <c r="F13" i="1"/>
  <c r="G13" i="1"/>
  <c r="E7" i="1"/>
  <c r="F7" i="1"/>
  <c r="G7" i="1"/>
  <c r="E8" i="1"/>
  <c r="F8" i="1"/>
  <c r="G8" i="1"/>
  <c r="E18" i="1"/>
  <c r="F18" i="1"/>
  <c r="G18" i="1"/>
  <c r="E50" i="1"/>
  <c r="F50" i="1"/>
  <c r="G50" i="1"/>
  <c r="E34" i="1"/>
  <c r="G34" i="1"/>
  <c r="F34" i="1"/>
  <c r="F28" i="1"/>
  <c r="G28" i="1"/>
  <c r="E28" i="1"/>
  <c r="E46" i="1"/>
  <c r="F46" i="1"/>
  <c r="G46" i="1"/>
  <c r="E45" i="1"/>
  <c r="F45" i="1"/>
  <c r="G45" i="1"/>
  <c r="E23" i="1"/>
  <c r="G23" i="1"/>
  <c r="F23" i="1"/>
  <c r="F60" i="1"/>
  <c r="G60" i="1"/>
  <c r="E60" i="1"/>
  <c r="E71" i="1"/>
  <c r="G71" i="1"/>
  <c r="F71" i="1"/>
  <c r="E91" i="1"/>
  <c r="F91" i="1"/>
  <c r="G91" i="1"/>
  <c r="F76" i="1"/>
  <c r="E76" i="1"/>
  <c r="G76" i="1"/>
  <c r="F68" i="1"/>
  <c r="G68" i="1"/>
  <c r="E68" i="1"/>
  <c r="E100" i="1"/>
  <c r="G100" i="1"/>
  <c r="F100" i="1"/>
  <c r="F86" i="1"/>
  <c r="G86" i="1"/>
  <c r="E86" i="1"/>
  <c r="E62" i="1"/>
  <c r="G62" i="1"/>
  <c r="F62" i="1"/>
  <c r="F74" i="1"/>
  <c r="G74" i="1"/>
  <c r="E74" i="1"/>
  <c r="G93" i="1"/>
  <c r="F93" i="1"/>
  <c r="E93" i="1"/>
  <c r="E44" i="1"/>
  <c r="F44" i="1"/>
  <c r="G44" i="1"/>
  <c r="G57" i="1"/>
  <c r="F57" i="1"/>
  <c r="E57" i="1"/>
  <c r="G124" i="1"/>
  <c r="E124" i="1"/>
  <c r="F124" i="1"/>
  <c r="E80" i="1"/>
  <c r="G80" i="1"/>
  <c r="F80" i="1"/>
  <c r="G107" i="1"/>
  <c r="F107" i="1"/>
  <c r="E107" i="1"/>
  <c r="G136" i="1"/>
  <c r="F136" i="1"/>
  <c r="E136" i="1"/>
  <c r="E95" i="1"/>
  <c r="F95" i="1"/>
  <c r="G95" i="1"/>
  <c r="F149" i="1"/>
  <c r="E149" i="1"/>
  <c r="G149" i="1"/>
  <c r="F134" i="1"/>
  <c r="G134" i="1"/>
  <c r="E134" i="1"/>
  <c r="E181" i="1"/>
  <c r="G181" i="1"/>
  <c r="F181" i="1"/>
  <c r="E96" i="1"/>
  <c r="G96" i="1"/>
  <c r="F96" i="1"/>
  <c r="G148" i="1"/>
  <c r="E148" i="1"/>
  <c r="F148" i="1"/>
  <c r="G131" i="1"/>
  <c r="F131" i="1"/>
  <c r="E131" i="1"/>
  <c r="F158" i="1"/>
  <c r="E158" i="1"/>
  <c r="G158" i="1"/>
  <c r="E110" i="1"/>
  <c r="F110" i="1"/>
  <c r="G110" i="1"/>
  <c r="F119" i="1"/>
  <c r="G119" i="1"/>
  <c r="E119" i="1"/>
  <c r="F121" i="1"/>
  <c r="E121" i="1"/>
  <c r="G121" i="1"/>
  <c r="G147" i="1"/>
  <c r="E147" i="1"/>
  <c r="F147" i="1"/>
  <c r="E159" i="1"/>
  <c r="F159" i="1"/>
  <c r="G159" i="1"/>
  <c r="G194" i="1"/>
  <c r="E194" i="1"/>
  <c r="F194" i="1"/>
  <c r="G176" i="1"/>
  <c r="F176" i="1"/>
  <c r="E176" i="1"/>
  <c r="G186" i="1"/>
  <c r="E186" i="1"/>
  <c r="F186" i="1"/>
  <c r="G177" i="1"/>
  <c r="E177" i="1"/>
  <c r="F177" i="1"/>
  <c r="F160" i="1"/>
  <c r="G160" i="1"/>
  <c r="E160" i="1"/>
  <c r="G174" i="1"/>
  <c r="F174" i="1"/>
  <c r="E174" i="1"/>
  <c r="E196" i="1"/>
  <c r="F196" i="1"/>
  <c r="G196" i="1"/>
  <c r="G163" i="1"/>
  <c r="E163" i="1"/>
  <c r="F163" i="1"/>
  <c r="F195" i="1"/>
  <c r="G195" i="1"/>
  <c r="E195" i="1"/>
  <c r="G170" i="1"/>
  <c r="E170" i="1"/>
  <c r="F170" i="1"/>
  <c r="E189" i="1"/>
  <c r="G189" i="1"/>
  <c r="F189" i="1"/>
  <c r="E207" i="1"/>
  <c r="F207" i="1"/>
  <c r="G207" i="1"/>
  <c r="G227" i="1"/>
  <c r="E227" i="1"/>
  <c r="F227" i="1"/>
  <c r="G222" i="1"/>
  <c r="E222" i="1"/>
  <c r="F222" i="1"/>
  <c r="F242" i="1"/>
  <c r="G242" i="1"/>
  <c r="E242" i="1"/>
  <c r="F223" i="1"/>
  <c r="E223" i="1"/>
  <c r="G223" i="1"/>
  <c r="G213" i="1"/>
  <c r="E213" i="1"/>
  <c r="F213" i="1"/>
  <c r="E230" i="1"/>
  <c r="F230" i="1"/>
  <c r="G230" i="1"/>
  <c r="G231" i="1"/>
  <c r="E231" i="1"/>
  <c r="F231" i="1"/>
  <c r="G235" i="1"/>
  <c r="E235" i="1"/>
  <c r="F235" i="1"/>
  <c r="G229" i="1"/>
  <c r="F229" i="1"/>
  <c r="E229" i="1"/>
  <c r="G250" i="1"/>
  <c r="E250" i="1"/>
  <c r="F250" i="1"/>
  <c r="G40" i="1"/>
  <c r="E40" i="1"/>
  <c r="F40" i="1"/>
  <c r="F41" i="1"/>
  <c r="G41" i="1"/>
  <c r="E41" i="1"/>
  <c r="E265" i="1"/>
  <c r="F265" i="1"/>
  <c r="G265" i="1"/>
  <c r="G277" i="1"/>
  <c r="E277" i="1"/>
  <c r="F277" i="1"/>
  <c r="E249" i="1"/>
  <c r="G249" i="1"/>
  <c r="F249" i="1"/>
  <c r="F258" i="1"/>
  <c r="E258" i="1"/>
  <c r="G258" i="1"/>
  <c r="E15" i="1"/>
  <c r="G15" i="1"/>
  <c r="F15" i="1"/>
  <c r="E9" i="1"/>
  <c r="F9" i="1"/>
  <c r="G9" i="1"/>
  <c r="E14" i="1"/>
  <c r="F14" i="1"/>
  <c r="G14" i="1"/>
  <c r="E4" i="1"/>
  <c r="F4" i="1"/>
  <c r="G4" i="1"/>
  <c r="G20" i="1"/>
  <c r="E20" i="1"/>
  <c r="F20" i="1"/>
  <c r="F26" i="1"/>
  <c r="E26" i="1"/>
  <c r="G26" i="1"/>
  <c r="F49" i="1"/>
  <c r="E49" i="1"/>
  <c r="G49" i="1"/>
  <c r="F37" i="1"/>
  <c r="E37" i="1"/>
  <c r="G37" i="1"/>
  <c r="E36" i="1"/>
  <c r="F36" i="1"/>
  <c r="G36" i="1"/>
  <c r="E35" i="1"/>
  <c r="F35" i="1"/>
  <c r="G35" i="1"/>
  <c r="G47" i="1"/>
  <c r="F47" i="1"/>
  <c r="E47" i="1"/>
  <c r="G56" i="1"/>
  <c r="F56" i="1"/>
  <c r="E56" i="1"/>
  <c r="E123" i="1"/>
  <c r="G123" i="1"/>
  <c r="F123" i="1"/>
  <c r="F83" i="1"/>
  <c r="E83" i="1"/>
  <c r="G83" i="1"/>
  <c r="G63" i="1"/>
  <c r="E63" i="1"/>
  <c r="F63" i="1"/>
  <c r="F70" i="1"/>
  <c r="G70" i="1"/>
  <c r="E70" i="1"/>
  <c r="G94" i="1"/>
  <c r="E94" i="1"/>
  <c r="F94" i="1"/>
  <c r="G43" i="1"/>
  <c r="F43" i="1"/>
  <c r="E43" i="1"/>
  <c r="F58" i="1"/>
  <c r="E58" i="1"/>
  <c r="G58" i="1"/>
  <c r="E73" i="1"/>
  <c r="G73" i="1"/>
  <c r="F73" i="1"/>
  <c r="F89" i="1"/>
  <c r="E89" i="1"/>
  <c r="G89" i="1"/>
  <c r="E78" i="1"/>
  <c r="G78" i="1"/>
  <c r="F78" i="1"/>
  <c r="E53" i="1"/>
  <c r="F53" i="1"/>
  <c r="G53" i="1"/>
  <c r="G106" i="1"/>
  <c r="E106" i="1"/>
  <c r="F106" i="1"/>
  <c r="F82" i="1"/>
  <c r="G82" i="1"/>
  <c r="E82" i="1"/>
  <c r="G116" i="1"/>
  <c r="E116" i="1"/>
  <c r="F116" i="1"/>
  <c r="G144" i="1"/>
  <c r="F144" i="1"/>
  <c r="E144" i="1"/>
  <c r="E127" i="1"/>
  <c r="F127" i="1"/>
  <c r="G127" i="1"/>
  <c r="E153" i="1"/>
  <c r="F153" i="1"/>
  <c r="G153" i="1"/>
  <c r="G138" i="1"/>
  <c r="E138" i="1"/>
  <c r="F138" i="1"/>
  <c r="G173" i="1"/>
  <c r="E173" i="1"/>
  <c r="F173" i="1"/>
  <c r="E128" i="1"/>
  <c r="F128" i="1"/>
  <c r="G128" i="1"/>
  <c r="G102" i="1"/>
  <c r="F102" i="1"/>
  <c r="E102" i="1"/>
  <c r="E137" i="1"/>
  <c r="G137" i="1"/>
  <c r="F137" i="1"/>
  <c r="F103" i="1"/>
  <c r="G103" i="1"/>
  <c r="E103" i="1"/>
  <c r="E126" i="1"/>
  <c r="F126" i="1"/>
  <c r="G126" i="1"/>
  <c r="E109" i="1"/>
  <c r="F109" i="1"/>
  <c r="G109" i="1"/>
  <c r="G135" i="1"/>
  <c r="E135" i="1"/>
  <c r="F135" i="1"/>
  <c r="E180" i="1"/>
  <c r="F180" i="1"/>
  <c r="G180" i="1"/>
  <c r="F154" i="1"/>
  <c r="G154" i="1"/>
  <c r="E154" i="1"/>
  <c r="G200" i="1"/>
  <c r="E200" i="1"/>
  <c r="F200" i="1"/>
  <c r="F162" i="1"/>
  <c r="G162" i="1"/>
  <c r="E162" i="1"/>
  <c r="E204" i="1"/>
  <c r="F204" i="1"/>
  <c r="G204" i="1"/>
  <c r="E187" i="1"/>
  <c r="G187" i="1"/>
  <c r="F187" i="1"/>
  <c r="E164" i="1"/>
  <c r="G164" i="1"/>
  <c r="F164" i="1"/>
  <c r="F184" i="1"/>
  <c r="E184" i="1"/>
  <c r="G184" i="1"/>
  <c r="G202" i="1"/>
  <c r="E202" i="1"/>
  <c r="F202" i="1"/>
  <c r="F172" i="1"/>
  <c r="E172" i="1"/>
  <c r="G172" i="1"/>
  <c r="F209" i="1"/>
  <c r="E209" i="1"/>
  <c r="G209" i="1"/>
  <c r="G183" i="1"/>
  <c r="E183" i="1"/>
  <c r="F183" i="1"/>
  <c r="G193" i="1"/>
  <c r="F193" i="1"/>
  <c r="E193" i="1"/>
  <c r="G211" i="1"/>
  <c r="F211" i="1"/>
  <c r="E211" i="1"/>
  <c r="G244" i="1"/>
  <c r="F244" i="1"/>
  <c r="E244" i="1"/>
  <c r="G237" i="1"/>
  <c r="F237" i="1"/>
  <c r="E237" i="1"/>
  <c r="G236" i="1"/>
  <c r="E236" i="1"/>
  <c r="F236" i="1"/>
  <c r="G238" i="1"/>
  <c r="F238" i="1"/>
  <c r="E238" i="1"/>
  <c r="E240" i="1"/>
  <c r="F240" i="1"/>
  <c r="G240" i="1"/>
  <c r="F214" i="1"/>
  <c r="E214" i="1"/>
  <c r="G214" i="1"/>
  <c r="E212" i="1"/>
  <c r="G212" i="1"/>
  <c r="F212" i="1"/>
  <c r="G225" i="1"/>
  <c r="F225" i="1"/>
  <c r="E225" i="1"/>
  <c r="G243" i="1"/>
  <c r="F243" i="1"/>
  <c r="E243" i="1"/>
  <c r="F255" i="1"/>
  <c r="G255" i="1"/>
  <c r="E255" i="1"/>
  <c r="E256" i="1"/>
  <c r="F256" i="1"/>
  <c r="G256" i="1"/>
  <c r="G253" i="1"/>
  <c r="E253" i="1"/>
  <c r="F253" i="1"/>
  <c r="F269" i="1"/>
  <c r="E269" i="1"/>
  <c r="G269" i="1"/>
  <c r="G271" i="1"/>
  <c r="F271" i="1"/>
  <c r="E271" i="1"/>
  <c r="E252" i="1"/>
  <c r="F252" i="1"/>
  <c r="G252" i="1"/>
  <c r="E262" i="1"/>
  <c r="G262" i="1"/>
  <c r="F262" i="1"/>
  <c r="E274" i="1"/>
  <c r="F274" i="1"/>
  <c r="G274" i="1"/>
  <c r="E3" i="1"/>
  <c r="F3" i="1"/>
  <c r="G3" i="1"/>
  <c r="E5" i="1"/>
  <c r="F5" i="1"/>
  <c r="G5" i="1"/>
  <c r="F10" i="1"/>
  <c r="G10" i="1"/>
  <c r="E10" i="1"/>
  <c r="G17" i="1"/>
  <c r="F17" i="1"/>
  <c r="E17" i="1"/>
  <c r="G19" i="1"/>
  <c r="F19" i="1"/>
  <c r="E19" i="1"/>
  <c r="G38" i="1"/>
  <c r="F38" i="1"/>
  <c r="E38" i="1"/>
  <c r="F29" i="1"/>
  <c r="G29" i="1"/>
  <c r="E29" i="1"/>
  <c r="E33" i="1"/>
  <c r="F33" i="1"/>
  <c r="G33" i="1"/>
  <c r="E32" i="1"/>
  <c r="G32" i="1"/>
  <c r="F32" i="1"/>
  <c r="E31" i="1"/>
  <c r="G31" i="1"/>
  <c r="F31" i="1"/>
  <c r="E77" i="1"/>
  <c r="F77" i="1"/>
  <c r="G77" i="1"/>
  <c r="G67" i="1"/>
  <c r="E67" i="1"/>
  <c r="F67" i="1"/>
  <c r="E105" i="1"/>
  <c r="G105" i="1"/>
  <c r="F105" i="1"/>
  <c r="G85" i="1"/>
  <c r="E85" i="1"/>
  <c r="F85" i="1"/>
  <c r="F59" i="1"/>
  <c r="E59" i="1"/>
  <c r="G59" i="1"/>
  <c r="G72" i="1"/>
  <c r="F72" i="1"/>
  <c r="E72" i="1"/>
  <c r="E90" i="1"/>
  <c r="F90" i="1"/>
  <c r="G90" i="1"/>
  <c r="G79" i="1"/>
  <c r="F79" i="1"/>
  <c r="E79" i="1"/>
  <c r="E54" i="1"/>
  <c r="F54" i="1"/>
  <c r="G54" i="1"/>
  <c r="E113" i="1"/>
  <c r="F113" i="1"/>
  <c r="G113" i="1"/>
  <c r="G81" i="1"/>
  <c r="F81" i="1"/>
  <c r="E81" i="1"/>
  <c r="G65" i="1"/>
  <c r="E65" i="1"/>
  <c r="F65" i="1"/>
  <c r="G52" i="1"/>
  <c r="E52" i="1"/>
  <c r="F52" i="1"/>
  <c r="F98" i="1"/>
  <c r="G98" i="1"/>
  <c r="E98" i="1"/>
  <c r="F88" i="1"/>
  <c r="G88" i="1"/>
  <c r="E88" i="1"/>
  <c r="G111" i="1"/>
  <c r="E111" i="1"/>
  <c r="F111" i="1"/>
  <c r="E179" i="1"/>
  <c r="F179" i="1"/>
  <c r="G179" i="1"/>
  <c r="F133" i="1"/>
  <c r="E133" i="1"/>
  <c r="G133" i="1"/>
  <c r="E152" i="1"/>
  <c r="F152" i="1"/>
  <c r="G152" i="1"/>
  <c r="F142" i="1"/>
  <c r="E142" i="1"/>
  <c r="G142" i="1"/>
  <c r="G157" i="1"/>
  <c r="F157" i="1"/>
  <c r="E157" i="1"/>
  <c r="E132" i="1"/>
  <c r="G132" i="1"/>
  <c r="F132" i="1"/>
  <c r="E117" i="1"/>
  <c r="F117" i="1"/>
  <c r="G117" i="1"/>
  <c r="F145" i="1"/>
  <c r="E145" i="1"/>
  <c r="G145" i="1"/>
  <c r="E114" i="1"/>
  <c r="F114" i="1"/>
  <c r="G114" i="1"/>
  <c r="G104" i="1"/>
  <c r="F104" i="1"/>
  <c r="E104" i="1"/>
  <c r="G129" i="1"/>
  <c r="F129" i="1"/>
  <c r="E129" i="1"/>
  <c r="F139" i="1"/>
  <c r="G139" i="1"/>
  <c r="E139" i="1"/>
  <c r="F166" i="1"/>
  <c r="E166" i="1"/>
  <c r="G166" i="1"/>
  <c r="G190" i="1"/>
  <c r="E190" i="1"/>
  <c r="F190" i="1"/>
  <c r="E208" i="1"/>
  <c r="F208" i="1"/>
  <c r="G208" i="1"/>
  <c r="F199" i="1"/>
  <c r="G199" i="1"/>
  <c r="E199" i="1"/>
  <c r="G151" i="1"/>
  <c r="E151" i="1"/>
  <c r="F151" i="1"/>
  <c r="E201" i="1"/>
  <c r="F201" i="1"/>
  <c r="G201" i="1"/>
  <c r="G169" i="1"/>
  <c r="F169" i="1"/>
  <c r="E169" i="1"/>
  <c r="G188" i="1"/>
  <c r="F188" i="1"/>
  <c r="E188" i="1"/>
  <c r="E206" i="1"/>
  <c r="F206" i="1"/>
  <c r="G206" i="1"/>
  <c r="E198" i="1"/>
  <c r="F198" i="1"/>
  <c r="G198" i="1"/>
  <c r="E161" i="1"/>
  <c r="F161" i="1"/>
  <c r="G161" i="1"/>
  <c r="E175" i="1"/>
  <c r="F175" i="1"/>
  <c r="G175" i="1"/>
  <c r="E197" i="1"/>
  <c r="G197" i="1"/>
  <c r="F197" i="1"/>
  <c r="F217" i="1"/>
  <c r="G217" i="1"/>
  <c r="E217" i="1"/>
  <c r="E248" i="1"/>
  <c r="G248" i="1"/>
  <c r="F248" i="1"/>
  <c r="G245" i="1"/>
  <c r="F245" i="1"/>
  <c r="E245" i="1"/>
  <c r="E228" i="1"/>
  <c r="G228" i="1"/>
  <c r="F228" i="1"/>
  <c r="E232" i="1"/>
  <c r="F232" i="1"/>
  <c r="G232" i="1"/>
  <c r="F234" i="1"/>
  <c r="E234" i="1"/>
  <c r="G234" i="1"/>
  <c r="E239" i="1"/>
  <c r="G239" i="1"/>
  <c r="F239" i="1"/>
  <c r="E216" i="1"/>
  <c r="F216" i="1"/>
  <c r="G216" i="1"/>
  <c r="E220" i="1"/>
  <c r="G220" i="1"/>
  <c r="F220" i="1"/>
  <c r="F247" i="1"/>
  <c r="G247" i="1"/>
  <c r="E247" i="1"/>
  <c r="E259" i="1"/>
  <c r="G259" i="1"/>
  <c r="F259" i="1"/>
  <c r="F264" i="1"/>
  <c r="G264" i="1"/>
  <c r="E264" i="1"/>
  <c r="E280" i="1"/>
  <c r="G280" i="1"/>
  <c r="F280" i="1"/>
  <c r="G257" i="1"/>
  <c r="F257" i="1"/>
  <c r="E257" i="1"/>
  <c r="F251" i="1"/>
  <c r="G251" i="1"/>
  <c r="E251" i="1"/>
  <c r="E260" i="1"/>
  <c r="F260" i="1"/>
  <c r="G260" i="1"/>
  <c r="G42" i="1"/>
  <c r="F42" i="1"/>
  <c r="E42" i="1"/>
  <c r="F266" i="1"/>
  <c r="E266" i="1"/>
  <c r="G266" i="1"/>
  <c r="E278" i="1"/>
  <c r="G278" i="1"/>
  <c r="F278" i="1"/>
  <c r="E6" i="1"/>
  <c r="F6" i="1"/>
  <c r="G6" i="1"/>
  <c r="E11" i="1"/>
  <c r="G11" i="1"/>
  <c r="F11" i="1"/>
  <c r="E12" i="1"/>
  <c r="G12" i="1"/>
  <c r="F12" i="1"/>
  <c r="E21" i="1"/>
  <c r="G21" i="1"/>
  <c r="F21" i="1"/>
  <c r="F30" i="1"/>
  <c r="E30" i="1"/>
  <c r="G30" i="1"/>
  <c r="E22" i="1"/>
  <c r="F22" i="1"/>
  <c r="G22" i="1"/>
  <c r="G16" i="1"/>
  <c r="F16" i="1"/>
  <c r="E16" i="1"/>
  <c r="E25" i="1"/>
  <c r="F25" i="1"/>
  <c r="G25" i="1"/>
  <c r="E24" i="1"/>
  <c r="F24" i="1"/>
  <c r="G24" i="1"/>
  <c r="E27" i="1"/>
  <c r="F27" i="1"/>
  <c r="G27" i="1"/>
  <c r="G64" i="1"/>
  <c r="F64" i="1"/>
  <c r="E64" i="1"/>
  <c r="G69" i="1"/>
  <c r="F69" i="1"/>
  <c r="E69" i="1"/>
  <c r="F97" i="1"/>
  <c r="E97" i="1"/>
  <c r="G97" i="1"/>
  <c r="E48" i="1"/>
  <c r="F48" i="1"/>
  <c r="G48" i="1"/>
  <c r="G55" i="1"/>
  <c r="E55" i="1"/>
  <c r="F55" i="1"/>
  <c r="E122" i="1"/>
  <c r="G122" i="1"/>
  <c r="F122" i="1"/>
  <c r="E84" i="1"/>
  <c r="F84" i="1"/>
  <c r="G84" i="1"/>
  <c r="F66" i="1"/>
  <c r="E66" i="1"/>
  <c r="G66" i="1"/>
  <c r="G51" i="1"/>
  <c r="E51" i="1"/>
  <c r="F51" i="1"/>
  <c r="F99" i="1"/>
  <c r="G99" i="1"/>
  <c r="E99" i="1"/>
  <c r="G87" i="1"/>
  <c r="E87" i="1"/>
  <c r="F87" i="1"/>
  <c r="E61" i="1"/>
  <c r="F61" i="1"/>
  <c r="G61" i="1"/>
  <c r="F75" i="1"/>
  <c r="G75" i="1"/>
  <c r="E75" i="1"/>
  <c r="G92" i="1"/>
  <c r="F92" i="1"/>
  <c r="E92" i="1"/>
  <c r="F101" i="1"/>
  <c r="E101" i="1"/>
  <c r="G101" i="1"/>
  <c r="G130" i="1"/>
  <c r="E130" i="1"/>
  <c r="F130" i="1"/>
  <c r="E108" i="1"/>
  <c r="F108" i="1"/>
  <c r="G108" i="1"/>
  <c r="F141" i="1"/>
  <c r="E141" i="1"/>
  <c r="G141" i="1"/>
  <c r="G120" i="1"/>
  <c r="E120" i="1"/>
  <c r="F120" i="1"/>
  <c r="G146" i="1"/>
  <c r="F146" i="1"/>
  <c r="E146" i="1"/>
  <c r="G156" i="1"/>
  <c r="F156" i="1"/>
  <c r="E156" i="1"/>
  <c r="F140" i="1"/>
  <c r="E140" i="1"/>
  <c r="G140" i="1"/>
  <c r="F112" i="1"/>
  <c r="G112" i="1"/>
  <c r="E112" i="1"/>
  <c r="F178" i="1"/>
  <c r="E178" i="1"/>
  <c r="G178" i="1"/>
  <c r="G118" i="1"/>
  <c r="E118" i="1"/>
  <c r="F118" i="1"/>
  <c r="G115" i="1"/>
  <c r="F115" i="1"/>
  <c r="E115" i="1"/>
  <c r="E125" i="1"/>
  <c r="G125" i="1"/>
  <c r="F125" i="1"/>
  <c r="F143" i="1"/>
  <c r="G143" i="1"/>
  <c r="E143" i="1"/>
  <c r="G155" i="1"/>
  <c r="E155" i="1"/>
  <c r="F155" i="1"/>
  <c r="G171" i="1"/>
  <c r="F171" i="1"/>
  <c r="E171" i="1"/>
  <c r="E150" i="1"/>
  <c r="F150" i="1"/>
  <c r="G150" i="1"/>
  <c r="E167" i="1"/>
  <c r="F167" i="1"/>
  <c r="G167" i="1"/>
  <c r="G168" i="1"/>
  <c r="E168" i="1"/>
  <c r="F168" i="1"/>
  <c r="G205" i="1"/>
  <c r="F205" i="1"/>
  <c r="E205" i="1"/>
  <c r="G182" i="1"/>
  <c r="E182" i="1"/>
  <c r="F182" i="1"/>
  <c r="G192" i="1"/>
  <c r="F192" i="1"/>
  <c r="E192" i="1"/>
  <c r="G210" i="1"/>
  <c r="E210" i="1"/>
  <c r="F210" i="1"/>
  <c r="F191" i="1"/>
  <c r="E191" i="1"/>
  <c r="G191" i="1"/>
  <c r="G165" i="1"/>
  <c r="E165" i="1"/>
  <c r="F165" i="1"/>
  <c r="E185" i="1"/>
  <c r="F185" i="1"/>
  <c r="G185" i="1"/>
  <c r="F203" i="1"/>
  <c r="G203" i="1"/>
  <c r="E203" i="1"/>
  <c r="G224" i="1"/>
  <c r="E224" i="1"/>
  <c r="F224" i="1"/>
  <c r="F233" i="1"/>
  <c r="G233" i="1"/>
  <c r="E233" i="1"/>
  <c r="F215" i="1"/>
  <c r="G215" i="1"/>
  <c r="E215" i="1"/>
  <c r="G219" i="1"/>
  <c r="E219" i="1"/>
  <c r="F219" i="1"/>
  <c r="E246" i="1"/>
  <c r="G246" i="1"/>
  <c r="F246" i="1"/>
  <c r="F221" i="1"/>
  <c r="E221" i="1"/>
  <c r="G221" i="1"/>
  <c r="F218" i="1"/>
  <c r="G218" i="1"/>
  <c r="E218" i="1"/>
  <c r="F241" i="1"/>
  <c r="G241" i="1"/>
  <c r="E241" i="1"/>
  <c r="E226" i="1"/>
  <c r="G226" i="1"/>
  <c r="F226" i="1"/>
  <c r="G39" i="1"/>
  <c r="F39" i="1"/>
  <c r="E39" i="1"/>
  <c r="F267" i="1"/>
  <c r="G267" i="1"/>
  <c r="E267" i="1"/>
  <c r="G279" i="1"/>
  <c r="E279" i="1"/>
  <c r="F279" i="1"/>
  <c r="G261" i="1"/>
  <c r="E261" i="1"/>
  <c r="F261" i="1"/>
  <c r="F273" i="1"/>
  <c r="G273" i="1"/>
  <c r="E273" i="1"/>
  <c r="F263" i="1"/>
  <c r="G263" i="1"/>
  <c r="E263" i="1"/>
  <c r="G275" i="1"/>
  <c r="E275" i="1"/>
  <c r="F275" i="1"/>
  <c r="F268" i="1"/>
  <c r="G268" i="1"/>
  <c r="E268" i="1"/>
  <c r="F276" i="1"/>
  <c r="G276" i="1"/>
  <c r="E276" i="1"/>
  <c r="G254" i="1"/>
  <c r="F254" i="1"/>
  <c r="E254" i="1"/>
  <c r="E270" i="1"/>
  <c r="F270" i="1"/>
  <c r="G270" i="1"/>
  <c r="E272" i="1"/>
  <c r="G272" i="1"/>
  <c r="F272" i="1"/>
  <c r="D888" i="29"/>
  <c r="D707" i="29"/>
  <c r="D691" i="29"/>
  <c r="D643" i="29"/>
  <c r="D627" i="29"/>
  <c r="D856" i="29"/>
  <c r="D675" i="29"/>
  <c r="D611" i="29"/>
  <c r="D872" i="29"/>
  <c r="D840" i="29"/>
  <c r="D659" i="29"/>
  <c r="E852" i="29"/>
  <c r="E1126" i="29"/>
  <c r="D1126" i="29"/>
  <c r="E1118" i="29"/>
  <c r="D1118" i="29"/>
  <c r="E1110" i="29"/>
  <c r="D1110" i="29"/>
  <c r="E1102" i="29"/>
  <c r="D1102" i="29"/>
  <c r="E1094" i="29"/>
  <c r="D1094" i="29"/>
  <c r="E1086" i="29"/>
  <c r="D1086" i="29"/>
  <c r="E1074" i="29"/>
  <c r="D1074" i="29"/>
  <c r="E1066" i="29"/>
  <c r="D1066" i="29"/>
  <c r="E1058" i="29"/>
  <c r="D1058" i="29"/>
  <c r="E1050" i="29"/>
  <c r="D1050" i="29"/>
  <c r="E1042" i="29"/>
  <c r="D1042" i="29"/>
  <c r="E1034" i="29"/>
  <c r="D1034" i="29"/>
  <c r="E1026" i="29"/>
  <c r="D1026" i="29"/>
  <c r="E1018" i="29"/>
  <c r="D1018" i="29"/>
  <c r="E1010" i="29"/>
  <c r="D1010" i="29"/>
  <c r="E1002" i="29"/>
  <c r="D1002" i="29"/>
  <c r="E994" i="29"/>
  <c r="D994" i="29"/>
  <c r="E986" i="29"/>
  <c r="D986" i="29"/>
  <c r="E978" i="29"/>
  <c r="D978" i="29"/>
  <c r="E970" i="29"/>
  <c r="D970" i="29"/>
  <c r="E962" i="29"/>
  <c r="D962" i="29"/>
  <c r="E954" i="29"/>
  <c r="D954" i="29"/>
  <c r="E946" i="29"/>
  <c r="D946" i="29"/>
  <c r="E938" i="29"/>
  <c r="D938" i="29"/>
  <c r="E930" i="29"/>
  <c r="D930" i="29"/>
  <c r="E922" i="29"/>
  <c r="D922" i="29"/>
  <c r="E914" i="29"/>
  <c r="D914" i="29"/>
  <c r="E906" i="29"/>
  <c r="D906" i="29"/>
  <c r="E898" i="29"/>
  <c r="D898" i="29"/>
  <c r="E890" i="29"/>
  <c r="D890" i="29"/>
  <c r="E882" i="29"/>
  <c r="D882" i="29"/>
  <c r="E874" i="29"/>
  <c r="D874" i="29"/>
  <c r="E866" i="29"/>
  <c r="D866" i="29"/>
  <c r="E858" i="29"/>
  <c r="D858" i="29"/>
  <c r="E850" i="29"/>
  <c r="D850" i="29"/>
  <c r="E842" i="29"/>
  <c r="D842" i="29"/>
  <c r="E834" i="29"/>
  <c r="D834" i="29"/>
  <c r="E818" i="29"/>
  <c r="D818" i="29"/>
  <c r="E1129" i="29"/>
  <c r="D1129" i="29"/>
  <c r="E1125" i="29"/>
  <c r="D1125" i="29"/>
  <c r="E1121" i="29"/>
  <c r="D1121" i="29"/>
  <c r="E1117" i="29"/>
  <c r="D1117" i="29"/>
  <c r="E1113" i="29"/>
  <c r="D1113" i="29"/>
  <c r="E1109" i="29"/>
  <c r="D1109" i="29"/>
  <c r="E1105" i="29"/>
  <c r="D1105" i="29"/>
  <c r="E1101" i="29"/>
  <c r="D1101" i="29"/>
  <c r="E1097" i="29"/>
  <c r="D1097" i="29"/>
  <c r="E1093" i="29"/>
  <c r="D1093" i="29"/>
  <c r="E1089" i="29"/>
  <c r="D1089" i="29"/>
  <c r="E1085" i="29"/>
  <c r="D1085" i="29"/>
  <c r="E1081" i="29"/>
  <c r="D1081" i="29"/>
  <c r="E1077" i="29"/>
  <c r="D1077" i="29"/>
  <c r="E1073" i="29"/>
  <c r="D1073" i="29"/>
  <c r="E1069" i="29"/>
  <c r="D1069" i="29"/>
  <c r="E1065" i="29"/>
  <c r="D1065" i="29"/>
  <c r="E1061" i="29"/>
  <c r="D1061" i="29"/>
  <c r="E1057" i="29"/>
  <c r="D1057" i="29"/>
  <c r="E1053" i="29"/>
  <c r="D1053" i="29"/>
  <c r="E1049" i="29"/>
  <c r="D1049" i="29"/>
  <c r="E1045" i="29"/>
  <c r="D1045" i="29"/>
  <c r="E1041" i="29"/>
  <c r="D1041" i="29"/>
  <c r="E1037" i="29"/>
  <c r="D1037" i="29"/>
  <c r="E1033" i="29"/>
  <c r="D1033" i="29"/>
  <c r="E1029" i="29"/>
  <c r="D1029" i="29"/>
  <c r="E1025" i="29"/>
  <c r="D1025" i="29"/>
  <c r="E1021" i="29"/>
  <c r="D1021" i="29"/>
  <c r="E1017" i="29"/>
  <c r="D1017" i="29"/>
  <c r="E1013" i="29"/>
  <c r="D1013" i="29"/>
  <c r="E1128" i="29"/>
  <c r="D1128" i="29"/>
  <c r="E1124" i="29"/>
  <c r="D1124" i="29"/>
  <c r="E1120" i="29"/>
  <c r="D1120" i="29"/>
  <c r="E1116" i="29"/>
  <c r="D1116" i="29"/>
  <c r="E1112" i="29"/>
  <c r="D1112" i="29"/>
  <c r="E1108" i="29"/>
  <c r="D1108" i="29"/>
  <c r="E1104" i="29"/>
  <c r="D1104" i="29"/>
  <c r="E1100" i="29"/>
  <c r="D1100" i="29"/>
  <c r="E1096" i="29"/>
  <c r="D1096" i="29"/>
  <c r="E1092" i="29"/>
  <c r="D1092" i="29"/>
  <c r="E1088" i="29"/>
  <c r="D1088" i="29"/>
  <c r="E1084" i="29"/>
  <c r="D1084" i="29"/>
  <c r="E1080" i="29"/>
  <c r="D1080" i="29"/>
  <c r="E1076" i="29"/>
  <c r="D1076" i="29"/>
  <c r="E1072" i="29"/>
  <c r="D1072" i="29"/>
  <c r="E1068" i="29"/>
  <c r="D1068" i="29"/>
  <c r="E1064" i="29"/>
  <c r="D1064" i="29"/>
  <c r="E1060" i="29"/>
  <c r="D1060" i="29"/>
  <c r="E1056" i="29"/>
  <c r="D1056" i="29"/>
  <c r="E1052" i="29"/>
  <c r="D1052" i="29"/>
  <c r="E1048" i="29"/>
  <c r="D1048" i="29"/>
  <c r="E1044" i="29"/>
  <c r="D1044" i="29"/>
  <c r="E1040" i="29"/>
  <c r="D1040" i="29"/>
  <c r="E1036" i="29"/>
  <c r="D1036" i="29"/>
  <c r="E1032" i="29"/>
  <c r="D1032" i="29"/>
  <c r="E1028" i="29"/>
  <c r="D1028" i="29"/>
  <c r="E1024" i="29"/>
  <c r="D1024" i="29"/>
  <c r="E1020" i="29"/>
  <c r="D1020" i="29"/>
  <c r="E1016" i="29"/>
  <c r="D1016" i="29"/>
  <c r="E1012" i="29"/>
  <c r="D1012" i="29"/>
  <c r="E1008" i="29"/>
  <c r="D1008" i="29"/>
  <c r="E1004" i="29"/>
  <c r="D1004" i="29"/>
  <c r="E1000" i="29"/>
  <c r="D1000" i="29"/>
  <c r="E996" i="29"/>
  <c r="D996" i="29"/>
  <c r="E992" i="29"/>
  <c r="D992" i="29"/>
  <c r="E988" i="29"/>
  <c r="D988" i="29"/>
  <c r="E984" i="29"/>
  <c r="D984" i="29"/>
  <c r="E980" i="29"/>
  <c r="D980" i="29"/>
  <c r="E976" i="29"/>
  <c r="D976" i="29"/>
  <c r="E972" i="29"/>
  <c r="D972" i="29"/>
  <c r="E968" i="29"/>
  <c r="D968" i="29"/>
  <c r="E964" i="29"/>
  <c r="D964" i="29"/>
  <c r="E1127" i="29"/>
  <c r="D1127" i="29"/>
  <c r="E1123" i="29"/>
  <c r="D1123" i="29"/>
  <c r="E1119" i="29"/>
  <c r="D1119" i="29"/>
  <c r="E1115" i="29"/>
  <c r="D1115" i="29"/>
  <c r="E1111" i="29"/>
  <c r="D1111" i="29"/>
  <c r="D1107" i="29"/>
  <c r="E1107" i="29"/>
  <c r="E1103" i="29"/>
  <c r="D1103" i="29"/>
  <c r="E1099" i="29"/>
  <c r="D1099" i="29"/>
  <c r="E1095" i="29"/>
  <c r="D1095" i="29"/>
  <c r="D1091" i="29"/>
  <c r="E1091" i="29"/>
  <c r="E1087" i="29"/>
  <c r="D1087" i="29"/>
  <c r="E1083" i="29"/>
  <c r="D1083" i="29"/>
  <c r="E1079" i="29"/>
  <c r="D1079" i="29"/>
  <c r="D1075" i="29"/>
  <c r="E1075" i="29"/>
  <c r="E1071" i="29"/>
  <c r="D1071" i="29"/>
  <c r="E1067" i="29"/>
  <c r="D1067" i="29"/>
  <c r="E1063" i="29"/>
  <c r="D1063" i="29"/>
  <c r="E1059" i="29"/>
  <c r="D1059" i="29"/>
  <c r="E1055" i="29"/>
  <c r="D1055" i="29"/>
  <c r="E1051" i="29"/>
  <c r="D1051" i="29"/>
  <c r="E1047" i="29"/>
  <c r="D1047" i="29"/>
  <c r="D1043" i="29"/>
  <c r="E1043" i="29"/>
  <c r="E1039" i="29"/>
  <c r="D1039" i="29"/>
  <c r="E1035" i="29"/>
  <c r="D1035" i="29"/>
  <c r="E1031" i="29"/>
  <c r="D1031" i="29"/>
  <c r="D1027" i="29"/>
  <c r="E1027" i="29"/>
  <c r="E1023" i="29"/>
  <c r="D1023" i="29"/>
  <c r="E1019" i="29"/>
  <c r="D1019" i="29"/>
  <c r="E1015" i="29"/>
  <c r="D1015" i="29"/>
  <c r="D1011" i="29"/>
  <c r="E1011" i="29"/>
  <c r="E1007" i="29"/>
  <c r="D1007" i="29"/>
  <c r="E1003" i="29"/>
  <c r="D1003" i="29"/>
  <c r="E999" i="29"/>
  <c r="D999" i="29"/>
  <c r="E995" i="29"/>
  <c r="D995" i="29"/>
  <c r="E991" i="29"/>
  <c r="D991" i="29"/>
  <c r="E987" i="29"/>
  <c r="D987" i="29"/>
  <c r="E983" i="29"/>
  <c r="D983" i="29"/>
  <c r="D979" i="29"/>
  <c r="E979" i="29"/>
  <c r="E975" i="29"/>
  <c r="D975" i="29"/>
  <c r="E971" i="29"/>
  <c r="D971" i="29"/>
  <c r="E967" i="29"/>
  <c r="D967" i="29"/>
  <c r="D963" i="29"/>
  <c r="E963" i="29"/>
  <c r="E959" i="29"/>
  <c r="D959" i="29"/>
  <c r="E955" i="29"/>
  <c r="D955" i="29"/>
  <c r="E951" i="29"/>
  <c r="D951" i="29"/>
  <c r="D947" i="29"/>
  <c r="E947" i="29"/>
  <c r="E943" i="29"/>
  <c r="D943" i="29"/>
  <c r="E939" i="29"/>
  <c r="D939" i="29"/>
  <c r="E935" i="29"/>
  <c r="D935" i="29"/>
  <c r="E931" i="29"/>
  <c r="D931" i="29"/>
  <c r="E927" i="29"/>
  <c r="D927" i="29"/>
  <c r="E923" i="29"/>
  <c r="D923" i="29"/>
  <c r="E919" i="29"/>
  <c r="D919" i="29"/>
  <c r="E915" i="29"/>
  <c r="D915" i="29"/>
  <c r="E911" i="29"/>
  <c r="D911" i="29"/>
  <c r="E907" i="29"/>
  <c r="D907" i="29"/>
  <c r="E903" i="29"/>
  <c r="D903" i="29"/>
  <c r="E899" i="29"/>
  <c r="D899" i="29"/>
  <c r="E895" i="29"/>
  <c r="D895" i="29"/>
  <c r="E891" i="29"/>
  <c r="D891" i="29"/>
  <c r="E887" i="29"/>
  <c r="D887" i="29"/>
  <c r="E883" i="29"/>
  <c r="D883" i="29"/>
  <c r="E879" i="29"/>
  <c r="D879" i="29"/>
  <c r="E875" i="29"/>
  <c r="D875" i="29"/>
  <c r="E871" i="29"/>
  <c r="D871" i="29"/>
  <c r="E867" i="29"/>
  <c r="D867" i="29"/>
  <c r="E863" i="29"/>
  <c r="D863" i="29"/>
  <c r="E859" i="29"/>
  <c r="D859" i="29"/>
  <c r="E855" i="29"/>
  <c r="D855" i="29"/>
  <c r="E851" i="29"/>
  <c r="D851" i="29"/>
  <c r="E847" i="29"/>
  <c r="D847" i="29"/>
  <c r="E843" i="29"/>
  <c r="D843" i="29"/>
  <c r="E839" i="29"/>
  <c r="D839" i="29"/>
  <c r="E835" i="29"/>
  <c r="D835" i="29"/>
  <c r="E831" i="29"/>
  <c r="D831" i="29"/>
  <c r="E827" i="29"/>
  <c r="D827" i="29"/>
  <c r="E823" i="29"/>
  <c r="D823" i="29"/>
  <c r="E819" i="29"/>
  <c r="D819" i="29"/>
  <c r="E815" i="29"/>
  <c r="D815" i="29"/>
  <c r="E811" i="29"/>
  <c r="D811" i="29"/>
  <c r="E807" i="29"/>
  <c r="D807" i="29"/>
  <c r="E803" i="29"/>
  <c r="D803" i="29"/>
  <c r="E799" i="29"/>
  <c r="D799" i="29"/>
  <c r="E795" i="29"/>
  <c r="D795" i="29"/>
  <c r="E791" i="29"/>
  <c r="D791" i="29"/>
  <c r="E787" i="29"/>
  <c r="D787" i="29"/>
  <c r="E783" i="29"/>
  <c r="D783" i="29"/>
  <c r="E779" i="29"/>
  <c r="D779" i="29"/>
  <c r="E775" i="29"/>
  <c r="D775" i="29"/>
  <c r="E771" i="29"/>
  <c r="D771" i="29"/>
  <c r="E767" i="29"/>
  <c r="D767" i="29"/>
  <c r="E763" i="29"/>
  <c r="D763" i="29"/>
  <c r="E759" i="29"/>
  <c r="D759" i="29"/>
  <c r="E755" i="29"/>
  <c r="D755" i="29"/>
  <c r="E751" i="29"/>
  <c r="D751" i="29"/>
  <c r="E747" i="29"/>
  <c r="D747" i="29"/>
  <c r="E743" i="29"/>
  <c r="D743" i="29"/>
  <c r="E1122" i="29"/>
  <c r="D1122" i="29"/>
  <c r="E1114" i="29"/>
  <c r="D1114" i="29"/>
  <c r="E1106" i="29"/>
  <c r="D1106" i="29"/>
  <c r="E1098" i="29"/>
  <c r="D1098" i="29"/>
  <c r="E1090" i="29"/>
  <c r="D1090" i="29"/>
  <c r="E1082" i="29"/>
  <c r="D1082" i="29"/>
  <c r="E1078" i="29"/>
  <c r="D1078" i="29"/>
  <c r="E1070" i="29"/>
  <c r="D1070" i="29"/>
  <c r="E1062" i="29"/>
  <c r="D1062" i="29"/>
  <c r="E1054" i="29"/>
  <c r="D1054" i="29"/>
  <c r="E1046" i="29"/>
  <c r="D1046" i="29"/>
  <c r="E1038" i="29"/>
  <c r="D1038" i="29"/>
  <c r="E1030" i="29"/>
  <c r="D1030" i="29"/>
  <c r="E1022" i="29"/>
  <c r="D1022" i="29"/>
  <c r="E1014" i="29"/>
  <c r="D1014" i="29"/>
  <c r="E1006" i="29"/>
  <c r="D1006" i="29"/>
  <c r="E998" i="29"/>
  <c r="D998" i="29"/>
  <c r="E990" i="29"/>
  <c r="D990" i="29"/>
  <c r="E982" i="29"/>
  <c r="D982" i="29"/>
  <c r="E974" i="29"/>
  <c r="D974" i="29"/>
  <c r="E966" i="29"/>
  <c r="D966" i="29"/>
  <c r="E958" i="29"/>
  <c r="D958" i="29"/>
  <c r="E950" i="29"/>
  <c r="D950" i="29"/>
  <c r="E942" i="29"/>
  <c r="D942" i="29"/>
  <c r="E934" i="29"/>
  <c r="D934" i="29"/>
  <c r="E926" i="29"/>
  <c r="D926" i="29"/>
  <c r="E918" i="29"/>
  <c r="D918" i="29"/>
  <c r="E910" i="29"/>
  <c r="D910" i="29"/>
  <c r="E902" i="29"/>
  <c r="D902" i="29"/>
  <c r="E894" i="29"/>
  <c r="D894" i="29"/>
  <c r="E886" i="29"/>
  <c r="D886" i="29"/>
  <c r="E878" i="29"/>
  <c r="D878" i="29"/>
  <c r="E870" i="29"/>
  <c r="D870" i="29"/>
  <c r="E862" i="29"/>
  <c r="D862" i="29"/>
  <c r="E854" i="29"/>
  <c r="D854" i="29"/>
  <c r="E846" i="29"/>
  <c r="D846" i="29"/>
  <c r="E838" i="29"/>
  <c r="D838" i="29"/>
  <c r="E830" i="29"/>
  <c r="D830" i="29"/>
  <c r="E826" i="29"/>
  <c r="D826" i="29"/>
  <c r="E822" i="29"/>
  <c r="D822" i="29"/>
  <c r="E814" i="29"/>
  <c r="D814" i="29"/>
  <c r="E810" i="29"/>
  <c r="D810" i="29"/>
  <c r="E806" i="29"/>
  <c r="D806" i="29"/>
  <c r="E802" i="29"/>
  <c r="D802" i="29"/>
  <c r="E798" i="29"/>
  <c r="D798" i="29"/>
  <c r="E794" i="29"/>
  <c r="D794" i="29"/>
  <c r="E790" i="29"/>
  <c r="D790" i="29"/>
  <c r="E786" i="29"/>
  <c r="D786" i="29"/>
  <c r="E782" i="29"/>
  <c r="D782" i="29"/>
  <c r="E778" i="29"/>
  <c r="D778" i="29"/>
  <c r="E774" i="29"/>
  <c r="D774" i="29"/>
  <c r="E770" i="29"/>
  <c r="D770" i="29"/>
  <c r="E766" i="29"/>
  <c r="D766" i="29"/>
  <c r="E762" i="29"/>
  <c r="D762" i="29"/>
  <c r="E758" i="29"/>
  <c r="D758" i="29"/>
  <c r="E754" i="29"/>
  <c r="D754" i="29"/>
  <c r="E750" i="29"/>
  <c r="D750" i="29"/>
  <c r="E746" i="29"/>
  <c r="D746" i="29"/>
  <c r="E742" i="29"/>
  <c r="D742" i="29"/>
  <c r="E738" i="29"/>
  <c r="D738" i="29"/>
  <c r="E734" i="29"/>
  <c r="D734" i="29"/>
  <c r="E730" i="29"/>
  <c r="D730" i="29"/>
  <c r="E726" i="29"/>
  <c r="D726" i="29"/>
  <c r="E722" i="29"/>
  <c r="D722" i="29"/>
  <c r="E718" i="29"/>
  <c r="D718" i="29"/>
  <c r="E714" i="29"/>
  <c r="D714" i="29"/>
  <c r="E710" i="29"/>
  <c r="D710" i="29"/>
  <c r="E706" i="29"/>
  <c r="D706" i="29"/>
  <c r="E702" i="29"/>
  <c r="D702" i="29"/>
  <c r="E698" i="29"/>
  <c r="D698" i="29"/>
  <c r="E694" i="29"/>
  <c r="D694" i="29"/>
  <c r="E690" i="29"/>
  <c r="D690" i="29"/>
  <c r="E686" i="29"/>
  <c r="D686" i="29"/>
  <c r="E682" i="29"/>
  <c r="D682" i="29"/>
  <c r="E678" i="29"/>
  <c r="D678" i="29"/>
  <c r="E674" i="29"/>
  <c r="D674" i="29"/>
  <c r="E670" i="29"/>
  <c r="D670" i="29"/>
  <c r="E666" i="29"/>
  <c r="D666" i="29"/>
  <c r="E662" i="29"/>
  <c r="D662" i="29"/>
  <c r="E658" i="29"/>
  <c r="D658" i="29"/>
  <c r="E654" i="29"/>
  <c r="D654" i="29"/>
  <c r="E650" i="29"/>
  <c r="D650" i="29"/>
  <c r="E646" i="29"/>
  <c r="D646" i="29"/>
  <c r="E642" i="29"/>
  <c r="D642" i="29"/>
  <c r="E638" i="29"/>
  <c r="D638" i="29"/>
  <c r="E634" i="29"/>
  <c r="D634" i="29"/>
  <c r="E630" i="29"/>
  <c r="D630" i="29"/>
  <c r="E626" i="29"/>
  <c r="D626" i="29"/>
  <c r="E622" i="29"/>
  <c r="D622" i="29"/>
  <c r="E618" i="29"/>
  <c r="D618" i="29"/>
  <c r="E614" i="29"/>
  <c r="D614" i="29"/>
  <c r="E610" i="29"/>
  <c r="D610" i="29"/>
  <c r="E606" i="29"/>
  <c r="D606" i="29"/>
  <c r="E602" i="29"/>
  <c r="D602" i="29"/>
  <c r="E598" i="29"/>
  <c r="D598" i="29"/>
  <c r="D739" i="29"/>
  <c r="D723" i="29"/>
  <c r="E893" i="29"/>
  <c r="D893" i="29"/>
  <c r="E889" i="29"/>
  <c r="D889" i="29"/>
  <c r="E885" i="29"/>
  <c r="D885" i="29"/>
  <c r="E881" i="29"/>
  <c r="D881" i="29"/>
  <c r="E877" i="29"/>
  <c r="D877" i="29"/>
  <c r="E873" i="29"/>
  <c r="D873" i="29"/>
  <c r="E869" i="29"/>
  <c r="D869" i="29"/>
  <c r="E865" i="29"/>
  <c r="D865" i="29"/>
  <c r="E861" i="29"/>
  <c r="D861" i="29"/>
  <c r="E857" i="29"/>
  <c r="D857" i="29"/>
  <c r="E853" i="29"/>
  <c r="D853" i="29"/>
  <c r="E849" i="29"/>
  <c r="D849" i="29"/>
  <c r="E845" i="29"/>
  <c r="D845" i="29"/>
  <c r="E841" i="29"/>
  <c r="D841" i="29"/>
  <c r="E837" i="29"/>
  <c r="D837" i="29"/>
  <c r="E833" i="29"/>
  <c r="D833" i="29"/>
  <c r="E829" i="29"/>
  <c r="D829" i="29"/>
  <c r="E825" i="29"/>
  <c r="D825" i="29"/>
  <c r="E821" i="29"/>
  <c r="D821" i="29"/>
  <c r="E817" i="29"/>
  <c r="D817" i="29"/>
  <c r="E813" i="29"/>
  <c r="D813" i="29"/>
  <c r="E809" i="29"/>
  <c r="D809" i="29"/>
  <c r="E805" i="29"/>
  <c r="D805" i="29"/>
  <c r="E801" i="29"/>
  <c r="D801" i="29"/>
  <c r="E797" i="29"/>
  <c r="D797" i="29"/>
  <c r="E793" i="29"/>
  <c r="D793" i="29"/>
  <c r="E789" i="29"/>
  <c r="D789" i="29"/>
  <c r="E785" i="29"/>
  <c r="D785" i="29"/>
  <c r="E781" i="29"/>
  <c r="D781" i="29"/>
  <c r="E777" i="29"/>
  <c r="D777" i="29"/>
  <c r="E773" i="29"/>
  <c r="D773" i="29"/>
  <c r="E769" i="29"/>
  <c r="D769" i="29"/>
  <c r="E765" i="29"/>
  <c r="D765" i="29"/>
  <c r="E761" i="29"/>
  <c r="D761" i="29"/>
  <c r="E757" i="29"/>
  <c r="D757" i="29"/>
  <c r="E753" i="29"/>
  <c r="D753" i="29"/>
  <c r="E749" i="29"/>
  <c r="D749" i="29"/>
  <c r="E745" i="29"/>
  <c r="D745" i="29"/>
  <c r="E741" i="29"/>
  <c r="D741" i="29"/>
  <c r="E737" i="29"/>
  <c r="D737" i="29"/>
  <c r="E733" i="29"/>
  <c r="D733" i="29"/>
  <c r="E729" i="29"/>
  <c r="D729" i="29"/>
  <c r="E725" i="29"/>
  <c r="D725" i="29"/>
  <c r="E721" i="29"/>
  <c r="D721" i="29"/>
  <c r="E717" i="29"/>
  <c r="D717" i="29"/>
  <c r="E713" i="29"/>
  <c r="D713" i="29"/>
  <c r="E709" i="29"/>
  <c r="D709" i="29"/>
  <c r="E705" i="29"/>
  <c r="D705" i="29"/>
  <c r="E701" i="29"/>
  <c r="D701" i="29"/>
  <c r="E697" i="29"/>
  <c r="D697" i="29"/>
  <c r="E693" i="29"/>
  <c r="D693" i="29"/>
  <c r="E689" i="29"/>
  <c r="D689" i="29"/>
  <c r="E685" i="29"/>
  <c r="D685" i="29"/>
  <c r="E681" i="29"/>
  <c r="D681" i="29"/>
  <c r="E677" i="29"/>
  <c r="D677" i="29"/>
  <c r="E673" i="29"/>
  <c r="D673" i="29"/>
  <c r="E669" i="29"/>
  <c r="D669" i="29"/>
  <c r="E665" i="29"/>
  <c r="D665" i="29"/>
  <c r="E661" i="29"/>
  <c r="D661" i="29"/>
  <c r="E657" i="29"/>
  <c r="D657" i="29"/>
  <c r="E653" i="29"/>
  <c r="D653" i="29"/>
  <c r="E649" i="29"/>
  <c r="D649" i="29"/>
  <c r="E645" i="29"/>
  <c r="D645" i="29"/>
  <c r="E641" i="29"/>
  <c r="D641" i="29"/>
  <c r="E637" i="29"/>
  <c r="D637" i="29"/>
  <c r="E633" i="29"/>
  <c r="D633" i="29"/>
  <c r="E629" i="29"/>
  <c r="D629" i="29"/>
  <c r="E625" i="29"/>
  <c r="D625" i="29"/>
  <c r="E621" i="29"/>
  <c r="D621" i="29"/>
  <c r="E617" i="29"/>
  <c r="D617" i="29"/>
  <c r="E613" i="29"/>
  <c r="D613" i="29"/>
  <c r="E609" i="29"/>
  <c r="D609" i="29"/>
  <c r="E605" i="29"/>
  <c r="D605" i="29"/>
  <c r="E601" i="29"/>
  <c r="D601" i="29"/>
  <c r="D1009" i="29"/>
  <c r="D1005" i="29"/>
  <c r="D1001" i="29"/>
  <c r="D997" i="29"/>
  <c r="D993" i="29"/>
  <c r="D989" i="29"/>
  <c r="D985" i="29"/>
  <c r="D981" i="29"/>
  <c r="D977" i="29"/>
  <c r="D973" i="29"/>
  <c r="D969" i="29"/>
  <c r="D965" i="29"/>
  <c r="D961" i="29"/>
  <c r="D957" i="29"/>
  <c r="D953" i="29"/>
  <c r="D949" i="29"/>
  <c r="D945" i="29"/>
  <c r="D941" i="29"/>
  <c r="D937" i="29"/>
  <c r="D933" i="29"/>
  <c r="D929" i="29"/>
  <c r="D925" i="29"/>
  <c r="D921" i="29"/>
  <c r="D917" i="29"/>
  <c r="D913" i="29"/>
  <c r="D909" i="29"/>
  <c r="D905" i="29"/>
  <c r="D901" i="29"/>
  <c r="D897" i="29"/>
  <c r="D892" i="29"/>
  <c r="D876" i="29"/>
  <c r="D860" i="29"/>
  <c r="D844" i="29"/>
  <c r="D735" i="29"/>
  <c r="D719" i="29"/>
  <c r="D703" i="29"/>
  <c r="D687" i="29"/>
  <c r="D671" i="29"/>
  <c r="D655" i="29"/>
  <c r="D639" i="29"/>
  <c r="D623" i="29"/>
  <c r="D607" i="29"/>
  <c r="E788" i="29"/>
  <c r="D836" i="29"/>
  <c r="E836" i="29"/>
  <c r="E832" i="29"/>
  <c r="D832" i="29"/>
  <c r="E828" i="29"/>
  <c r="D828" i="29"/>
  <c r="E824" i="29"/>
  <c r="D824" i="29"/>
  <c r="D820" i="29"/>
  <c r="E820" i="29"/>
  <c r="E816" i="29"/>
  <c r="D816" i="29"/>
  <c r="E812" i="29"/>
  <c r="D812" i="29"/>
  <c r="E808" i="29"/>
  <c r="D808" i="29"/>
  <c r="E804" i="29"/>
  <c r="D804" i="29"/>
  <c r="E800" i="29"/>
  <c r="D800" i="29"/>
  <c r="E796" i="29"/>
  <c r="D796" i="29"/>
  <c r="E792" i="29"/>
  <c r="D792" i="29"/>
  <c r="E784" i="29"/>
  <c r="D784" i="29"/>
  <c r="E780" i="29"/>
  <c r="D780" i="29"/>
  <c r="E776" i="29"/>
  <c r="D776" i="29"/>
  <c r="D772" i="29"/>
  <c r="E772" i="29"/>
  <c r="E768" i="29"/>
  <c r="D768" i="29"/>
  <c r="E764" i="29"/>
  <c r="D764" i="29"/>
  <c r="E760" i="29"/>
  <c r="D760" i="29"/>
  <c r="D756" i="29"/>
  <c r="E756" i="29"/>
  <c r="E752" i="29"/>
  <c r="D752" i="29"/>
  <c r="E748" i="29"/>
  <c r="D748" i="29"/>
  <c r="E744" i="29"/>
  <c r="D744" i="29"/>
  <c r="E740" i="29"/>
  <c r="D740" i="29"/>
  <c r="E736" i="29"/>
  <c r="D736" i="29"/>
  <c r="E732" i="29"/>
  <c r="D732" i="29"/>
  <c r="E728" i="29"/>
  <c r="D728" i="29"/>
  <c r="E720" i="29"/>
  <c r="D720" i="29"/>
  <c r="E716" i="29"/>
  <c r="D716" i="29"/>
  <c r="E712" i="29"/>
  <c r="D712" i="29"/>
  <c r="D708" i="29"/>
  <c r="E708" i="29"/>
  <c r="E704" i="29"/>
  <c r="D704" i="29"/>
  <c r="E700" i="29"/>
  <c r="D700" i="29"/>
  <c r="E696" i="29"/>
  <c r="D696" i="29"/>
  <c r="D692" i="29"/>
  <c r="E692" i="29"/>
  <c r="E688" i="29"/>
  <c r="D688" i="29"/>
  <c r="E684" i="29"/>
  <c r="D684" i="29"/>
  <c r="E680" i="29"/>
  <c r="D680" i="29"/>
  <c r="E676" i="29"/>
  <c r="D676" i="29"/>
  <c r="E672" i="29"/>
  <c r="D672" i="29"/>
  <c r="E668" i="29"/>
  <c r="D668" i="29"/>
  <c r="E664" i="29"/>
  <c r="D664" i="29"/>
  <c r="E656" i="29"/>
  <c r="D656" i="29"/>
  <c r="E652" i="29"/>
  <c r="D652" i="29"/>
  <c r="E648" i="29"/>
  <c r="D648" i="29"/>
  <c r="D644" i="29"/>
  <c r="E644" i="29"/>
  <c r="E640" i="29"/>
  <c r="D640" i="29"/>
  <c r="E636" i="29"/>
  <c r="D636" i="29"/>
  <c r="E632" i="29"/>
  <c r="D632" i="29"/>
  <c r="D628" i="29"/>
  <c r="E628" i="29"/>
  <c r="E624" i="29"/>
  <c r="D624" i="29"/>
  <c r="E620" i="29"/>
  <c r="D620" i="29"/>
  <c r="E616" i="29"/>
  <c r="D616" i="29"/>
  <c r="E612" i="29"/>
  <c r="D612" i="29"/>
  <c r="E608" i="29"/>
  <c r="D608" i="29"/>
  <c r="E604" i="29"/>
  <c r="D604" i="29"/>
  <c r="E600" i="29"/>
  <c r="D600" i="29"/>
  <c r="D960" i="29"/>
  <c r="D956" i="29"/>
  <c r="D952" i="29"/>
  <c r="D948" i="29"/>
  <c r="D944" i="29"/>
  <c r="D940" i="29"/>
  <c r="D936" i="29"/>
  <c r="D932" i="29"/>
  <c r="D928" i="29"/>
  <c r="D924" i="29"/>
  <c r="D920" i="29"/>
  <c r="D916" i="29"/>
  <c r="D912" i="29"/>
  <c r="D908" i="29"/>
  <c r="D904" i="29"/>
  <c r="D900" i="29"/>
  <c r="D896" i="29"/>
  <c r="D880" i="29"/>
  <c r="D864" i="29"/>
  <c r="D848" i="29"/>
  <c r="D731" i="29"/>
  <c r="D715" i="29"/>
  <c r="D699" i="29"/>
  <c r="D683" i="29"/>
  <c r="D667" i="29"/>
  <c r="D651" i="29"/>
  <c r="D635" i="29"/>
  <c r="D619" i="29"/>
  <c r="D603" i="29"/>
  <c r="E724" i="29"/>
  <c r="D884" i="29"/>
  <c r="D868" i="29"/>
  <c r="D727" i="29"/>
  <c r="D711" i="29"/>
  <c r="D695" i="29"/>
  <c r="D679" i="29"/>
  <c r="D663" i="29"/>
  <c r="D647" i="29"/>
  <c r="D631" i="29"/>
  <c r="D615" i="29"/>
  <c r="D599" i="29"/>
  <c r="E660" i="29"/>
  <c r="C209" i="29"/>
  <c r="C210" i="29"/>
  <c r="C211" i="29"/>
  <c r="C212" i="29"/>
  <c r="C213" i="29"/>
  <c r="C214" i="29"/>
  <c r="C215" i="29"/>
  <c r="C216" i="29"/>
  <c r="C217" i="29"/>
  <c r="C218" i="29"/>
  <c r="C219" i="29"/>
  <c r="C220" i="29"/>
  <c r="C221" i="29"/>
  <c r="C222" i="29"/>
  <c r="C223" i="29"/>
  <c r="C224" i="29"/>
  <c r="C225" i="29"/>
  <c r="C226" i="29"/>
  <c r="C227" i="29"/>
  <c r="C228" i="29"/>
  <c r="C229" i="29"/>
  <c r="C230" i="29"/>
  <c r="C231" i="29"/>
  <c r="C232" i="29"/>
  <c r="C233" i="29"/>
  <c r="C234" i="29"/>
  <c r="C235" i="29"/>
  <c r="C236" i="29"/>
  <c r="C237" i="29"/>
  <c r="C238" i="29"/>
  <c r="C239" i="29"/>
  <c r="C240" i="29"/>
  <c r="C241" i="29"/>
  <c r="C242" i="29"/>
  <c r="C243" i="29"/>
  <c r="C244" i="29"/>
  <c r="C245" i="29"/>
  <c r="C246" i="29"/>
  <c r="C247" i="29"/>
  <c r="C248" i="29"/>
  <c r="C249" i="29"/>
  <c r="C250" i="29"/>
  <c r="C251" i="29"/>
  <c r="C252" i="29"/>
  <c r="C253" i="29"/>
  <c r="C254" i="29"/>
  <c r="C255" i="29"/>
  <c r="C256" i="29"/>
  <c r="C257" i="29"/>
  <c r="C258" i="29"/>
  <c r="C259" i="29"/>
  <c r="C260" i="29"/>
  <c r="C261" i="29"/>
  <c r="C262" i="29"/>
  <c r="C263" i="29"/>
  <c r="C264" i="29"/>
  <c r="C265" i="29"/>
  <c r="C266" i="29"/>
  <c r="C267" i="29"/>
  <c r="C268" i="29"/>
  <c r="C269" i="29"/>
  <c r="C270" i="29"/>
  <c r="C271" i="29"/>
  <c r="C272" i="29"/>
  <c r="C273" i="29"/>
  <c r="C274" i="29"/>
  <c r="C275" i="29"/>
  <c r="C276" i="29"/>
  <c r="C277" i="29"/>
  <c r="C278" i="29"/>
  <c r="C279" i="29"/>
  <c r="C280" i="29"/>
  <c r="C281" i="29"/>
  <c r="C282" i="29"/>
  <c r="C283" i="29"/>
  <c r="C284" i="29"/>
  <c r="C285" i="29"/>
  <c r="C286" i="29"/>
  <c r="C287" i="29"/>
  <c r="C288" i="29"/>
  <c r="C289" i="29"/>
  <c r="C290" i="29"/>
  <c r="C291" i="29"/>
  <c r="C292" i="29"/>
  <c r="C293" i="29"/>
  <c r="C294" i="29"/>
  <c r="C295" i="29"/>
  <c r="C296" i="29"/>
  <c r="C297" i="29"/>
  <c r="C298" i="29"/>
  <c r="C299" i="29"/>
  <c r="C300" i="29"/>
  <c r="C301" i="29"/>
  <c r="C302" i="29"/>
  <c r="C303" i="29"/>
  <c r="C304" i="29"/>
  <c r="C305" i="29"/>
  <c r="C306" i="29"/>
  <c r="C307" i="29"/>
  <c r="C308" i="29"/>
  <c r="C309" i="29"/>
  <c r="C310" i="29"/>
  <c r="C311" i="29"/>
  <c r="C312" i="29"/>
  <c r="C313" i="29"/>
  <c r="C314" i="29"/>
  <c r="C315" i="29"/>
  <c r="C316" i="29"/>
  <c r="C317" i="29"/>
  <c r="C318" i="29"/>
  <c r="C319" i="29"/>
  <c r="C320" i="29"/>
  <c r="C321" i="29"/>
  <c r="C322" i="29"/>
  <c r="C323" i="29"/>
  <c r="C324" i="29"/>
  <c r="C325" i="29"/>
  <c r="C326" i="29"/>
  <c r="C327" i="29"/>
  <c r="C328" i="29"/>
  <c r="C329" i="29"/>
  <c r="C330" i="29"/>
  <c r="C331" i="29"/>
  <c r="C332" i="29"/>
  <c r="C333" i="29"/>
  <c r="C334" i="29"/>
  <c r="C335" i="29"/>
  <c r="C336" i="29"/>
  <c r="C337" i="29"/>
  <c r="C338" i="29"/>
  <c r="C339" i="29"/>
  <c r="C340" i="29"/>
  <c r="C341" i="29"/>
  <c r="C342" i="29"/>
  <c r="C343" i="29"/>
  <c r="C344" i="29"/>
  <c r="C345" i="29"/>
  <c r="C346" i="29"/>
  <c r="C347" i="29"/>
  <c r="C348" i="29"/>
  <c r="C349" i="29"/>
  <c r="C350" i="29"/>
  <c r="C351" i="29"/>
  <c r="C352" i="29"/>
  <c r="C353" i="29"/>
  <c r="C354" i="29"/>
  <c r="C355" i="29"/>
  <c r="C356" i="29"/>
  <c r="C357" i="29"/>
  <c r="C358" i="29"/>
  <c r="C359" i="29"/>
  <c r="C360" i="29"/>
  <c r="C361" i="29"/>
  <c r="C362" i="29"/>
  <c r="C363" i="29"/>
  <c r="C364" i="29"/>
  <c r="C365" i="29"/>
  <c r="C366" i="29"/>
  <c r="C367" i="29"/>
  <c r="C368" i="29"/>
  <c r="C369" i="29"/>
  <c r="C370" i="29"/>
  <c r="C371" i="29"/>
  <c r="C372" i="29"/>
  <c r="C373" i="29"/>
  <c r="C374" i="29"/>
  <c r="C375" i="29"/>
  <c r="C376" i="29"/>
  <c r="C377" i="29"/>
  <c r="C378" i="29"/>
  <c r="C379" i="29"/>
  <c r="C380" i="29"/>
  <c r="C381" i="29"/>
  <c r="C382" i="29"/>
  <c r="C383" i="29"/>
  <c r="C384" i="29"/>
  <c r="C385" i="29"/>
  <c r="C386" i="29"/>
  <c r="C387" i="29"/>
  <c r="C388" i="29"/>
  <c r="C389" i="29"/>
  <c r="C390" i="29"/>
  <c r="C391" i="29"/>
  <c r="C392" i="29"/>
  <c r="C393" i="29"/>
  <c r="C394" i="29"/>
  <c r="C395" i="29"/>
  <c r="C396" i="29"/>
  <c r="C397" i="29"/>
  <c r="C398" i="29"/>
  <c r="C399" i="29"/>
  <c r="C400" i="29"/>
  <c r="C401" i="29"/>
  <c r="C402" i="29"/>
  <c r="C403" i="29"/>
  <c r="C404" i="29"/>
  <c r="C405" i="29"/>
  <c r="C406" i="29"/>
  <c r="C407" i="29"/>
  <c r="C408" i="29"/>
  <c r="C409" i="29"/>
  <c r="C410" i="29"/>
  <c r="C411" i="29"/>
  <c r="C412" i="29"/>
  <c r="C413" i="29"/>
  <c r="C414" i="29"/>
  <c r="C415" i="29"/>
  <c r="C416" i="29"/>
  <c r="C417" i="29"/>
  <c r="C418" i="29"/>
  <c r="C419" i="29"/>
  <c r="C420" i="29"/>
  <c r="C421" i="29"/>
  <c r="C422" i="29"/>
  <c r="C423" i="29"/>
  <c r="C424" i="29"/>
  <c r="C425" i="29"/>
  <c r="C426" i="29"/>
  <c r="C427" i="29"/>
  <c r="C428" i="29"/>
  <c r="C429" i="29"/>
  <c r="C430" i="29"/>
  <c r="C431" i="29"/>
  <c r="C432" i="29"/>
  <c r="C433" i="29"/>
  <c r="C434" i="29"/>
  <c r="C435" i="29"/>
  <c r="C436" i="29"/>
  <c r="C437" i="29"/>
  <c r="C438" i="29"/>
  <c r="C439" i="29"/>
  <c r="C440" i="29"/>
  <c r="C441" i="29"/>
  <c r="C442" i="29"/>
  <c r="C443" i="29"/>
  <c r="C444" i="29"/>
  <c r="C445" i="29"/>
  <c r="C446" i="29"/>
  <c r="C447" i="29"/>
  <c r="C448" i="29"/>
  <c r="C449" i="29"/>
  <c r="C450" i="29"/>
  <c r="C451" i="29"/>
  <c r="C452" i="29"/>
  <c r="C453" i="29"/>
  <c r="C454" i="29"/>
  <c r="C455" i="29"/>
  <c r="C456" i="29"/>
  <c r="C457" i="29"/>
  <c r="C458" i="29"/>
  <c r="C459" i="29"/>
  <c r="C460" i="29"/>
  <c r="C461" i="29"/>
  <c r="C462" i="29"/>
  <c r="C463" i="29"/>
  <c r="C464" i="29"/>
  <c r="C465" i="29"/>
  <c r="C466" i="29"/>
  <c r="C467" i="29"/>
  <c r="C468" i="29"/>
  <c r="C469" i="29"/>
  <c r="C470" i="29"/>
  <c r="C471" i="29"/>
  <c r="C472" i="29"/>
  <c r="C473" i="29"/>
  <c r="C474" i="29"/>
  <c r="C475" i="29"/>
  <c r="C476" i="29"/>
  <c r="C477" i="29"/>
  <c r="C478" i="29"/>
  <c r="C479" i="29"/>
  <c r="C480" i="29"/>
  <c r="C481" i="29"/>
  <c r="C482" i="29"/>
  <c r="C483" i="29"/>
  <c r="C484" i="29"/>
  <c r="C485" i="29"/>
  <c r="C486" i="29"/>
  <c r="C487" i="29"/>
  <c r="C488" i="29"/>
  <c r="C489" i="29"/>
  <c r="C490" i="29"/>
  <c r="C491" i="29"/>
  <c r="C492" i="29"/>
  <c r="C493" i="29"/>
  <c r="C494" i="29"/>
  <c r="C495" i="29"/>
  <c r="C496" i="29"/>
  <c r="C497" i="29"/>
  <c r="C498" i="29"/>
  <c r="C499" i="29"/>
  <c r="C500" i="29"/>
  <c r="C501" i="29"/>
  <c r="C502" i="29"/>
  <c r="C503" i="29"/>
  <c r="C504" i="29"/>
  <c r="C505" i="29"/>
  <c r="C506" i="29"/>
  <c r="C507" i="29"/>
  <c r="C508" i="29"/>
  <c r="C509" i="29"/>
  <c r="C510" i="29"/>
  <c r="C511" i="29"/>
  <c r="C512" i="29"/>
  <c r="C513" i="29"/>
  <c r="C514" i="29"/>
  <c r="C515" i="29"/>
  <c r="C516" i="29"/>
  <c r="C517" i="29"/>
  <c r="C518" i="29"/>
  <c r="C519" i="29"/>
  <c r="C520" i="29"/>
  <c r="C521" i="29"/>
  <c r="C522" i="29"/>
  <c r="C523" i="29"/>
  <c r="C524" i="29"/>
  <c r="C525" i="29"/>
  <c r="C526" i="29"/>
  <c r="C527" i="29"/>
  <c r="C528" i="29"/>
  <c r="C529" i="29"/>
  <c r="C530" i="29"/>
  <c r="C531" i="29"/>
  <c r="C532" i="29"/>
  <c r="C533" i="29"/>
  <c r="C534" i="29"/>
  <c r="C535" i="29"/>
  <c r="C536" i="29"/>
  <c r="C537" i="29"/>
  <c r="C538" i="29"/>
  <c r="C539" i="29"/>
  <c r="C540" i="29"/>
  <c r="C541" i="29"/>
  <c r="C542" i="29"/>
  <c r="C543" i="29"/>
  <c r="C544" i="29"/>
  <c r="C545" i="29"/>
  <c r="C546" i="29"/>
  <c r="C547" i="29"/>
  <c r="C548" i="29"/>
  <c r="C549" i="29"/>
  <c r="C550" i="29"/>
  <c r="C551" i="29"/>
  <c r="C552" i="29"/>
  <c r="C553" i="29"/>
  <c r="C554" i="29"/>
  <c r="C555" i="29"/>
  <c r="C556" i="29"/>
  <c r="C557" i="29"/>
  <c r="C558" i="29"/>
  <c r="C559" i="29"/>
  <c r="C560" i="29"/>
  <c r="C561" i="29"/>
  <c r="C562" i="29"/>
  <c r="C563" i="29"/>
  <c r="C564" i="29"/>
  <c r="C565" i="29"/>
  <c r="C566" i="29"/>
  <c r="C567" i="29"/>
  <c r="C568" i="29"/>
  <c r="C569" i="29"/>
  <c r="C570" i="29"/>
  <c r="C571" i="29"/>
  <c r="C572" i="29"/>
  <c r="C573" i="29"/>
  <c r="C574" i="29"/>
  <c r="C575" i="29"/>
  <c r="C576" i="29"/>
  <c r="C577" i="29"/>
  <c r="C578" i="29"/>
  <c r="C579" i="29"/>
  <c r="C580" i="29"/>
  <c r="C581" i="29"/>
  <c r="C582" i="29"/>
  <c r="C583" i="29"/>
  <c r="C584" i="29"/>
  <c r="C585" i="29"/>
  <c r="C586" i="29"/>
  <c r="C587" i="29"/>
  <c r="C588" i="29"/>
  <c r="C589" i="29"/>
  <c r="C590" i="29"/>
  <c r="C591" i="29"/>
  <c r="C592" i="29"/>
  <c r="C593" i="29"/>
  <c r="C594" i="29"/>
  <c r="C595" i="29"/>
  <c r="C596" i="29"/>
  <c r="C597" i="29"/>
  <c r="E597" i="29" s="1"/>
  <c r="E215" i="29" l="1"/>
  <c r="E216" i="29"/>
  <c r="E224" i="29"/>
  <c r="E232" i="29"/>
  <c r="E240" i="29"/>
  <c r="E248" i="29"/>
  <c r="E256" i="29"/>
  <c r="E264" i="29"/>
  <c r="E272" i="29"/>
  <c r="E280" i="29"/>
  <c r="E288" i="29"/>
  <c r="E296" i="29"/>
  <c r="E304" i="29"/>
  <c r="E312" i="29"/>
  <c r="E320" i="29"/>
  <c r="E328" i="29"/>
  <c r="E336" i="29"/>
  <c r="E209" i="29"/>
  <c r="E217" i="29"/>
  <c r="E225" i="29"/>
  <c r="E233" i="29"/>
  <c r="E241" i="29"/>
  <c r="E249" i="29"/>
  <c r="E257" i="29"/>
  <c r="E265" i="29"/>
  <c r="E273" i="29"/>
  <c r="E281" i="29"/>
  <c r="E289" i="29"/>
  <c r="E297" i="29"/>
  <c r="E305" i="29"/>
  <c r="E313" i="29"/>
  <c r="E321" i="29"/>
  <c r="E329" i="29"/>
  <c r="E337" i="29"/>
  <c r="E345" i="29"/>
  <c r="E353" i="29"/>
  <c r="E361" i="29"/>
  <c r="E369" i="29"/>
  <c r="E377" i="29"/>
  <c r="E385" i="29"/>
  <c r="E393" i="29"/>
  <c r="E401" i="29"/>
  <c r="E409" i="29"/>
  <c r="E417" i="29"/>
  <c r="E210" i="29"/>
  <c r="E218" i="29"/>
  <c r="E226" i="29"/>
  <c r="E234" i="29"/>
  <c r="E242" i="29"/>
  <c r="E250" i="29"/>
  <c r="E258" i="29"/>
  <c r="E266" i="29"/>
  <c r="E274" i="29"/>
  <c r="E282" i="29"/>
  <c r="E290" i="29"/>
  <c r="E298" i="29"/>
  <c r="E306" i="29"/>
  <c r="E314" i="29"/>
  <c r="E322" i="29"/>
  <c r="E330" i="29"/>
  <c r="E211" i="29"/>
  <c r="E219" i="29"/>
  <c r="E227" i="29"/>
  <c r="E235" i="29"/>
  <c r="E243" i="29"/>
  <c r="E251" i="29"/>
  <c r="E259" i="29"/>
  <c r="E212" i="29"/>
  <c r="E220" i="29"/>
  <c r="E228" i="29"/>
  <c r="E236" i="29"/>
  <c r="E244" i="29"/>
  <c r="E252" i="29"/>
  <c r="E260" i="29"/>
  <c r="E268" i="29"/>
  <c r="E276" i="29"/>
  <c r="E284" i="29"/>
  <c r="E292" i="29"/>
  <c r="E300" i="29"/>
  <c r="E308" i="29"/>
  <c r="E316" i="29"/>
  <c r="E324" i="29"/>
  <c r="E332" i="29"/>
  <c r="E340" i="29"/>
  <c r="E348" i="29"/>
  <c r="E356" i="29"/>
  <c r="E364" i="29"/>
  <c r="E372" i="29"/>
  <c r="E380" i="29"/>
  <c r="E388" i="29"/>
  <c r="E396" i="29"/>
  <c r="E404" i="29"/>
  <c r="E412" i="29"/>
  <c r="E213" i="29"/>
  <c r="E221" i="29"/>
  <c r="E229" i="29"/>
  <c r="E237" i="29"/>
  <c r="E245" i="29"/>
  <c r="E253" i="29"/>
  <c r="E261" i="29"/>
  <c r="E269" i="29"/>
  <c r="E277" i="29"/>
  <c r="E285" i="29"/>
  <c r="E293" i="29"/>
  <c r="E301" i="29"/>
  <c r="E309" i="29"/>
  <c r="E317" i="29"/>
  <c r="E325" i="29"/>
  <c r="E333" i="29"/>
  <c r="E341" i="29"/>
  <c r="E349" i="29"/>
  <c r="E357" i="29"/>
  <c r="E365" i="29"/>
  <c r="E373" i="29"/>
  <c r="E381" i="29"/>
  <c r="E389" i="29"/>
  <c r="E397" i="29"/>
  <c r="E405" i="29"/>
  <c r="E413" i="29"/>
  <c r="E421" i="29"/>
  <c r="E214" i="29"/>
  <c r="E222" i="29"/>
  <c r="E230" i="29"/>
  <c r="E238" i="29"/>
  <c r="E246" i="29"/>
  <c r="E254" i="29"/>
  <c r="E262" i="29"/>
  <c r="E270" i="29"/>
  <c r="E278" i="29"/>
  <c r="E286" i="29"/>
  <c r="E294" i="29"/>
  <c r="E302" i="29"/>
  <c r="E310" i="29"/>
  <c r="E318" i="29"/>
  <c r="E326" i="29"/>
  <c r="E334" i="29"/>
  <c r="E342" i="29"/>
  <c r="E350" i="29"/>
  <c r="E358" i="29"/>
  <c r="E366" i="29"/>
  <c r="E374" i="29"/>
  <c r="E382" i="29"/>
  <c r="E390" i="29"/>
  <c r="E398" i="29"/>
  <c r="E406" i="29"/>
  <c r="E414" i="29"/>
  <c r="E422" i="29"/>
  <c r="E223" i="29"/>
  <c r="E275" i="29"/>
  <c r="E307" i="29"/>
  <c r="E338" i="29"/>
  <c r="E354" i="29"/>
  <c r="E370" i="29"/>
  <c r="E386" i="29"/>
  <c r="E402" i="29"/>
  <c r="E418" i="29"/>
  <c r="E428" i="29"/>
  <c r="E436" i="29"/>
  <c r="E444" i="29"/>
  <c r="E452" i="29"/>
  <c r="E460" i="29"/>
  <c r="E468" i="29"/>
  <c r="E476" i="29"/>
  <c r="E484" i="29"/>
  <c r="E492" i="29"/>
  <c r="E500" i="29"/>
  <c r="E508" i="29"/>
  <c r="E516" i="29"/>
  <c r="E524" i="29"/>
  <c r="E532" i="29"/>
  <c r="E540" i="29"/>
  <c r="E548" i="29"/>
  <c r="E556" i="29"/>
  <c r="E564" i="29"/>
  <c r="E572" i="29"/>
  <c r="E580" i="29"/>
  <c r="E588" i="29"/>
  <c r="E596" i="29"/>
  <c r="E231" i="29"/>
  <c r="E279" i="29"/>
  <c r="E311" i="29"/>
  <c r="E339" i="29"/>
  <c r="E355" i="29"/>
  <c r="E371" i="29"/>
  <c r="E387" i="29"/>
  <c r="E403" i="29"/>
  <c r="E419" i="29"/>
  <c r="E429" i="29"/>
  <c r="E437" i="29"/>
  <c r="E445" i="29"/>
  <c r="E453" i="29"/>
  <c r="E461" i="29"/>
  <c r="E469" i="29"/>
  <c r="E477" i="29"/>
  <c r="E485" i="29"/>
  <c r="E493" i="29"/>
  <c r="E501" i="29"/>
  <c r="E509" i="29"/>
  <c r="E517" i="29"/>
  <c r="E525" i="29"/>
  <c r="E533" i="29"/>
  <c r="E541" i="29"/>
  <c r="E549" i="29"/>
  <c r="E557" i="29"/>
  <c r="E565" i="29"/>
  <c r="E573" i="29"/>
  <c r="E581" i="29"/>
  <c r="E589" i="29"/>
  <c r="E239" i="29"/>
  <c r="E283" i="29"/>
  <c r="E315" i="29"/>
  <c r="E343" i="29"/>
  <c r="E359" i="29"/>
  <c r="E375" i="29"/>
  <c r="E391" i="29"/>
  <c r="E407" i="29"/>
  <c r="E420" i="29"/>
  <c r="E430" i="29"/>
  <c r="E438" i="29"/>
  <c r="E446" i="29"/>
  <c r="E454" i="29"/>
  <c r="E462" i="29"/>
  <c r="E470" i="29"/>
  <c r="E478" i="29"/>
  <c r="E486" i="29"/>
  <c r="E494" i="29"/>
  <c r="E502" i="29"/>
  <c r="E510" i="29"/>
  <c r="E518" i="29"/>
  <c r="E526" i="29"/>
  <c r="E534" i="29"/>
  <c r="E542" i="29"/>
  <c r="E550" i="29"/>
  <c r="E558" i="29"/>
  <c r="E566" i="29"/>
  <c r="E574" i="29"/>
  <c r="E582" i="29"/>
  <c r="E590" i="29"/>
  <c r="E247" i="29"/>
  <c r="E287" i="29"/>
  <c r="E319" i="29"/>
  <c r="E344" i="29"/>
  <c r="E360" i="29"/>
  <c r="E376" i="29"/>
  <c r="E392" i="29"/>
  <c r="E408" i="29"/>
  <c r="E423" i="29"/>
  <c r="E431" i="29"/>
  <c r="E439" i="29"/>
  <c r="E447" i="29"/>
  <c r="E455" i="29"/>
  <c r="E463" i="29"/>
  <c r="E471" i="29"/>
  <c r="E479" i="29"/>
  <c r="E487" i="29"/>
  <c r="E495" i="29"/>
  <c r="E503" i="29"/>
  <c r="E511" i="29"/>
  <c r="E519" i="29"/>
  <c r="E527" i="29"/>
  <c r="E535" i="29"/>
  <c r="E543" i="29"/>
  <c r="E551" i="29"/>
  <c r="E559" i="29"/>
  <c r="E567" i="29"/>
  <c r="E575" i="29"/>
  <c r="E583" i="29"/>
  <c r="E591" i="29"/>
  <c r="E255" i="29"/>
  <c r="E291" i="29"/>
  <c r="E323" i="29"/>
  <c r="E346" i="29"/>
  <c r="E362" i="29"/>
  <c r="E378" i="29"/>
  <c r="E394" i="29"/>
  <c r="E410" i="29"/>
  <c r="E424" i="29"/>
  <c r="E432" i="29"/>
  <c r="E440" i="29"/>
  <c r="E448" i="29"/>
  <c r="E456" i="29"/>
  <c r="E464" i="29"/>
  <c r="E472" i="29"/>
  <c r="E480" i="29"/>
  <c r="E488" i="29"/>
  <c r="E496" i="29"/>
  <c r="E504" i="29"/>
  <c r="E512" i="29"/>
  <c r="E520" i="29"/>
  <c r="E528" i="29"/>
  <c r="E536" i="29"/>
  <c r="E544" i="29"/>
  <c r="E552" i="29"/>
  <c r="E560" i="29"/>
  <c r="E568" i="29"/>
  <c r="E576" i="29"/>
  <c r="E584" i="29"/>
  <c r="E592" i="29"/>
  <c r="E263" i="29"/>
  <c r="E295" i="29"/>
  <c r="E327" i="29"/>
  <c r="E347" i="29"/>
  <c r="E363" i="29"/>
  <c r="E379" i="29"/>
  <c r="E395" i="29"/>
  <c r="E411" i="29"/>
  <c r="E425" i="29"/>
  <c r="E433" i="29"/>
  <c r="E441" i="29"/>
  <c r="E449" i="29"/>
  <c r="E457" i="29"/>
  <c r="E465" i="29"/>
  <c r="E473" i="29"/>
  <c r="E481" i="29"/>
  <c r="E489" i="29"/>
  <c r="E497" i="29"/>
  <c r="E505" i="29"/>
  <c r="E513" i="29"/>
  <c r="E521" i="29"/>
  <c r="E529" i="29"/>
  <c r="E537" i="29"/>
  <c r="E545" i="29"/>
  <c r="E553" i="29"/>
  <c r="E561" i="29"/>
  <c r="E569" i="29"/>
  <c r="E577" i="29"/>
  <c r="E585" i="29"/>
  <c r="E593" i="29"/>
  <c r="E267" i="29"/>
  <c r="E299" i="29"/>
  <c r="E331" i="29"/>
  <c r="E351" i="29"/>
  <c r="E367" i="29"/>
  <c r="E383" i="29"/>
  <c r="E399" i="29"/>
  <c r="E415" i="29"/>
  <c r="E426" i="29"/>
  <c r="E434" i="29"/>
  <c r="E442" i="29"/>
  <c r="E450" i="29"/>
  <c r="E458" i="29"/>
  <c r="E466" i="29"/>
  <c r="E474" i="29"/>
  <c r="E482" i="29"/>
  <c r="E490" i="29"/>
  <c r="E498" i="29"/>
  <c r="E506" i="29"/>
  <c r="E514" i="29"/>
  <c r="E522" i="29"/>
  <c r="E530" i="29"/>
  <c r="E538" i="29"/>
  <c r="E546" i="29"/>
  <c r="E554" i="29"/>
  <c r="E562" i="29"/>
  <c r="E570" i="29"/>
  <c r="E578" i="29"/>
  <c r="E586" i="29"/>
  <c r="E594" i="29"/>
  <c r="E271" i="29"/>
  <c r="E427" i="29"/>
  <c r="E491" i="29"/>
  <c r="E555" i="29"/>
  <c r="D214" i="29"/>
  <c r="D222" i="29"/>
  <c r="D230" i="29"/>
  <c r="D238" i="29"/>
  <c r="D246" i="29"/>
  <c r="D254" i="29"/>
  <c r="D262" i="29"/>
  <c r="D270" i="29"/>
  <c r="D278" i="29"/>
  <c r="D286" i="29"/>
  <c r="D294" i="29"/>
  <c r="E303" i="29"/>
  <c r="E435" i="29"/>
  <c r="E499" i="29"/>
  <c r="E563" i="29"/>
  <c r="D215" i="29"/>
  <c r="D223" i="29"/>
  <c r="D231" i="29"/>
  <c r="D239" i="29"/>
  <c r="D247" i="29"/>
  <c r="D255" i="29"/>
  <c r="D263" i="29"/>
  <c r="D271" i="29"/>
  <c r="D279" i="29"/>
  <c r="D287" i="29"/>
  <c r="D295" i="29"/>
  <c r="D303" i="29"/>
  <c r="D311" i="29"/>
  <c r="E335" i="29"/>
  <c r="E443" i="29"/>
  <c r="E507" i="29"/>
  <c r="E571" i="29"/>
  <c r="D216" i="29"/>
  <c r="D224" i="29"/>
  <c r="D232" i="29"/>
  <c r="D240" i="29"/>
  <c r="D248" i="29"/>
  <c r="D256" i="29"/>
  <c r="D264" i="29"/>
  <c r="D272" i="29"/>
  <c r="D280" i="29"/>
  <c r="D288" i="29"/>
  <c r="D296" i="29"/>
  <c r="E352" i="29"/>
  <c r="E451" i="29"/>
  <c r="E515" i="29"/>
  <c r="E579" i="29"/>
  <c r="D209" i="29"/>
  <c r="D217" i="29"/>
  <c r="D225" i="29"/>
  <c r="D233" i="29"/>
  <c r="D241" i="29"/>
  <c r="D249" i="29"/>
  <c r="D257" i="29"/>
  <c r="D265" i="29"/>
  <c r="D273" i="29"/>
  <c r="D281" i="29"/>
  <c r="D289" i="29"/>
  <c r="E368" i="29"/>
  <c r="E459" i="29"/>
  <c r="E523" i="29"/>
  <c r="E587" i="29"/>
  <c r="D210" i="29"/>
  <c r="D218" i="29"/>
  <c r="D226" i="29"/>
  <c r="D234" i="29"/>
  <c r="D242" i="29"/>
  <c r="D250" i="29"/>
  <c r="D258" i="29"/>
  <c r="D266" i="29"/>
  <c r="D274" i="29"/>
  <c r="D282" i="29"/>
  <c r="D290" i="29"/>
  <c r="D298" i="29"/>
  <c r="E384" i="29"/>
  <c r="E467" i="29"/>
  <c r="E531" i="29"/>
  <c r="E595" i="29"/>
  <c r="D211" i="29"/>
  <c r="D219" i="29"/>
  <c r="D227" i="29"/>
  <c r="D235" i="29"/>
  <c r="D243" i="29"/>
  <c r="D251" i="29"/>
  <c r="D259" i="29"/>
  <c r="D267" i="29"/>
  <c r="D275" i="29"/>
  <c r="D283" i="29"/>
  <c r="D291" i="29"/>
  <c r="D299" i="29"/>
  <c r="E400" i="29"/>
  <c r="E475" i="29"/>
  <c r="E539" i="29"/>
  <c r="D212" i="29"/>
  <c r="D220" i="29"/>
  <c r="D228" i="29"/>
  <c r="D236" i="29"/>
  <c r="D244" i="29"/>
  <c r="D252" i="29"/>
  <c r="D260" i="29"/>
  <c r="D268" i="29"/>
  <c r="D276" i="29"/>
  <c r="D284" i="29"/>
  <c r="D292" i="29"/>
  <c r="D300" i="29"/>
  <c r="E416" i="29"/>
  <c r="D269" i="29"/>
  <c r="D305" i="29"/>
  <c r="D314" i="29"/>
  <c r="D322" i="29"/>
  <c r="D330" i="29"/>
  <c r="D338" i="29"/>
  <c r="D346" i="29"/>
  <c r="D354" i="29"/>
  <c r="D362" i="29"/>
  <c r="D370" i="29"/>
  <c r="D378" i="29"/>
  <c r="D386" i="29"/>
  <c r="D394" i="29"/>
  <c r="D402" i="29"/>
  <c r="D410" i="29"/>
  <c r="D418" i="29"/>
  <c r="D426" i="29"/>
  <c r="D434" i="29"/>
  <c r="D442" i="29"/>
  <c r="D450" i="29"/>
  <c r="D458" i="29"/>
  <c r="D466" i="29"/>
  <c r="D474" i="29"/>
  <c r="D482" i="29"/>
  <c r="D490" i="29"/>
  <c r="D498" i="29"/>
  <c r="D506" i="29"/>
  <c r="D514" i="29"/>
  <c r="D522" i="29"/>
  <c r="D530" i="29"/>
  <c r="D538" i="29"/>
  <c r="D546" i="29"/>
  <c r="D554" i="29"/>
  <c r="D562" i="29"/>
  <c r="D570" i="29"/>
  <c r="D578" i="29"/>
  <c r="D586" i="29"/>
  <c r="D594" i="29"/>
  <c r="E483" i="29"/>
  <c r="D213" i="29"/>
  <c r="D277" i="29"/>
  <c r="D306" i="29"/>
  <c r="D315" i="29"/>
  <c r="D323" i="29"/>
  <c r="D331" i="29"/>
  <c r="D339" i="29"/>
  <c r="D347" i="29"/>
  <c r="D355" i="29"/>
  <c r="D363" i="29"/>
  <c r="D371" i="29"/>
  <c r="D379" i="29"/>
  <c r="D387" i="29"/>
  <c r="D395" i="29"/>
  <c r="D403" i="29"/>
  <c r="D411" i="29"/>
  <c r="D419" i="29"/>
  <c r="D427" i="29"/>
  <c r="D435" i="29"/>
  <c r="D443" i="29"/>
  <c r="D451" i="29"/>
  <c r="D459" i="29"/>
  <c r="D467" i="29"/>
  <c r="D475" i="29"/>
  <c r="D483" i="29"/>
  <c r="D491" i="29"/>
  <c r="D499" i="29"/>
  <c r="D507" i="29"/>
  <c r="D515" i="29"/>
  <c r="D523" i="29"/>
  <c r="D531" i="29"/>
  <c r="D539" i="29"/>
  <c r="D547" i="29"/>
  <c r="D555" i="29"/>
  <c r="D563" i="29"/>
  <c r="D571" i="29"/>
  <c r="D579" i="29"/>
  <c r="D587" i="29"/>
  <c r="D595" i="29"/>
  <c r="E547" i="29"/>
  <c r="D221" i="29"/>
  <c r="D285" i="29"/>
  <c r="D307" i="29"/>
  <c r="D316" i="29"/>
  <c r="D324" i="29"/>
  <c r="D332" i="29"/>
  <c r="D340" i="29"/>
  <c r="D348" i="29"/>
  <c r="D356" i="29"/>
  <c r="D364" i="29"/>
  <c r="D372" i="29"/>
  <c r="D380" i="29"/>
  <c r="D388" i="29"/>
  <c r="D396" i="29"/>
  <c r="D404" i="29"/>
  <c r="D412" i="29"/>
  <c r="D420" i="29"/>
  <c r="D428" i="29"/>
  <c r="D436" i="29"/>
  <c r="D444" i="29"/>
  <c r="D452" i="29"/>
  <c r="D460" i="29"/>
  <c r="D468" i="29"/>
  <c r="D476" i="29"/>
  <c r="D484" i="29"/>
  <c r="D492" i="29"/>
  <c r="D500" i="29"/>
  <c r="D508" i="29"/>
  <c r="D516" i="29"/>
  <c r="D524" i="29"/>
  <c r="D532" i="29"/>
  <c r="D540" i="29"/>
  <c r="D548" i="29"/>
  <c r="D556" i="29"/>
  <c r="D564" i="29"/>
  <c r="D572" i="29"/>
  <c r="D580" i="29"/>
  <c r="D588" i="29"/>
  <c r="D596" i="29"/>
  <c r="D229" i="29"/>
  <c r="D293" i="29"/>
  <c r="D308" i="29"/>
  <c r="D317" i="29"/>
  <c r="D325" i="29"/>
  <c r="D333" i="29"/>
  <c r="D341" i="29"/>
  <c r="D349" i="29"/>
  <c r="D357" i="29"/>
  <c r="D365" i="29"/>
  <c r="D373" i="29"/>
  <c r="D381" i="29"/>
  <c r="D389" i="29"/>
  <c r="D397" i="29"/>
  <c r="D405" i="29"/>
  <c r="D413" i="29"/>
  <c r="D421" i="29"/>
  <c r="D429" i="29"/>
  <c r="D437" i="29"/>
  <c r="D445" i="29"/>
  <c r="D453" i="29"/>
  <c r="D461" i="29"/>
  <c r="D469" i="29"/>
  <c r="D477" i="29"/>
  <c r="D485" i="29"/>
  <c r="D493" i="29"/>
  <c r="D501" i="29"/>
  <c r="D509" i="29"/>
  <c r="D517" i="29"/>
  <c r="D525" i="29"/>
  <c r="D533" i="29"/>
  <c r="D541" i="29"/>
  <c r="D549" i="29"/>
  <c r="D557" i="29"/>
  <c r="D565" i="29"/>
  <c r="D573" i="29"/>
  <c r="D581" i="29"/>
  <c r="D589" i="29"/>
  <c r="D597" i="29"/>
  <c r="D237" i="29"/>
  <c r="D297" i="29"/>
  <c r="D309" i="29"/>
  <c r="D318" i="29"/>
  <c r="D326" i="29"/>
  <c r="D334" i="29"/>
  <c r="D342" i="29"/>
  <c r="D350" i="29"/>
  <c r="D358" i="29"/>
  <c r="D366" i="29"/>
  <c r="D374" i="29"/>
  <c r="D382" i="29"/>
  <c r="D390" i="29"/>
  <c r="D398" i="29"/>
  <c r="D406" i="29"/>
  <c r="D414" i="29"/>
  <c r="D422" i="29"/>
  <c r="D430" i="29"/>
  <c r="D438" i="29"/>
  <c r="D446" i="29"/>
  <c r="D454" i="29"/>
  <c r="D462" i="29"/>
  <c r="D470" i="29"/>
  <c r="D478" i="29"/>
  <c r="D486" i="29"/>
  <c r="D494" i="29"/>
  <c r="D502" i="29"/>
  <c r="D510" i="29"/>
  <c r="D518" i="29"/>
  <c r="D526" i="29"/>
  <c r="D534" i="29"/>
  <c r="D542" i="29"/>
  <c r="D550" i="29"/>
  <c r="D558" i="29"/>
  <c r="D566" i="29"/>
  <c r="D574" i="29"/>
  <c r="D582" i="29"/>
  <c r="D590" i="29"/>
  <c r="D245" i="29"/>
  <c r="D301" i="29"/>
  <c r="D310" i="29"/>
  <c r="D319" i="29"/>
  <c r="D327" i="29"/>
  <c r="D335" i="29"/>
  <c r="D343" i="29"/>
  <c r="D351" i="29"/>
  <c r="D359" i="29"/>
  <c r="D367" i="29"/>
  <c r="D375" i="29"/>
  <c r="D383" i="29"/>
  <c r="D391" i="29"/>
  <c r="D399" i="29"/>
  <c r="D407" i="29"/>
  <c r="D415" i="29"/>
  <c r="D423" i="29"/>
  <c r="D431" i="29"/>
  <c r="D439" i="29"/>
  <c r="D447" i="29"/>
  <c r="D455" i="29"/>
  <c r="D463" i="29"/>
  <c r="D471" i="29"/>
  <c r="D479" i="29"/>
  <c r="D487" i="29"/>
  <c r="D495" i="29"/>
  <c r="D503" i="29"/>
  <c r="D511" i="29"/>
  <c r="D519" i="29"/>
  <c r="D527" i="29"/>
  <c r="D535" i="29"/>
  <c r="D543" i="29"/>
  <c r="D551" i="29"/>
  <c r="D559" i="29"/>
  <c r="D567" i="29"/>
  <c r="D575" i="29"/>
  <c r="D583" i="29"/>
  <c r="D591" i="29"/>
  <c r="D253" i="29"/>
  <c r="D302" i="29"/>
  <c r="D312" i="29"/>
  <c r="D320" i="29"/>
  <c r="D328" i="29"/>
  <c r="D336" i="29"/>
  <c r="D344" i="29"/>
  <c r="D352" i="29"/>
  <c r="D360" i="29"/>
  <c r="D368" i="29"/>
  <c r="D376" i="29"/>
  <c r="D384" i="29"/>
  <c r="D392" i="29"/>
  <c r="D400" i="29"/>
  <c r="D408" i="29"/>
  <c r="D416" i="29"/>
  <c r="D424" i="29"/>
  <c r="D432" i="29"/>
  <c r="D440" i="29"/>
  <c r="D448" i="29"/>
  <c r="D456" i="29"/>
  <c r="D464" i="29"/>
  <c r="D472" i="29"/>
  <c r="D480" i="29"/>
  <c r="D488" i="29"/>
  <c r="D496" i="29"/>
  <c r="D504" i="29"/>
  <c r="D512" i="29"/>
  <c r="D520" i="29"/>
  <c r="D528" i="29"/>
  <c r="D536" i="29"/>
  <c r="D544" i="29"/>
  <c r="D552" i="29"/>
  <c r="D560" i="29"/>
  <c r="D568" i="29"/>
  <c r="D576" i="29"/>
  <c r="D584" i="29"/>
  <c r="D592" i="29"/>
  <c r="D353" i="29"/>
  <c r="D417" i="29"/>
  <c r="D481" i="29"/>
  <c r="D545" i="29"/>
  <c r="D261" i="29"/>
  <c r="D361" i="29"/>
  <c r="D425" i="29"/>
  <c r="D489" i="29"/>
  <c r="D553" i="29"/>
  <c r="D304" i="29"/>
  <c r="D369" i="29"/>
  <c r="D433" i="29"/>
  <c r="D497" i="29"/>
  <c r="D561" i="29"/>
  <c r="D313" i="29"/>
  <c r="D377" i="29"/>
  <c r="D441" i="29"/>
  <c r="D505" i="29"/>
  <c r="D569" i="29"/>
  <c r="D321" i="29"/>
  <c r="D385" i="29"/>
  <c r="D449" i="29"/>
  <c r="D513" i="29"/>
  <c r="D577" i="29"/>
  <c r="D329" i="29"/>
  <c r="D393" i="29"/>
  <c r="D457" i="29"/>
  <c r="D521" i="29"/>
  <c r="D585" i="29"/>
  <c r="D337" i="29"/>
  <c r="D401" i="29"/>
  <c r="D465" i="29"/>
  <c r="D529" i="29"/>
  <c r="D593" i="29"/>
  <c r="D537" i="29"/>
  <c r="D473" i="29"/>
  <c r="D409" i="29"/>
  <c r="D345" i="29"/>
  <c r="C3" i="29"/>
  <c r="C4" i="29"/>
  <c r="C5" i="29"/>
  <c r="C6" i="29"/>
  <c r="C7" i="29"/>
  <c r="C8" i="29"/>
  <c r="C9" i="29"/>
  <c r="C10" i="29"/>
  <c r="C11" i="29"/>
  <c r="C12" i="29"/>
  <c r="C13" i="29"/>
  <c r="C14" i="29"/>
  <c r="C15" i="29"/>
  <c r="C16" i="29"/>
  <c r="C17" i="29"/>
  <c r="C18" i="29"/>
  <c r="C19" i="29"/>
  <c r="C20" i="29"/>
  <c r="C21" i="29"/>
  <c r="C22" i="29"/>
  <c r="C23" i="29"/>
  <c r="C24" i="29"/>
  <c r="C25" i="29"/>
  <c r="C26" i="29"/>
  <c r="C27" i="29"/>
  <c r="C28" i="29"/>
  <c r="C29" i="29"/>
  <c r="C30" i="29"/>
  <c r="C31" i="29"/>
  <c r="C32" i="29"/>
  <c r="C33" i="29"/>
  <c r="C34" i="29"/>
  <c r="C35" i="29"/>
  <c r="C36" i="29"/>
  <c r="C37" i="29"/>
  <c r="C38" i="29"/>
  <c r="C39" i="29"/>
  <c r="C40" i="29"/>
  <c r="C41" i="29"/>
  <c r="C42" i="29"/>
  <c r="C43" i="29"/>
  <c r="C44" i="29"/>
  <c r="C45" i="29"/>
  <c r="C46" i="29"/>
  <c r="C47" i="29"/>
  <c r="C48" i="29"/>
  <c r="C49" i="29"/>
  <c r="C50" i="29"/>
  <c r="C51" i="29"/>
  <c r="C52" i="29"/>
  <c r="C53" i="29"/>
  <c r="C54" i="29"/>
  <c r="C55" i="29"/>
  <c r="C56" i="29"/>
  <c r="C57" i="29"/>
  <c r="C58" i="29"/>
  <c r="C59" i="29"/>
  <c r="C60" i="29"/>
  <c r="C61" i="29"/>
  <c r="C62" i="29"/>
  <c r="C63" i="29"/>
  <c r="C64" i="29"/>
  <c r="C65" i="29"/>
  <c r="C66" i="29"/>
  <c r="C67" i="29"/>
  <c r="C68" i="29"/>
  <c r="C69" i="29"/>
  <c r="C70" i="29"/>
  <c r="C71" i="29"/>
  <c r="C72" i="29"/>
  <c r="C73" i="29"/>
  <c r="C74" i="29"/>
  <c r="C75" i="29"/>
  <c r="C76" i="29"/>
  <c r="C77" i="29"/>
  <c r="C78" i="29"/>
  <c r="C79" i="29"/>
  <c r="C80" i="29"/>
  <c r="C81" i="29"/>
  <c r="C82" i="29"/>
  <c r="C83" i="29"/>
  <c r="C84" i="29"/>
  <c r="C85" i="29"/>
  <c r="C86" i="29"/>
  <c r="C87" i="29"/>
  <c r="C88" i="29"/>
  <c r="C89" i="29"/>
  <c r="C90" i="29"/>
  <c r="C91" i="29"/>
  <c r="C92" i="29"/>
  <c r="C93" i="29"/>
  <c r="C94" i="29"/>
  <c r="C95" i="29"/>
  <c r="C96" i="29"/>
  <c r="C97" i="29"/>
  <c r="C98" i="29"/>
  <c r="C99" i="29"/>
  <c r="C100" i="29"/>
  <c r="C101" i="29"/>
  <c r="C102" i="29"/>
  <c r="C103" i="29"/>
  <c r="C104" i="29"/>
  <c r="C105" i="29"/>
  <c r="C106" i="29"/>
  <c r="C107" i="29"/>
  <c r="C108" i="29"/>
  <c r="C109" i="29"/>
  <c r="C110" i="29"/>
  <c r="C111" i="29"/>
  <c r="C112" i="29"/>
  <c r="C113" i="29"/>
  <c r="C114" i="29"/>
  <c r="C115" i="29"/>
  <c r="C116" i="29"/>
  <c r="C117" i="29"/>
  <c r="C118" i="29"/>
  <c r="C119" i="29"/>
  <c r="C120" i="29"/>
  <c r="C121" i="29"/>
  <c r="C122" i="29"/>
  <c r="C123" i="29"/>
  <c r="C124" i="29"/>
  <c r="C125" i="29"/>
  <c r="C126" i="29"/>
  <c r="C127" i="29"/>
  <c r="C128" i="29"/>
  <c r="C129" i="29"/>
  <c r="C130" i="29"/>
  <c r="C131" i="29"/>
  <c r="C132" i="29"/>
  <c r="C133" i="29"/>
  <c r="C134" i="29"/>
  <c r="C135" i="29"/>
  <c r="C136" i="29"/>
  <c r="C137" i="29"/>
  <c r="C138" i="29"/>
  <c r="C139" i="29"/>
  <c r="C140" i="29"/>
  <c r="C141" i="29"/>
  <c r="C142" i="29"/>
  <c r="C143" i="29"/>
  <c r="C144" i="29"/>
  <c r="C145" i="29"/>
  <c r="C146" i="29"/>
  <c r="C147" i="29"/>
  <c r="C148" i="29"/>
  <c r="C149" i="29"/>
  <c r="C150" i="29"/>
  <c r="C151" i="29"/>
  <c r="C152" i="29"/>
  <c r="C153" i="29"/>
  <c r="C154" i="29"/>
  <c r="C155" i="29"/>
  <c r="C156" i="29"/>
  <c r="C157" i="29"/>
  <c r="C158" i="29"/>
  <c r="C159" i="29"/>
  <c r="C160" i="29"/>
  <c r="C161" i="29"/>
  <c r="C162" i="29"/>
  <c r="C163" i="29"/>
  <c r="C164" i="29"/>
  <c r="C165" i="29"/>
  <c r="C166" i="29"/>
  <c r="C167" i="29"/>
  <c r="C168" i="29"/>
  <c r="C169" i="29"/>
  <c r="C170" i="29"/>
  <c r="C171" i="29"/>
  <c r="C172" i="29"/>
  <c r="C173" i="29"/>
  <c r="C174" i="29"/>
  <c r="C175" i="29"/>
  <c r="C176" i="29"/>
  <c r="C177" i="29"/>
  <c r="C178" i="29"/>
  <c r="C179" i="29"/>
  <c r="C180" i="29"/>
  <c r="C181" i="29"/>
  <c r="C182" i="29"/>
  <c r="C183" i="29"/>
  <c r="C184" i="29"/>
  <c r="C185" i="29"/>
  <c r="C186" i="29"/>
  <c r="C187" i="29"/>
  <c r="C188" i="29"/>
  <c r="C189" i="29"/>
  <c r="C190" i="29"/>
  <c r="C191" i="29"/>
  <c r="C192" i="29"/>
  <c r="C193" i="29"/>
  <c r="C194" i="29"/>
  <c r="C195" i="29"/>
  <c r="C196" i="29"/>
  <c r="C197" i="29"/>
  <c r="C198" i="29"/>
  <c r="C199" i="29"/>
  <c r="C200" i="29"/>
  <c r="C201" i="29"/>
  <c r="C202" i="29"/>
  <c r="C203" i="29"/>
  <c r="C204" i="29"/>
  <c r="C205" i="29"/>
  <c r="C206" i="29"/>
  <c r="C207" i="29"/>
  <c r="C208" i="29"/>
  <c r="C2" i="29" l="1"/>
  <c r="E129" i="29"/>
  <c r="M7" i="1" l="1"/>
  <c r="L8" i="1"/>
  <c r="M18" i="1"/>
  <c r="M28" i="1"/>
  <c r="M45" i="1"/>
  <c r="L23" i="1"/>
  <c r="L60" i="1"/>
  <c r="M91" i="1"/>
  <c r="M76" i="1"/>
  <c r="L68" i="1"/>
  <c r="L100" i="1"/>
  <c r="M86" i="1"/>
  <c r="L62" i="1"/>
  <c r="M74" i="1"/>
  <c r="L57" i="1"/>
  <c r="M124" i="1"/>
  <c r="L80" i="1"/>
  <c r="M107" i="1"/>
  <c r="L149" i="1"/>
  <c r="M148" i="1"/>
  <c r="M131" i="1"/>
  <c r="L131" i="1"/>
  <c r="L110" i="1"/>
  <c r="L119" i="1"/>
  <c r="M121" i="1"/>
  <c r="L121" i="1"/>
  <c r="M159" i="1"/>
  <c r="M194" i="1"/>
  <c r="L160" i="1"/>
  <c r="L196" i="1"/>
  <c r="M170" i="1"/>
  <c r="M189" i="1"/>
  <c r="M222" i="1"/>
  <c r="M242" i="1"/>
  <c r="M213" i="1"/>
  <c r="L230" i="1"/>
  <c r="M231" i="1"/>
  <c r="L250" i="1"/>
  <c r="M41" i="1"/>
  <c r="M265" i="1"/>
  <c r="L277" i="1"/>
  <c r="M258" i="1"/>
  <c r="M9" i="1"/>
  <c r="L14" i="1"/>
  <c r="L4" i="1"/>
  <c r="L26" i="1"/>
  <c r="L49" i="1"/>
  <c r="M35" i="1"/>
  <c r="M123" i="1"/>
  <c r="M83" i="1"/>
  <c r="L63" i="1"/>
  <c r="M70" i="1"/>
  <c r="M94" i="1"/>
  <c r="L43" i="1"/>
  <c r="M89" i="1"/>
  <c r="L53" i="1"/>
  <c r="L106" i="1"/>
  <c r="L153" i="1"/>
  <c r="L102" i="1"/>
  <c r="L137" i="1"/>
  <c r="L109" i="1"/>
  <c r="L180" i="1"/>
  <c r="M154" i="1"/>
  <c r="L162" i="1"/>
  <c r="M187" i="1"/>
  <c r="L187" i="1"/>
  <c r="L184" i="1"/>
  <c r="M202" i="1"/>
  <c r="M172" i="1"/>
  <c r="L172" i="1"/>
  <c r="L209" i="1"/>
  <c r="L183" i="1"/>
  <c r="M211" i="1"/>
  <c r="L236" i="1"/>
  <c r="M238" i="1"/>
  <c r="L238" i="1"/>
  <c r="L240" i="1"/>
  <c r="M214" i="1"/>
  <c r="L225" i="1"/>
  <c r="L243" i="1"/>
  <c r="L256" i="1"/>
  <c r="M253" i="1"/>
  <c r="L269" i="1"/>
  <c r="M271" i="1"/>
  <c r="L274" i="1"/>
  <c r="L3" i="1"/>
  <c r="M19" i="1"/>
  <c r="L31" i="1"/>
  <c r="L77" i="1"/>
  <c r="M59" i="1"/>
  <c r="M54" i="1"/>
  <c r="L13" i="1"/>
  <c r="L18" i="1"/>
  <c r="M50" i="1"/>
  <c r="L34" i="1"/>
  <c r="L28" i="1"/>
  <c r="L45" i="1"/>
  <c r="M23" i="1"/>
  <c r="M60" i="1"/>
  <c r="M71" i="1"/>
  <c r="M62" i="1"/>
  <c r="L74" i="1"/>
  <c r="L93" i="1"/>
  <c r="L44" i="1"/>
  <c r="L124" i="1"/>
  <c r="M136" i="1"/>
  <c r="L136" i="1"/>
  <c r="L134" i="1"/>
  <c r="L181" i="1"/>
  <c r="M181" i="1"/>
  <c r="L96" i="1"/>
  <c r="L148" i="1"/>
  <c r="M110" i="1"/>
  <c r="M147" i="1"/>
  <c r="L176" i="1"/>
  <c r="M174" i="1"/>
  <c r="M196" i="1"/>
  <c r="M163" i="1"/>
  <c r="L195" i="1"/>
  <c r="L189" i="1"/>
  <c r="L213" i="1"/>
  <c r="M235" i="1"/>
  <c r="M250" i="1"/>
  <c r="L40" i="1"/>
  <c r="L249" i="1"/>
  <c r="M15" i="1"/>
  <c r="M4" i="1"/>
  <c r="L35" i="1"/>
  <c r="L47" i="1"/>
  <c r="M56" i="1"/>
  <c r="L70" i="1"/>
  <c r="M43" i="1"/>
  <c r="M58" i="1"/>
  <c r="M82" i="1"/>
  <c r="M127" i="1"/>
  <c r="M138" i="1"/>
  <c r="M173" i="1"/>
  <c r="M102" i="1"/>
  <c r="M137" i="1"/>
  <c r="M126" i="1"/>
  <c r="M200" i="1"/>
  <c r="L200" i="1"/>
  <c r="M164" i="1"/>
  <c r="M209" i="1"/>
  <c r="L244" i="1"/>
  <c r="L237" i="1"/>
  <c r="L212" i="1"/>
  <c r="L50" i="1"/>
  <c r="L71" i="1"/>
  <c r="L91" i="1"/>
  <c r="M68" i="1"/>
  <c r="M93" i="1"/>
  <c r="M95" i="1"/>
  <c r="M96" i="1"/>
  <c r="M158" i="1"/>
  <c r="L159" i="1"/>
  <c r="L194" i="1"/>
  <c r="M186" i="1"/>
  <c r="M177" i="1"/>
  <c r="L177" i="1"/>
  <c r="M207" i="1"/>
  <c r="L207" i="1"/>
  <c r="L227" i="1"/>
  <c r="L242" i="1"/>
  <c r="M223" i="1"/>
  <c r="L223" i="1"/>
  <c r="M230" i="1"/>
  <c r="L231" i="1"/>
  <c r="L235" i="1"/>
  <c r="M40" i="1"/>
  <c r="L265" i="1"/>
  <c r="M277" i="1"/>
  <c r="M249" i="1"/>
  <c r="L15" i="1"/>
  <c r="L20" i="1"/>
  <c r="M49" i="1"/>
  <c r="M37" i="1"/>
  <c r="M47" i="1"/>
  <c r="L94" i="1"/>
  <c r="L58" i="1"/>
  <c r="M73" i="1"/>
  <c r="L73" i="1"/>
  <c r="L78" i="1"/>
  <c r="M106" i="1"/>
  <c r="L173" i="1"/>
  <c r="M128" i="1"/>
  <c r="L126" i="1"/>
  <c r="M135" i="1"/>
  <c r="L154" i="1"/>
  <c r="M162" i="1"/>
  <c r="M204" i="1"/>
  <c r="M184" i="1"/>
  <c r="L202" i="1"/>
  <c r="M183" i="1"/>
  <c r="M240" i="1"/>
  <c r="L214" i="1"/>
  <c r="M225" i="1"/>
  <c r="M255" i="1"/>
  <c r="L255" i="1"/>
  <c r="M256" i="1"/>
  <c r="M269" i="1"/>
  <c r="L252" i="1"/>
  <c r="M262" i="1"/>
  <c r="L262" i="1"/>
  <c r="M3" i="1"/>
  <c r="M5" i="1"/>
  <c r="M13" i="1"/>
  <c r="L7" i="1"/>
  <c r="M8" i="1"/>
  <c r="M34" i="1"/>
  <c r="L46" i="1"/>
  <c r="M46" i="1"/>
  <c r="L76" i="1"/>
  <c r="M100" i="1"/>
  <c r="L86" i="1"/>
  <c r="M44" i="1"/>
  <c r="M57" i="1"/>
  <c r="M80" i="1"/>
  <c r="L107" i="1"/>
  <c r="L95" i="1"/>
  <c r="M149" i="1"/>
  <c r="M134" i="1"/>
  <c r="L158" i="1"/>
  <c r="M119" i="1"/>
  <c r="L147" i="1"/>
  <c r="M176" i="1"/>
  <c r="L186" i="1"/>
  <c r="M160" i="1"/>
  <c r="L174" i="1"/>
  <c r="L163" i="1"/>
  <c r="M195" i="1"/>
  <c r="L170" i="1"/>
  <c r="M227" i="1"/>
  <c r="L222" i="1"/>
  <c r="M229" i="1"/>
  <c r="L229" i="1"/>
  <c r="L41" i="1"/>
  <c r="L258" i="1"/>
  <c r="L9" i="1"/>
  <c r="M14" i="1"/>
  <c r="M20" i="1"/>
  <c r="M26" i="1"/>
  <c r="L37" i="1"/>
  <c r="L36" i="1"/>
  <c r="M36" i="1"/>
  <c r="L56" i="1"/>
  <c r="L123" i="1"/>
  <c r="L83" i="1"/>
  <c r="M63" i="1"/>
  <c r="L89" i="1"/>
  <c r="M78" i="1"/>
  <c r="M53" i="1"/>
  <c r="L82" i="1"/>
  <c r="L127" i="1"/>
  <c r="M153" i="1"/>
  <c r="L138" i="1"/>
  <c r="L128" i="1"/>
  <c r="M109" i="1"/>
  <c r="L135" i="1"/>
  <c r="M180" i="1"/>
  <c r="L204" i="1"/>
  <c r="L164" i="1"/>
  <c r="M193" i="1"/>
  <c r="L193" i="1"/>
  <c r="L211" i="1"/>
  <c r="M244" i="1"/>
  <c r="M237" i="1"/>
  <c r="M236" i="1"/>
  <c r="M212" i="1"/>
  <c r="M243" i="1"/>
  <c r="L253" i="1"/>
  <c r="L271" i="1"/>
  <c r="M252" i="1"/>
  <c r="L5" i="1"/>
  <c r="M10" i="1"/>
  <c r="M38" i="1"/>
  <c r="L29" i="1"/>
  <c r="M31" i="1"/>
  <c r="M77" i="1"/>
  <c r="M67" i="1"/>
  <c r="L85" i="1"/>
  <c r="L59" i="1"/>
  <c r="M72" i="1"/>
  <c r="L38" i="1"/>
  <c r="M29" i="1"/>
  <c r="L54" i="1"/>
  <c r="M113" i="1"/>
  <c r="M81" i="1"/>
  <c r="M98" i="1"/>
  <c r="L152" i="1"/>
  <c r="M157" i="1"/>
  <c r="L208" i="1"/>
  <c r="M208" i="1"/>
  <c r="M151" i="1"/>
  <c r="M201" i="1"/>
  <c r="M169" i="1"/>
  <c r="L161" i="1"/>
  <c r="M197" i="1"/>
  <c r="L217" i="1"/>
  <c r="L228" i="1"/>
  <c r="L216" i="1"/>
  <c r="M220" i="1"/>
  <c r="L259" i="1"/>
  <c r="L12" i="1"/>
  <c r="M16" i="1"/>
  <c r="L25" i="1"/>
  <c r="M97" i="1"/>
  <c r="L48" i="1"/>
  <c r="L55" i="1"/>
  <c r="L122" i="1"/>
  <c r="M84" i="1"/>
  <c r="L61" i="1"/>
  <c r="M75" i="1"/>
  <c r="L92" i="1"/>
  <c r="M101" i="1"/>
  <c r="M130" i="1"/>
  <c r="L108" i="1"/>
  <c r="L120" i="1"/>
  <c r="M112" i="1"/>
  <c r="L178" i="1"/>
  <c r="L118" i="1"/>
  <c r="L115" i="1"/>
  <c r="M155" i="1"/>
  <c r="M171" i="1"/>
  <c r="L150" i="1"/>
  <c r="M167" i="1"/>
  <c r="L168" i="1"/>
  <c r="L210" i="1"/>
  <c r="L191" i="1"/>
  <c r="M224" i="1"/>
  <c r="M215" i="1"/>
  <c r="M219" i="1"/>
  <c r="M221" i="1"/>
  <c r="L241" i="1"/>
  <c r="M226" i="1"/>
  <c r="L39" i="1"/>
  <c r="M263" i="1"/>
  <c r="L275" i="1"/>
  <c r="L268" i="1"/>
  <c r="L254" i="1"/>
  <c r="L17" i="1"/>
  <c r="L105" i="1"/>
  <c r="M105" i="1"/>
  <c r="M85" i="1"/>
  <c r="M90" i="1"/>
  <c r="M79" i="1"/>
  <c r="L113" i="1"/>
  <c r="L65" i="1"/>
  <c r="L98" i="1"/>
  <c r="M179" i="1"/>
  <c r="M145" i="1"/>
  <c r="L129" i="1"/>
  <c r="L190" i="1"/>
  <c r="L188" i="1"/>
  <c r="M198" i="1"/>
  <c r="L197" i="1"/>
  <c r="M217" i="1"/>
  <c r="M232" i="1"/>
  <c r="M234" i="1"/>
  <c r="M239" i="1"/>
  <c r="M216" i="1"/>
  <c r="L220" i="1"/>
  <c r="M264" i="1"/>
  <c r="M257" i="1"/>
  <c r="L266" i="1"/>
  <c r="M278" i="1"/>
  <c r="L278" i="1"/>
  <c r="L11" i="1"/>
  <c r="M12" i="1"/>
  <c r="M21" i="1"/>
  <c r="M25" i="1"/>
  <c r="L24" i="1"/>
  <c r="L27" i="1"/>
  <c r="M48" i="1"/>
  <c r="L66" i="1"/>
  <c r="M51" i="1"/>
  <c r="L87" i="1"/>
  <c r="L101" i="1"/>
  <c r="M141" i="1"/>
  <c r="L141" i="1"/>
  <c r="M156" i="1"/>
  <c r="L140" i="1"/>
  <c r="M118" i="1"/>
  <c r="L125" i="1"/>
  <c r="M143" i="1"/>
  <c r="L171" i="1"/>
  <c r="M150" i="1"/>
  <c r="L182" i="1"/>
  <c r="M192" i="1"/>
  <c r="M191" i="1"/>
  <c r="M165" i="1"/>
  <c r="L185" i="1"/>
  <c r="L203" i="1"/>
  <c r="L224" i="1"/>
  <c r="M233" i="1"/>
  <c r="L215" i="1"/>
  <c r="M246" i="1"/>
  <c r="M218" i="1"/>
  <c r="M241" i="1"/>
  <c r="M39" i="1"/>
  <c r="M267" i="1"/>
  <c r="L279" i="1"/>
  <c r="L263" i="1"/>
  <c r="M268" i="1"/>
  <c r="M270" i="1"/>
  <c r="L10" i="1"/>
  <c r="M17" i="1"/>
  <c r="L19" i="1"/>
  <c r="M33" i="1"/>
  <c r="L32" i="1"/>
  <c r="L67" i="1"/>
  <c r="L72" i="1"/>
  <c r="L81" i="1"/>
  <c r="M65" i="1"/>
  <c r="L52" i="1"/>
  <c r="M52" i="1"/>
  <c r="L88" i="1"/>
  <c r="M111" i="1"/>
  <c r="M152" i="1"/>
  <c r="M142" i="1"/>
  <c r="L132" i="1"/>
  <c r="L117" i="1"/>
  <c r="L104" i="1"/>
  <c r="L169" i="1"/>
  <c r="M206" i="1"/>
  <c r="L198" i="1"/>
  <c r="M161" i="1"/>
  <c r="L175" i="1"/>
  <c r="M248" i="1"/>
  <c r="M228" i="1"/>
  <c r="M247" i="1"/>
  <c r="M280" i="1"/>
  <c r="L280" i="1"/>
  <c r="L257" i="1"/>
  <c r="L251" i="1"/>
  <c r="M251" i="1"/>
  <c r="L260" i="1"/>
  <c r="L42" i="1"/>
  <c r="M6" i="1"/>
  <c r="M11" i="1"/>
  <c r="L21" i="1"/>
  <c r="L30" i="1"/>
  <c r="M24" i="1"/>
  <c r="L64" i="1"/>
  <c r="M69" i="1"/>
  <c r="L97" i="1"/>
  <c r="L84" i="1"/>
  <c r="M66" i="1"/>
  <c r="M87" i="1"/>
  <c r="M61" i="1"/>
  <c r="M92" i="1"/>
  <c r="L130" i="1"/>
  <c r="M108" i="1"/>
  <c r="L112" i="1"/>
  <c r="M178" i="1"/>
  <c r="M115" i="1"/>
  <c r="L143" i="1"/>
  <c r="M168" i="1"/>
  <c r="M210" i="1"/>
  <c r="L165" i="1"/>
  <c r="M203" i="1"/>
  <c r="L246" i="1"/>
  <c r="L267" i="1"/>
  <c r="M261" i="1"/>
  <c r="M275" i="1"/>
  <c r="M254" i="1"/>
  <c r="M274" i="1"/>
  <c r="L33" i="1"/>
  <c r="M32" i="1"/>
  <c r="L90" i="1"/>
  <c r="L79" i="1"/>
  <c r="M88" i="1"/>
  <c r="L111" i="1"/>
  <c r="L179" i="1"/>
  <c r="M133" i="1"/>
  <c r="L133" i="1"/>
  <c r="L142" i="1"/>
  <c r="L157" i="1"/>
  <c r="M132" i="1"/>
  <c r="M117" i="1"/>
  <c r="L145" i="1"/>
  <c r="M104" i="1"/>
  <c r="M129" i="1"/>
  <c r="M139" i="1"/>
  <c r="L139" i="1"/>
  <c r="M190" i="1"/>
  <c r="L151" i="1"/>
  <c r="L201" i="1"/>
  <c r="M188" i="1"/>
  <c r="L206" i="1"/>
  <c r="M175" i="1"/>
  <c r="L248" i="1"/>
  <c r="M245" i="1"/>
  <c r="L245" i="1"/>
  <c r="L232" i="1"/>
  <c r="L234" i="1"/>
  <c r="L239" i="1"/>
  <c r="L247" i="1"/>
  <c r="M259" i="1"/>
  <c r="L264" i="1"/>
  <c r="M260" i="1"/>
  <c r="M42" i="1"/>
  <c r="M266" i="1"/>
  <c r="L6" i="1"/>
  <c r="M30" i="1"/>
  <c r="L16" i="1"/>
  <c r="M27" i="1"/>
  <c r="M64" i="1"/>
  <c r="L69" i="1"/>
  <c r="M55" i="1"/>
  <c r="M122" i="1"/>
  <c r="L51" i="1"/>
  <c r="L75" i="1"/>
  <c r="M120" i="1"/>
  <c r="L156" i="1"/>
  <c r="M140" i="1"/>
  <c r="M125" i="1"/>
  <c r="L155" i="1"/>
  <c r="L167" i="1"/>
  <c r="M205" i="1"/>
  <c r="L205" i="1"/>
  <c r="M182" i="1"/>
  <c r="L192" i="1"/>
  <c r="M185" i="1"/>
  <c r="L233" i="1"/>
  <c r="L219" i="1"/>
  <c r="L221" i="1"/>
  <c r="L218" i="1"/>
  <c r="L226" i="1"/>
  <c r="M279" i="1"/>
  <c r="L261" i="1"/>
  <c r="M273" i="1"/>
  <c r="L273" i="1"/>
  <c r="M276" i="1"/>
  <c r="L276" i="1"/>
  <c r="L270" i="1"/>
  <c r="M272" i="1"/>
  <c r="L272" i="1"/>
  <c r="D207" i="29"/>
  <c r="E207" i="29"/>
  <c r="D205" i="29"/>
  <c r="E205" i="29"/>
  <c r="D203" i="29"/>
  <c r="E203" i="29"/>
  <c r="D201" i="29"/>
  <c r="E201" i="29"/>
  <c r="D199" i="29"/>
  <c r="E199" i="29"/>
  <c r="D197" i="29"/>
  <c r="E197" i="29"/>
  <c r="D195" i="29"/>
  <c r="E195" i="29"/>
  <c r="D193" i="29"/>
  <c r="E193" i="29"/>
  <c r="D191" i="29"/>
  <c r="E191" i="29"/>
  <c r="D189" i="29"/>
  <c r="E189" i="29"/>
  <c r="D187" i="29"/>
  <c r="E187" i="29"/>
  <c r="D185" i="29"/>
  <c r="E185" i="29"/>
  <c r="D183" i="29"/>
  <c r="E183" i="29"/>
  <c r="D181" i="29"/>
  <c r="E181" i="29"/>
  <c r="D179" i="29"/>
  <c r="E179" i="29"/>
  <c r="D177" i="29"/>
  <c r="E177" i="29"/>
  <c r="D175" i="29"/>
  <c r="E175" i="29"/>
  <c r="D173" i="29"/>
  <c r="E173" i="29"/>
  <c r="D171" i="29"/>
  <c r="E171" i="29"/>
  <c r="D169" i="29"/>
  <c r="E169" i="29"/>
  <c r="D167" i="29"/>
  <c r="E167" i="29"/>
  <c r="D165" i="29"/>
  <c r="E165" i="29"/>
  <c r="D163" i="29"/>
  <c r="E163" i="29"/>
  <c r="D161" i="29"/>
  <c r="E161" i="29"/>
  <c r="D159" i="29"/>
  <c r="E159" i="29"/>
  <c r="D157" i="29"/>
  <c r="E157" i="29"/>
  <c r="D155" i="29"/>
  <c r="E155" i="29"/>
  <c r="D153" i="29"/>
  <c r="E153" i="29"/>
  <c r="D151" i="29"/>
  <c r="E151" i="29"/>
  <c r="D149" i="29"/>
  <c r="E149" i="29"/>
  <c r="D147" i="29"/>
  <c r="E147" i="29"/>
  <c r="D145" i="29"/>
  <c r="E145" i="29"/>
  <c r="D143" i="29"/>
  <c r="E143" i="29"/>
  <c r="D141" i="29"/>
  <c r="E141" i="29"/>
  <c r="D139" i="29"/>
  <c r="E139" i="29"/>
  <c r="D137" i="29"/>
  <c r="E137" i="29"/>
  <c r="D135" i="29"/>
  <c r="E135" i="29"/>
  <c r="D133" i="29"/>
  <c r="E133" i="29"/>
  <c r="D131" i="29"/>
  <c r="E131" i="29"/>
  <c r="D127" i="29"/>
  <c r="E127" i="29"/>
  <c r="D125" i="29"/>
  <c r="E125" i="29"/>
  <c r="D123" i="29"/>
  <c r="E123" i="29"/>
  <c r="D121" i="29"/>
  <c r="E121" i="29"/>
  <c r="D119" i="29"/>
  <c r="E119" i="29"/>
  <c r="D117" i="29"/>
  <c r="E117" i="29"/>
  <c r="D115" i="29"/>
  <c r="E115" i="29"/>
  <c r="D113" i="29"/>
  <c r="E113" i="29"/>
  <c r="D111" i="29"/>
  <c r="E111" i="29"/>
  <c r="D109" i="29"/>
  <c r="E109" i="29"/>
  <c r="D107" i="29"/>
  <c r="E107" i="29"/>
  <c r="D105" i="29"/>
  <c r="E105" i="29"/>
  <c r="D103" i="29"/>
  <c r="E103" i="29"/>
  <c r="D101" i="29"/>
  <c r="E101" i="29"/>
  <c r="D99" i="29"/>
  <c r="E99" i="29"/>
  <c r="D97" i="29"/>
  <c r="E97" i="29"/>
  <c r="D95" i="29"/>
  <c r="E95" i="29"/>
  <c r="D93" i="29"/>
  <c r="E93" i="29"/>
  <c r="D91" i="29"/>
  <c r="E91" i="29"/>
  <c r="D89" i="29"/>
  <c r="E89" i="29"/>
  <c r="D87" i="29"/>
  <c r="E87" i="29"/>
  <c r="D85" i="29"/>
  <c r="E85" i="29"/>
  <c r="D83" i="29"/>
  <c r="E83" i="29"/>
  <c r="D81" i="29"/>
  <c r="E81" i="29"/>
  <c r="D79" i="29"/>
  <c r="E79" i="29"/>
  <c r="D77" i="29"/>
  <c r="E77" i="29"/>
  <c r="D75" i="29"/>
  <c r="E75" i="29"/>
  <c r="D73" i="29"/>
  <c r="E73" i="29"/>
  <c r="D71" i="29"/>
  <c r="E71" i="29"/>
  <c r="D69" i="29"/>
  <c r="E69" i="29"/>
  <c r="D67" i="29"/>
  <c r="E67" i="29"/>
  <c r="D65" i="29"/>
  <c r="E65" i="29"/>
  <c r="D63" i="29"/>
  <c r="E63" i="29"/>
  <c r="D61" i="29"/>
  <c r="E61" i="29"/>
  <c r="D59" i="29"/>
  <c r="E59" i="29"/>
  <c r="D57" i="29"/>
  <c r="E57" i="29"/>
  <c r="D55" i="29"/>
  <c r="E55" i="29"/>
  <c r="D53" i="29"/>
  <c r="E53" i="29"/>
  <c r="D51" i="29"/>
  <c r="E51" i="29"/>
  <c r="D49" i="29"/>
  <c r="E49" i="29"/>
  <c r="D47" i="29"/>
  <c r="E47" i="29"/>
  <c r="D45" i="29"/>
  <c r="E45" i="29"/>
  <c r="D43" i="29"/>
  <c r="E43" i="29"/>
  <c r="D41" i="29"/>
  <c r="E41" i="29"/>
  <c r="D39" i="29"/>
  <c r="E39" i="29"/>
  <c r="D37" i="29"/>
  <c r="E37" i="29"/>
  <c r="D35" i="29"/>
  <c r="E35" i="29"/>
  <c r="D33" i="29"/>
  <c r="E33" i="29"/>
  <c r="D31" i="29"/>
  <c r="E31" i="29"/>
  <c r="D29" i="29"/>
  <c r="E29" i="29"/>
  <c r="D27" i="29"/>
  <c r="E27" i="29"/>
  <c r="D25" i="29"/>
  <c r="E25" i="29"/>
  <c r="D23" i="29"/>
  <c r="E23" i="29"/>
  <c r="D21" i="29"/>
  <c r="E21" i="29"/>
  <c r="D19" i="29"/>
  <c r="E19" i="29"/>
  <c r="D17" i="29"/>
  <c r="E17" i="29"/>
  <c r="D15" i="29"/>
  <c r="E15" i="29"/>
  <c r="D13" i="29"/>
  <c r="E13" i="29"/>
  <c r="D11" i="29"/>
  <c r="E11" i="29"/>
  <c r="D9" i="29"/>
  <c r="E9" i="29"/>
  <c r="D7" i="29"/>
  <c r="E7" i="29"/>
  <c r="D5" i="29"/>
  <c r="E5" i="29"/>
  <c r="D3" i="29"/>
  <c r="E3" i="29"/>
  <c r="D129" i="29"/>
  <c r="D208" i="29"/>
  <c r="E208" i="29"/>
  <c r="D206" i="29"/>
  <c r="E206" i="29"/>
  <c r="D204" i="29"/>
  <c r="E204" i="29"/>
  <c r="D202" i="29"/>
  <c r="E202" i="29"/>
  <c r="D200" i="29"/>
  <c r="E200" i="29"/>
  <c r="D198" i="29"/>
  <c r="E198" i="29"/>
  <c r="D196" i="29"/>
  <c r="E196" i="29"/>
  <c r="D194" i="29"/>
  <c r="E194" i="29"/>
  <c r="D192" i="29"/>
  <c r="E192" i="29"/>
  <c r="D190" i="29"/>
  <c r="E190" i="29"/>
  <c r="D188" i="29"/>
  <c r="E188" i="29"/>
  <c r="D186" i="29"/>
  <c r="E186" i="29"/>
  <c r="D184" i="29"/>
  <c r="E184" i="29"/>
  <c r="D182" i="29"/>
  <c r="E182" i="29"/>
  <c r="D180" i="29"/>
  <c r="E180" i="29"/>
  <c r="D178" i="29"/>
  <c r="E178" i="29"/>
  <c r="D176" i="29"/>
  <c r="E176" i="29"/>
  <c r="D174" i="29"/>
  <c r="E174" i="29"/>
  <c r="D172" i="29"/>
  <c r="E172" i="29"/>
  <c r="D170" i="29"/>
  <c r="E170" i="29"/>
  <c r="D168" i="29"/>
  <c r="E168" i="29"/>
  <c r="D166" i="29"/>
  <c r="E166" i="29"/>
  <c r="D164" i="29"/>
  <c r="E164" i="29"/>
  <c r="D162" i="29"/>
  <c r="E162" i="29"/>
  <c r="D160" i="29"/>
  <c r="E160" i="29"/>
  <c r="D158" i="29"/>
  <c r="E158" i="29"/>
  <c r="D156" i="29"/>
  <c r="E156" i="29"/>
  <c r="D154" i="29"/>
  <c r="E154" i="29"/>
  <c r="D152" i="29"/>
  <c r="E152" i="29"/>
  <c r="D150" i="29"/>
  <c r="E150" i="29"/>
  <c r="D148" i="29"/>
  <c r="E148" i="29"/>
  <c r="D146" i="29"/>
  <c r="E146" i="29"/>
  <c r="D144" i="29"/>
  <c r="E144" i="29"/>
  <c r="D142" i="29"/>
  <c r="E142" i="29"/>
  <c r="D140" i="29"/>
  <c r="E140" i="29"/>
  <c r="D138" i="29"/>
  <c r="E138" i="29"/>
  <c r="D136" i="29"/>
  <c r="E136" i="29"/>
  <c r="D134" i="29"/>
  <c r="E134" i="29"/>
  <c r="D132" i="29"/>
  <c r="E132" i="29"/>
  <c r="D130" i="29"/>
  <c r="E130" i="29"/>
  <c r="D128" i="29"/>
  <c r="E128" i="29"/>
  <c r="D126" i="29"/>
  <c r="E126" i="29"/>
  <c r="D124" i="29"/>
  <c r="E124" i="29"/>
  <c r="D122" i="29"/>
  <c r="E122" i="29"/>
  <c r="D120" i="29"/>
  <c r="E120" i="29"/>
  <c r="D118" i="29"/>
  <c r="E118" i="29"/>
  <c r="D116" i="29"/>
  <c r="E116" i="29"/>
  <c r="D114" i="29"/>
  <c r="E114" i="29"/>
  <c r="D112" i="29"/>
  <c r="E112" i="29"/>
  <c r="D110" i="29"/>
  <c r="E110" i="29"/>
  <c r="D108" i="29"/>
  <c r="E108" i="29"/>
  <c r="D106" i="29"/>
  <c r="E106" i="29"/>
  <c r="D104" i="29"/>
  <c r="E104" i="29"/>
  <c r="D102" i="29"/>
  <c r="E102" i="29"/>
  <c r="D100" i="29"/>
  <c r="E100" i="29"/>
  <c r="D98" i="29"/>
  <c r="E98" i="29"/>
  <c r="D96" i="29"/>
  <c r="E96" i="29"/>
  <c r="D94" i="29"/>
  <c r="E94" i="29"/>
  <c r="D92" i="29"/>
  <c r="E92" i="29"/>
  <c r="D90" i="29"/>
  <c r="E90" i="29"/>
  <c r="D88" i="29"/>
  <c r="E88" i="29"/>
  <c r="D86" i="29"/>
  <c r="E86" i="29"/>
  <c r="D84" i="29"/>
  <c r="E84" i="29"/>
  <c r="D82" i="29"/>
  <c r="E82" i="29"/>
  <c r="D80" i="29"/>
  <c r="E80" i="29"/>
  <c r="D78" i="29"/>
  <c r="E78" i="29"/>
  <c r="D76" i="29"/>
  <c r="E76" i="29"/>
  <c r="D74" i="29"/>
  <c r="E74" i="29"/>
  <c r="D72" i="29"/>
  <c r="E72" i="29"/>
  <c r="D70" i="29"/>
  <c r="E70" i="29"/>
  <c r="D68" i="29"/>
  <c r="E68" i="29"/>
  <c r="D66" i="29"/>
  <c r="E66" i="29"/>
  <c r="D64" i="29"/>
  <c r="E64" i="29"/>
  <c r="D62" i="29"/>
  <c r="E62" i="29"/>
  <c r="D60" i="29"/>
  <c r="E60" i="29"/>
  <c r="D58" i="29"/>
  <c r="E58" i="29"/>
  <c r="D56" i="29"/>
  <c r="E56" i="29"/>
  <c r="D54" i="29"/>
  <c r="E54" i="29"/>
  <c r="D52" i="29"/>
  <c r="E52" i="29"/>
  <c r="D50" i="29"/>
  <c r="E50" i="29"/>
  <c r="D48" i="29"/>
  <c r="E48" i="29"/>
  <c r="D46" i="29"/>
  <c r="E46" i="29"/>
  <c r="D44" i="29"/>
  <c r="E44" i="29"/>
  <c r="D42" i="29"/>
  <c r="E42" i="29"/>
  <c r="D40" i="29"/>
  <c r="E40" i="29"/>
  <c r="D38" i="29"/>
  <c r="E38" i="29"/>
  <c r="D36" i="29"/>
  <c r="E36" i="29"/>
  <c r="D34" i="29"/>
  <c r="E34" i="29"/>
  <c r="D32" i="29"/>
  <c r="E32" i="29"/>
  <c r="D30" i="29"/>
  <c r="E30" i="29"/>
  <c r="D28" i="29"/>
  <c r="E28" i="29"/>
  <c r="D26" i="29"/>
  <c r="E26" i="29"/>
  <c r="D24" i="29"/>
  <c r="E24" i="29"/>
  <c r="D22" i="29"/>
  <c r="E22" i="29"/>
  <c r="D20" i="29"/>
  <c r="E20" i="29"/>
  <c r="D18" i="29"/>
  <c r="E18" i="29"/>
  <c r="D16" i="29"/>
  <c r="E16" i="29"/>
  <c r="D14" i="29"/>
  <c r="E14" i="29"/>
  <c r="D12" i="29"/>
  <c r="E12" i="29"/>
  <c r="D10" i="29"/>
  <c r="E10" i="29"/>
  <c r="D8" i="29"/>
  <c r="E8" i="29"/>
  <c r="D6" i="29"/>
  <c r="E6" i="29"/>
  <c r="D4" i="29"/>
  <c r="E4" i="29"/>
  <c r="D2" i="29"/>
  <c r="E2" i="29"/>
  <c r="B1" i="3"/>
  <c r="J2" i="1" l="1"/>
  <c r="M2" i="1" l="1"/>
  <c r="L2" i="1"/>
  <c r="G2" i="1"/>
  <c r="F2" i="1"/>
  <c r="E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tc={1DAF9040-CDD7-4BDA-B8B8-EF3CCF3CF33C}</author>
    <author>tc={36A2BA4B-E65A-466B-A1CF-2A26BCFFA9A7}</author>
  </authors>
  <commentList>
    <comment ref="A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these columns are not needed here</t>
      </text>
    </comment>
    <comment ref="F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Add this to SQL so we get activity id and step building block id togather</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etActions" description="Connection to the 'GetActions' query in the workbook." type="5" refreshedVersion="6" background="1" saveData="1">
    <dbPr connection="Provider=Microsoft.Mashup.OleDb.1;Data Source=$Workbook$;Location=GetActions;Extended Properties=&quot;&quot;" command="SELECT * FROM [GetActions]"/>
  </connection>
  <connection id="2" xr16:uid="{00000000-0015-0000-FFFF-FFFF01000000}" keepAlive="1" name="Query - GetActivitylist" description="Connection to the 'GetActivitylist' query in the workbook." type="5" refreshedVersion="6" background="1" saveData="1">
    <dbPr connection="Provider=Microsoft.Mashup.OleDb.1;Data Source=$Workbook$;Location=GetActivitylist;Extended Properties=&quot;&quot;" command="SELECT * FROM [GetActivitylist]"/>
  </connection>
  <connection id="3" xr16:uid="{00000000-0015-0000-FFFF-FFFF02000000}" keepAlive="1" name="Query - GetControlList" description="Connection to the 'GetControlList' query in the workbook." type="5" refreshedVersion="6" background="1" saveData="1">
    <dbPr connection="Provider=Microsoft.Mashup.OleDb.1;Data Source=$Workbook$;Location=GetControlList;Extended Properties=&quot;&quot;" command="SELECT * FROM [GetControlList]"/>
  </connection>
  <connection id="4" xr16:uid="{00000000-0015-0000-FFFF-FFFF03000000}" keepAlive="1" name="Query - GetMetadata" description="Connection to the 'GetMetadata' query in the workbook." type="5" refreshedVersion="6" background="1" saveData="1">
    <dbPr connection="Provider=Microsoft.Mashup.OleDb.1;Data Source=$Workbook$;Location=GetMetadata;Extended Properties=&quot;&quot;" command="SELECT * FROM [GetMetadata]"/>
  </connection>
  <connection id="5" xr16:uid="{00000000-0015-0000-FFFF-FFFF04000000}" keepAlive="1" name="Query - GetModuleList" description="Connection to the 'GetModuleList' query in the workbook." type="5" refreshedVersion="0" background="1">
    <dbPr connection="provider=Microsoft.Mashup.OleDb.1;data source=$Workbook$;location=GetModuleList;extended properties=" command="SELECT * FROM [GetModuleList]"/>
  </connection>
  <connection id="6" xr16:uid="{00000000-0015-0000-FFFF-FFFF05000000}" keepAlive="1" name="Query - GetSteps" description="Connection to the 'GetSteps' query in the workbook." type="5" refreshedVersion="6" background="1" saveData="1">
    <dbPr connection="Provider=Microsoft.Mashup.OleDb.1;Data Source=$Workbook$;Location=GetSteps;Extended Properties=&quot;&quot;" command="SELECT * FROM [GetSteps]"/>
  </connection>
  <connection id="7" xr16:uid="{00000000-0015-0000-FFFF-FFFF06000000}" keepAlive="1" name="Query - Table6" description="Connection to the 'Table6' query in the workbook." type="5" refreshedVersion="0" background="1">
    <dbPr connection="Provider=Microsoft.Mashup.OleDb.1;Data Source=$Workbook$;Location=Table6;Extended Properties=&quot;&quot;" command="SELECT * FROM [Table6]"/>
  </connection>
</connections>
</file>

<file path=xl/sharedStrings.xml><?xml version="1.0" encoding="utf-8"?>
<sst xmlns="http://schemas.openxmlformats.org/spreadsheetml/2006/main" count="27219" uniqueCount="5842">
  <si>
    <t>ModuleName</t>
  </si>
  <si>
    <t>DefinitionID</t>
  </si>
  <si>
    <t>ReferenceNumber</t>
  </si>
  <si>
    <t>ActivityName</t>
  </si>
  <si>
    <t>StepID</t>
  </si>
  <si>
    <t>ControlType</t>
  </si>
  <si>
    <t>BuildingBlockID</t>
  </si>
  <si>
    <t>StepCaption</t>
  </si>
  <si>
    <t>LabelMultiLineTextBox</t>
  </si>
  <si>
    <t>SimpleDataGridBuildingBlock</t>
  </si>
  <si>
    <t>SimpleDataGridBuildingBlock2</t>
  </si>
  <si>
    <t>CheckBoxBuildingBlock</t>
  </si>
  <si>
    <t>RTFTextBuildingBlock</t>
  </si>
  <si>
    <t>LabelMultiLineTextBox3</t>
  </si>
  <si>
    <t>SimpleDataGridBuildingBlock4</t>
  </si>
  <si>
    <t>ExpanderGroupBuildingBlock</t>
  </si>
  <si>
    <t>BandBuildingBlock</t>
  </si>
  <si>
    <t>NULL</t>
  </si>
  <si>
    <t>LabelBuildingBlock</t>
  </si>
  <si>
    <t>LabelBuildingBlock5</t>
  </si>
  <si>
    <t>LabelBuildingBlock12</t>
  </si>
  <si>
    <t>LabelBuildingBlock2</t>
  </si>
  <si>
    <t>LabelBuildingBlock7</t>
  </si>
  <si>
    <t>LabelBuildingBlock3</t>
  </si>
  <si>
    <t>CheckBoxBuildingBlock8</t>
  </si>
  <si>
    <t>OptionBuildingBlock</t>
  </si>
  <si>
    <t>LabelMultiLineTextBox4</t>
  </si>
  <si>
    <t>CardBuildingBlock</t>
  </si>
  <si>
    <t>ComboSelectEntityEnumBuildingBlock</t>
  </si>
  <si>
    <t>WarningBlock</t>
  </si>
  <si>
    <t>ToggleButtonBuildingBlock</t>
  </si>
  <si>
    <t>ButtonBuildingBlock</t>
  </si>
  <si>
    <t>ExpanderGroupBuildingBlock1</t>
  </si>
  <si>
    <t>OptionEntityEnumBuildingBlock</t>
  </si>
  <si>
    <t>Control</t>
  </si>
  <si>
    <t>DatePickerBuildingBlock</t>
  </si>
  <si>
    <t>CheckBoxBuildingBlock13</t>
  </si>
  <si>
    <t>SimpleDataGridBuildingBlock7</t>
  </si>
  <si>
    <t>SimpleDataGridBuildingBlock5</t>
  </si>
  <si>
    <t>LabelMultiLineTextBox5</t>
  </si>
  <si>
    <t>LabelBuildingBlock23</t>
  </si>
  <si>
    <t>OptionBuildingBlock3</t>
  </si>
  <si>
    <t>LabelMultiLineTextBox6</t>
  </si>
  <si>
    <t>HyperLinkBuildingBlock</t>
  </si>
  <si>
    <t>SimpleDataGridBuildingBlock6</t>
  </si>
  <si>
    <t>OptionBuildingBlock9</t>
  </si>
  <si>
    <t>OptionBuildingBlock11</t>
  </si>
  <si>
    <t>SimpleDataGridBuildingBlock8</t>
  </si>
  <si>
    <t>ComboSelectEntityBuildingBlock</t>
  </si>
  <si>
    <t>Yes</t>
  </si>
  <si>
    <t>ComboSelectBuildingBlock</t>
  </si>
  <si>
    <t>ExpanderGroupBuildingBlock3</t>
  </si>
  <si>
    <t>Sentinel approval status</t>
  </si>
  <si>
    <t>Engagement evaluation status</t>
  </si>
  <si>
    <t>Sentinel approval date</t>
  </si>
  <si>
    <t>Evaluation approval date</t>
  </si>
  <si>
    <t>Planned expiration date</t>
  </si>
  <si>
    <t>Engagement name</t>
  </si>
  <si>
    <t>Engagement ID</t>
  </si>
  <si>
    <t>Period start date</t>
  </si>
  <si>
    <t>Period end date</t>
  </si>
  <si>
    <t>Client name</t>
  </si>
  <si>
    <t>Sentinel approval number</t>
  </si>
  <si>
    <t>Data</t>
  </si>
  <si>
    <t>WidgetHostBuildingBlock</t>
  </si>
  <si>
    <t>RTFTextBuildingBlock28</t>
  </si>
  <si>
    <t>ComboSelectBuildingBlock10</t>
  </si>
  <si>
    <t>FilePath</t>
  </si>
  <si>
    <t>SearchStep</t>
  </si>
  <si>
    <t>S.No</t>
  </si>
  <si>
    <t>Test Case ID</t>
  </si>
  <si>
    <t>Execution</t>
  </si>
  <si>
    <t>BuildingBlockType</t>
  </si>
  <si>
    <t>Caption</t>
  </si>
  <si>
    <t>Expand_Icon</t>
  </si>
  <si>
    <t>Collapse_Icon</t>
  </si>
  <si>
    <t>AddIcon</t>
  </si>
  <si>
    <t>Delete_Icon</t>
  </si>
  <si>
    <t>Button</t>
  </si>
  <si>
    <t>CardRefText</t>
  </si>
  <si>
    <t>CardDescpText</t>
  </si>
  <si>
    <t>CardEllipse</t>
  </si>
  <si>
    <t>CheckboxBuildingBlock</t>
  </si>
  <si>
    <t>CheckBox</t>
  </si>
  <si>
    <t>DropdownBox</t>
  </si>
  <si>
    <t>SearchBox</t>
  </si>
  <si>
    <t>DatePickerBox</t>
  </si>
  <si>
    <t>ExpanderLeftPane</t>
  </si>
  <si>
    <t>HyperLink</t>
  </si>
  <si>
    <t>LinkIcon</t>
  </si>
  <si>
    <t>TextBox</t>
  </si>
  <si>
    <t>TextArea</t>
  </si>
  <si>
    <t>Content</t>
  </si>
  <si>
    <t>Option_Yes</t>
  </si>
  <si>
    <t>Option_No</t>
  </si>
  <si>
    <t>Option_NotSelected</t>
  </si>
  <si>
    <t>Matrix_Content</t>
  </si>
  <si>
    <t>Matrix_Header</t>
  </si>
  <si>
    <t>Grid</t>
  </si>
  <si>
    <t>Header</t>
  </si>
  <si>
    <t>Attachment_Delete</t>
  </si>
  <si>
    <t>ToggleButton</t>
  </si>
  <si>
    <t>Table</t>
  </si>
  <si>
    <t>Attachment</t>
  </si>
  <si>
    <t>ToggleButton_LeftLabel</t>
  </si>
  <si>
    <t>ToggleButton_RightLabel</t>
  </si>
  <si>
    <t>Building block</t>
  </si>
  <si>
    <t>Action</t>
  </si>
  <si>
    <t>Kbutton</t>
  </si>
  <si>
    <t>Click</t>
  </si>
  <si>
    <t>Ellipse_Click</t>
  </si>
  <si>
    <t>Ellipse_Validate</t>
  </si>
  <si>
    <t>Validate_IsDisabled</t>
  </si>
  <si>
    <t>ScopingMatrixBulidingBlock</t>
  </si>
  <si>
    <t>Click </t>
  </si>
  <si>
    <t>ParentScreenL1</t>
  </si>
  <si>
    <t>ParentScreenL2</t>
  </si>
  <si>
    <t>ParentScreenL3</t>
  </si>
  <si>
    <t>ParentScreenL4</t>
  </si>
  <si>
    <t>ParentScreenL5</t>
  </si>
  <si>
    <t>Test Objective</t>
  </si>
  <si>
    <t>Section</t>
  </si>
  <si>
    <t>Business Topic</t>
  </si>
  <si>
    <t>Screen name</t>
  </si>
  <si>
    <t>ActivityDefinitionID</t>
  </si>
  <si>
    <t>Step name</t>
  </si>
  <si>
    <t>SearchAction</t>
  </si>
  <si>
    <t>CardBuildingBlockCardEllipse</t>
  </si>
  <si>
    <t>CheckBoxBuildingBlockCheckBox</t>
  </si>
  <si>
    <t>LabelMultiLineTextBoxTextArea</t>
  </si>
  <si>
    <t>LabelMultiLineTextBoxTextBox</t>
  </si>
  <si>
    <t>SimpleDataGridBuildingBlockGrid</t>
  </si>
  <si>
    <t>SimpleDataGridBuildingBlockTable</t>
  </si>
  <si>
    <t>ToggleButtonBuildingBlockToggleButton</t>
  </si>
  <si>
    <t>StepCaption(ID)</t>
  </si>
  <si>
    <t>SelectionBreadcrumb</t>
  </si>
  <si>
    <t>Activity Name</t>
  </si>
  <si>
    <t>SearchKey</t>
  </si>
  <si>
    <t>BreadCrumb</t>
  </si>
  <si>
    <t>CustomBuildingBlock</t>
  </si>
  <si>
    <t>SaveBtn</t>
  </si>
  <si>
    <t>CardSaveBtn</t>
  </si>
  <si>
    <t>InsertBtn</t>
  </si>
  <si>
    <t>SelectFilesBtn</t>
  </si>
  <si>
    <t>UploadFilesBtn</t>
  </si>
  <si>
    <t>Option_Type1</t>
  </si>
  <si>
    <t>Option_Type2</t>
  </si>
  <si>
    <t>KButton</t>
  </si>
  <si>
    <t>Flyin_Next</t>
  </si>
  <si>
    <t>Validate_Control_Present</t>
  </si>
  <si>
    <t>Validate_Content</t>
  </si>
  <si>
    <t>Validate_Control_NotPresent</t>
  </si>
  <si>
    <t>Checkbox_Check</t>
  </si>
  <si>
    <t>Checkbox_Uncheck</t>
  </si>
  <si>
    <t>VALIDATE_CHECKBOX_CHECKED</t>
  </si>
  <si>
    <t>VALIDATE_CHECKBOX_UNCHECKED</t>
  </si>
  <si>
    <t>RFTTextBox_Insert</t>
  </si>
  <si>
    <t>RFTTextBox_Validate</t>
  </si>
  <si>
    <t>Add_Row_SimpleDataGrid</t>
  </si>
  <si>
    <t>Edit_Row_SimpleDataGrid</t>
  </si>
  <si>
    <t>Validate_Row_SimpleDataGrid</t>
  </si>
  <si>
    <t>Delete_Row_SimpleDataGrid</t>
  </si>
  <si>
    <t>TextBox_Insert</t>
  </si>
  <si>
    <t>TextBox_Validate</t>
  </si>
  <si>
    <t>Validate_CardBlock</t>
  </si>
  <si>
    <t>Dropdownbox_Select</t>
  </si>
  <si>
    <t>Dropdownbox_Validate</t>
  </si>
  <si>
    <t>DatePickerBox_Insert</t>
  </si>
  <si>
    <t>DatePickerBox_Validate</t>
  </si>
  <si>
    <t>Wait</t>
  </si>
  <si>
    <t>Reload</t>
  </si>
  <si>
    <t>MouseHoverClick</t>
  </si>
  <si>
    <t>Validate_IsSelected</t>
  </si>
  <si>
    <t>VALIDATE_TEXTFIELD_EMPTY</t>
  </si>
  <si>
    <t>Step ID</t>
  </si>
  <si>
    <t>Step Objective</t>
  </si>
  <si>
    <t>FileUpload</t>
  </si>
  <si>
    <t>CustomBuildingBlockSaveBtn</t>
  </si>
  <si>
    <t>CustomBuildingBlockWait</t>
  </si>
  <si>
    <t>CustomBuildingBlockReload</t>
  </si>
  <si>
    <t>CustomBuildingBlockCardSaveBtn</t>
  </si>
  <si>
    <t>CustomBuildingBlockInsertBtn</t>
  </si>
  <si>
    <t>CustomBuildingBlockSelectFilesBtn</t>
  </si>
  <si>
    <t>CustomBuildingBlockUploadFilesBtn</t>
  </si>
  <si>
    <t>BandBuildingBlockKButton</t>
  </si>
  <si>
    <t>BandBuildingBlockCaption</t>
  </si>
  <si>
    <t xml:space="preserve">Validate_Content </t>
  </si>
  <si>
    <t xml:space="preserve">Validate_Content_NotPresent </t>
  </si>
  <si>
    <t>LabelMultiLineTextBoxCardRefText</t>
  </si>
  <si>
    <t>LabelMultiLineTextBoxCardDescpText</t>
  </si>
  <si>
    <t>OptionEntityEnumBuildingBlockOption_Type1</t>
  </si>
  <si>
    <t>OptionEntityEnumBuildingBlockOption_Type2</t>
  </si>
  <si>
    <t>Option_Type3</t>
  </si>
  <si>
    <t>OptionEntityEnumBuildingBlockOption_Type3</t>
  </si>
  <si>
    <t>AddIcon_Flyin</t>
  </si>
  <si>
    <t>SimpleDataGridBuildingBlockAddIcon_Flyin</t>
  </si>
  <si>
    <t>FSB_MainMenuSelection</t>
  </si>
  <si>
    <t>CustomBuildingBlockFSB_MainMenuSelection</t>
  </si>
  <si>
    <t>FSB_SelectTemplate</t>
  </si>
  <si>
    <t>CustomBuildingBlockFSB_SelectTemplate</t>
  </si>
  <si>
    <t>FSB_SelectLayout</t>
  </si>
  <si>
    <t>CustomBuildingBlockFSB_SelectLayout</t>
  </si>
  <si>
    <t>FSB_InsertLayout</t>
  </si>
  <si>
    <t>CustomBuildingBlockFSB_InsertLayout</t>
  </si>
  <si>
    <t>FSB_PlusClick</t>
  </si>
  <si>
    <t>CustomBuildingBlockFSB_PlusClick</t>
  </si>
  <si>
    <t>FSB_TextboxInsert</t>
  </si>
  <si>
    <t>CustomBuildingBlockFSB_TextboxInsert</t>
  </si>
  <si>
    <t>FSB_SelectAccountAndDisclosure</t>
  </si>
  <si>
    <t>CustomBuildingBlockFSB_SelectAccountAndDisclosure</t>
  </si>
  <si>
    <t>FSB_EllipseClick</t>
  </si>
  <si>
    <t>CustomBuildingBlockFSB_EllipseClick</t>
  </si>
  <si>
    <t>FSB_SubMenu</t>
  </si>
  <si>
    <t>CustomBuildingBlockFSB_SubMenu</t>
  </si>
  <si>
    <t>FSB_ImportLib</t>
  </si>
  <si>
    <t>CustomBuildingBlockFSB_ImportLib</t>
  </si>
  <si>
    <t>FSB_Disclosure_Ref_Name</t>
  </si>
  <si>
    <t>CustomBuildingBlockFSB_Disclosure_Ref_Name</t>
  </si>
  <si>
    <t>FSB_AddButton</t>
  </si>
  <si>
    <t>CustomBuildingBlockFSB_AddButton</t>
  </si>
  <si>
    <t>BandBuildingBlockExpand_Icon</t>
  </si>
  <si>
    <t>BandBuildingBlockCollapse_Icon</t>
  </si>
  <si>
    <t>BandBuildingBlockAddIcon</t>
  </si>
  <si>
    <t>BandBuildingBlockDelete_Icon</t>
  </si>
  <si>
    <t>BandBuildingBlockKbutton</t>
  </si>
  <si>
    <t>ButtonBuildingBlockButton</t>
  </si>
  <si>
    <t>CardBuildingBlockCaption</t>
  </si>
  <si>
    <t>CardBuildingBlockAddIcon</t>
  </si>
  <si>
    <t>CardBuildingBlockCardRefText</t>
  </si>
  <si>
    <t>CheckboxBuildingBlockCaption</t>
  </si>
  <si>
    <t>CheckboxBuildingBlockCheckBox</t>
  </si>
  <si>
    <t>ComboSelectBuildingBlockCaption</t>
  </si>
  <si>
    <t>ComboSelectBuildingBlockDropdownBox</t>
  </si>
  <si>
    <t>ComboSelectEntityBuildingBlockDropdownBox</t>
  </si>
  <si>
    <t>ComboSelectEntityBuildingBlockCaption</t>
  </si>
  <si>
    <t>ComboSelectEntityBuildingBlockSearchBox</t>
  </si>
  <si>
    <t>ComboSelectEntityBuildingBlockAddIcon</t>
  </si>
  <si>
    <t>ComboSelectEntityEnumBuildingBlockCaption</t>
  </si>
  <si>
    <t>ComboSelectEntityEnumBuildingBlockDropdownBox</t>
  </si>
  <si>
    <t>DatePickerBuildingBlockDatePickerBox</t>
  </si>
  <si>
    <t>DatePickerBuildingBlockCaption</t>
  </si>
  <si>
    <t>ExpanderGroupBuildingBlockCaption</t>
  </si>
  <si>
    <t>ExpanderGroupBuildingBlockExpanderLeftPane</t>
  </si>
  <si>
    <t>HyperLinkBuildingBlockHyperLink</t>
  </si>
  <si>
    <t>LabelBuildingBlockCaption</t>
  </si>
  <si>
    <t>LabelMultiLineTextBoxCaption</t>
  </si>
  <si>
    <t>OptionBuildingBlockContent</t>
  </si>
  <si>
    <t>OptionBuildingBlockOption_Yes</t>
  </si>
  <si>
    <t>OptionBuildingBlockOption_No</t>
  </si>
  <si>
    <t>OptionBuildingBlockOption_NotSelected</t>
  </si>
  <si>
    <t>OptionBuildingBlockOptionBuildingBlock</t>
  </si>
  <si>
    <t>OptionEntityEnumBuildingBlockCaption</t>
  </si>
  <si>
    <t>RTFTextBuildingBlockTextBox</t>
  </si>
  <si>
    <t>RTFTextBuildingBlockCaption</t>
  </si>
  <si>
    <t>ScopingMatrixBulidingBlockMatrix_Header</t>
  </si>
  <si>
    <t>ScopingMatrixBulidingBlockMatrix_Content</t>
  </si>
  <si>
    <t>SimpleDataGridBuildingBlockCaption</t>
  </si>
  <si>
    <t>SimpleDataGridBuildingBlockAddIcon</t>
  </si>
  <si>
    <t>SimpleDataGridBuildingBlockHeader</t>
  </si>
  <si>
    <t>SimpleDataGridBuildingBlockLinkIcon</t>
  </si>
  <si>
    <t>SimpleDataGridBuildingBlockAttachment</t>
  </si>
  <si>
    <t>SimpleDataGridBuildingBlockAttachment_Delete</t>
  </si>
  <si>
    <t>ToggleButtonBuildingBlockCaption</t>
  </si>
  <si>
    <t>ToggleButtonBuildingBlockToggleButton_LeftLabel</t>
  </si>
  <si>
    <t>ToggleButtonBuildingBlockToggleButton_RightLabel</t>
  </si>
  <si>
    <t>WidgetHostBuildingBlockAddIcon</t>
  </si>
  <si>
    <t>WidgetHostBuildingBlockCaption</t>
  </si>
  <si>
    <t>AttachmentIcon</t>
  </si>
  <si>
    <t>FileUpload_RefNo</t>
  </si>
  <si>
    <t>FileUpload_Description</t>
  </si>
  <si>
    <t>FileUpload_MarkAsPrepared</t>
  </si>
  <si>
    <t>Flyin_CheckboxCaption</t>
  </si>
  <si>
    <t>Flyin_RTFTInsert</t>
  </si>
  <si>
    <t>Flyin_RTFTCaption</t>
  </si>
  <si>
    <t>Flyin_Option1</t>
  </si>
  <si>
    <t>Flyin_Option2</t>
  </si>
  <si>
    <t>Flyin_Option3</t>
  </si>
  <si>
    <t>Flyin_Option4</t>
  </si>
  <si>
    <t>Flyin_OptionCaption</t>
  </si>
  <si>
    <t>LandingPage_Control</t>
  </si>
  <si>
    <t>Flyin_CheckboxActionMultipleUsingIndex</t>
  </si>
  <si>
    <t>CustomBuildingBlockFlyin_CheckboxActionMultipleUsingIndex</t>
  </si>
  <si>
    <t>Flyin_CheckboxActionSingle</t>
  </si>
  <si>
    <t>CustomBuildingBlockFlyin_CheckboxActionSingle</t>
  </si>
  <si>
    <t>CustomBuildingBlockFlyin_CheckboxCaption</t>
  </si>
  <si>
    <t>CustomBuildingBlockFlyin_Next</t>
  </si>
  <si>
    <t>CustomBuildingBlockFlyin_Option1</t>
  </si>
  <si>
    <t>CustomBuildingBlockFlyin_Option2</t>
  </si>
  <si>
    <t>CustomBuildingBlockFlyin_Option3</t>
  </si>
  <si>
    <t>CustomBuildingBlockFlyin_Option4</t>
  </si>
  <si>
    <t>CustomBuildingBlockFlyin_OptionCaption</t>
  </si>
  <si>
    <t>Flyin_OptionEnum1</t>
  </si>
  <si>
    <t>CustomBuildingBlockFlyin_OptionEnum1</t>
  </si>
  <si>
    <t>Flyin_OptionEnum2</t>
  </si>
  <si>
    <t>CustomBuildingBlockFlyin_OptionEnum2</t>
  </si>
  <si>
    <t>Flyin_OptionEnum3</t>
  </si>
  <si>
    <t>CustomBuildingBlockFlyin_OptionEnum3</t>
  </si>
  <si>
    <t>Flyin_OptionEnum4</t>
  </si>
  <si>
    <t>CustomBuildingBlockFlyin_OptionEnum4</t>
  </si>
  <si>
    <t>CustomBuildingBlockFlyin_RTFTCaption</t>
  </si>
  <si>
    <t>CustomBuildingBlockFlyin_RTFTInsert</t>
  </si>
  <si>
    <t>Flyin_Save</t>
  </si>
  <si>
    <t>CustomBuildingBlockFlyin_Save</t>
  </si>
  <si>
    <t>CustomBuildingBlockLandingPage_Control</t>
  </si>
  <si>
    <t>CardBuildingBlockKButton</t>
  </si>
  <si>
    <t>SimpleDataGridBuildingBlockKButton</t>
  </si>
  <si>
    <t>Flyin_CardAddButton</t>
  </si>
  <si>
    <t>CustomBuildingBlockFlyin_CardAddButton</t>
  </si>
  <si>
    <t>Flyin_CardRef</t>
  </si>
  <si>
    <t>CustomBuildingBlockFlyin_CardRef</t>
  </si>
  <si>
    <t>Flyin_CardDesc</t>
  </si>
  <si>
    <t>CustomBuildingBlockFlyin_CardDesc</t>
  </si>
  <si>
    <t>Flyin_AddNew</t>
  </si>
  <si>
    <t>CustomBuildingBlockFlyin_AddNew</t>
  </si>
  <si>
    <t>Flyin_LinkExisting</t>
  </si>
  <si>
    <t>CustomBuildingBlockFlyin_LinkExisting</t>
  </si>
  <si>
    <t>Flyin_OKButton</t>
  </si>
  <si>
    <t>CustomBuildingBlockFlyin_OKButton</t>
  </si>
  <si>
    <t>Attachment_module</t>
  </si>
  <si>
    <t>ReviewNote_module</t>
  </si>
  <si>
    <t>Navigation_module</t>
  </si>
  <si>
    <t>Attachment_UploadIcon</t>
  </si>
  <si>
    <t>Attachment_Name</t>
  </si>
  <si>
    <t>Attachment&amp;Folder_RefNo</t>
  </si>
  <si>
    <t>Attachment_FolderIcon</t>
  </si>
  <si>
    <t>Attachment&amp;Folder_CustomMenu</t>
  </si>
  <si>
    <t>Attachment_Count</t>
  </si>
  <si>
    <t>Attachment_Close</t>
  </si>
  <si>
    <t>CreateFolder_Reference</t>
  </si>
  <si>
    <t>CreateFolder_Name</t>
  </si>
  <si>
    <t>CreateFolder_Description</t>
  </si>
  <si>
    <t>AttachmentEdit_Document Reference</t>
  </si>
  <si>
    <t>AttachmentEdit_DocumentName</t>
  </si>
  <si>
    <t>AttachmentEdit_Description</t>
  </si>
  <si>
    <t>Attachment&amp;Folder_CustomOptions</t>
  </si>
  <si>
    <t>Attachment_Expand</t>
  </si>
  <si>
    <t>Attachment_Collapse</t>
  </si>
  <si>
    <t>FileUpload_PhaseCloseIcon</t>
  </si>
  <si>
    <t>FileUpload_Phasedropdown</t>
  </si>
  <si>
    <t>FileUpload_Name</t>
  </si>
  <si>
    <t>FileUpload_Cancel</t>
  </si>
  <si>
    <t>FileUpload_ClearAll</t>
  </si>
  <si>
    <t>FileUpload_Close</t>
  </si>
  <si>
    <t>Attachment_PinIcon</t>
  </si>
  <si>
    <t>Popup_Cancel</t>
  </si>
  <si>
    <t>popup_Close</t>
  </si>
  <si>
    <t>popup_Messagetext</t>
  </si>
  <si>
    <t>popupHeader</t>
  </si>
  <si>
    <t>Attachment_activitySelection</t>
  </si>
  <si>
    <t>Attachment_statusIcon</t>
  </si>
  <si>
    <t>FileType_xlsIcon</t>
  </si>
  <si>
    <t>FileType_pdfIcon</t>
  </si>
  <si>
    <t>FileType_txtIcon</t>
  </si>
  <si>
    <t>FileType_docIcon</t>
  </si>
  <si>
    <t>FileType_htmIcon</t>
  </si>
  <si>
    <t>FileType_pngIcon</t>
  </si>
  <si>
    <t>FileType_pptIcon</t>
  </si>
  <si>
    <t>FileType_msgIcon</t>
  </si>
  <si>
    <t>FoldType_folderIcon</t>
  </si>
  <si>
    <t>FileType_rtfIcon</t>
  </si>
  <si>
    <t>FileType_xmlIcon</t>
  </si>
  <si>
    <t>FileType_xpsIcon</t>
  </si>
  <si>
    <t>MRRcard_AttachmentName</t>
  </si>
  <si>
    <t>MRRcard_preparerIcon</t>
  </si>
  <si>
    <t>MRRcard_reviewerIcon</t>
  </si>
  <si>
    <t>MMRcard_role</t>
  </si>
  <si>
    <t>Paste_DocReference</t>
  </si>
  <si>
    <t>Paste_DocName</t>
  </si>
  <si>
    <t>Paste_Docdescription</t>
  </si>
  <si>
    <t>Paste_Target location</t>
  </si>
  <si>
    <t>Attachment_moduleAttachmentIcon</t>
  </si>
  <si>
    <t>Attachment_moduleAttachment_UploadIcon</t>
  </si>
  <si>
    <t>Attachment_moduleAttachment_Name</t>
  </si>
  <si>
    <t>Validate_Is_HyperLink</t>
  </si>
  <si>
    <t>Attachment_moduleAttachment&amp;Folder_RefNo</t>
  </si>
  <si>
    <t>Attachment_moduleAttachment_FolderIcon</t>
  </si>
  <si>
    <t>Attachment_moduleAttachment&amp;Folder_CustomMenu</t>
  </si>
  <si>
    <t>Attachment_moduleAttachment_Count</t>
  </si>
  <si>
    <t>Attachment_moduleAttachment_Close</t>
  </si>
  <si>
    <t>Attachment_moduleCreateFolder_Reference</t>
  </si>
  <si>
    <t>Attachment_moduleCreateFolder_Name</t>
  </si>
  <si>
    <t>Attachment_moduleCreateFolder_Description</t>
  </si>
  <si>
    <t>Attachment_moduleAttachmentEdit_Document Reference</t>
  </si>
  <si>
    <t>Attachment_moduleAttachmentEdit_DocumentName</t>
  </si>
  <si>
    <t>Attachment_moduleAttachmentEdit_Description</t>
  </si>
  <si>
    <t>Attachment_moduleAttachment&amp;Folder_CustomOptions</t>
  </si>
  <si>
    <t>Attachment_moduleAttachment_Expand</t>
  </si>
  <si>
    <t>Attachment_moduleAttachment_Collapse</t>
  </si>
  <si>
    <t>Attachment_moduleFileUpload_PhaseCloseIcon</t>
  </si>
  <si>
    <t>Attachment_moduleFileUpload_Phasedropdown</t>
  </si>
  <si>
    <t>Attachment_moduleFileUpload_Name</t>
  </si>
  <si>
    <t>Attachment_moduleFileUpload_MarkAsPrepared</t>
  </si>
  <si>
    <t>Attachment_moduleSelectFilesBtn</t>
  </si>
  <si>
    <t>Attachment_moduleFileUpload_RefNo</t>
  </si>
  <si>
    <t>Attachment_moduleFileUpload_Description</t>
  </si>
  <si>
    <t>Attachment_moduleFileUpload_Cancel</t>
  </si>
  <si>
    <t>Attachment_moduleFileUpload_ClearAll</t>
  </si>
  <si>
    <t>Attachment_moduleFileUpload_Close</t>
  </si>
  <si>
    <t>Attachment_moduleUploadFilesBtn</t>
  </si>
  <si>
    <t>Attachment_moduleAttachment_PinIcon</t>
  </si>
  <si>
    <t>Attachment_moduleFlyin_OKButton</t>
  </si>
  <si>
    <t>Attachment_modulePopup_Cancel</t>
  </si>
  <si>
    <t>Attachment_modulepopup_Close</t>
  </si>
  <si>
    <t>Attachment_modulepopup_Messagetext</t>
  </si>
  <si>
    <t>Attachment_modulepopupHeader</t>
  </si>
  <si>
    <t>Attachment_moduleAttachment_activitySelection</t>
  </si>
  <si>
    <t>Attachment_moduleAttachment_statusIcon</t>
  </si>
  <si>
    <t>Attachment_moduleFileType_xlsIcon</t>
  </si>
  <si>
    <t>Attachment_moduleFileType_pdfIcon</t>
  </si>
  <si>
    <t>Attachment_moduleFileType_txtIcon</t>
  </si>
  <si>
    <t>Attachment_moduleFileType_docIcon</t>
  </si>
  <si>
    <t>Attachment_moduleFileType_htmIcon</t>
  </si>
  <si>
    <t>Attachment_moduleFileType_pngIcon</t>
  </si>
  <si>
    <t>Attachment_moduleFileType_pptIcon</t>
  </si>
  <si>
    <t>Attachment_moduleFileType_msgIcon</t>
  </si>
  <si>
    <t>Attachment_moduleFoldType_folderIcon</t>
  </si>
  <si>
    <t>Attachment_moduleFileType_rtfIcon</t>
  </si>
  <si>
    <t>Attachment_moduleFileType_xmlIcon</t>
  </si>
  <si>
    <t>Attachment_moduleFileType_xpsIcon</t>
  </si>
  <si>
    <t>Attachment_moduleMRRcard_AttachmentName</t>
  </si>
  <si>
    <t>Attachment_moduleMRRcard_preparerIcon</t>
  </si>
  <si>
    <t>Attachment_moduleMRRcard_reviewerIcon</t>
  </si>
  <si>
    <t>Attachment_moduleMMRcard_role</t>
  </si>
  <si>
    <t>Attachment_modulePaste_DocReference</t>
  </si>
  <si>
    <t>Attachment_modulePaste_DocName</t>
  </si>
  <si>
    <t>Attachment_modulePaste_Docdescription</t>
  </si>
  <si>
    <t>Attachment_modulePaste_Target location</t>
  </si>
  <si>
    <t>Sentinel expiration date</t>
  </si>
  <si>
    <t>Navigation_Node_Open</t>
  </si>
  <si>
    <t>Navigation_moduleNavigation_Node_Open</t>
  </si>
  <si>
    <t>Navigation_Node_Close</t>
  </si>
  <si>
    <t>Navigation_moduleNavigation_Node_Close</t>
  </si>
  <si>
    <t>Link_Existing</t>
  </si>
  <si>
    <t>Navigation_moduleLink_Existing</t>
  </si>
  <si>
    <t>Link_Delete</t>
  </si>
  <si>
    <t>Navigation_moduleLink_Delete</t>
  </si>
  <si>
    <t>History_Button</t>
  </si>
  <si>
    <t>Navigation_moduleHistory_Button</t>
  </si>
  <si>
    <t>History_Hyperlink</t>
  </si>
  <si>
    <t>Navigation_moduleHistory_Hyperlink</t>
  </si>
  <si>
    <t>History_Close</t>
  </si>
  <si>
    <t>Navigation_moduleHistory_Close</t>
  </si>
  <si>
    <t>Filter Click</t>
  </si>
  <si>
    <t>Navigation_moduleFilter Click</t>
  </si>
  <si>
    <t>FilterClose</t>
  </si>
  <si>
    <t>Navigation_moduleFilterClose</t>
  </si>
  <si>
    <t>Filter Activity</t>
  </si>
  <si>
    <t>Navigation_moduleFilter Activity</t>
  </si>
  <si>
    <t>Filter_ApplyButton</t>
  </si>
  <si>
    <t>Navigation_moduleFilter_ApplyButton</t>
  </si>
  <si>
    <t>Filter_ResetButton</t>
  </si>
  <si>
    <t>Navigation_moduleFilter_ResetButton</t>
  </si>
  <si>
    <t>Navigation_Toggle button_Close</t>
  </si>
  <si>
    <t>Navigation_moduleNavigation_Toggle button_Close</t>
  </si>
  <si>
    <t>Navigation_Toggle button_Open</t>
  </si>
  <si>
    <t>Navigation_moduleNavigation_Toggle button_Open</t>
  </si>
  <si>
    <t>Atlas_Activity card</t>
  </si>
  <si>
    <t>Navigation_moduleAtlas_Activity card</t>
  </si>
  <si>
    <t>Atlas_Card_selection</t>
  </si>
  <si>
    <t>Navigation_moduleAtlas_Card_selection</t>
  </si>
  <si>
    <t>Attachment&amp;Folder_Description</t>
  </si>
  <si>
    <t>Attachment_moduleAttachment&amp;Folder_Description</t>
  </si>
  <si>
    <t>Attachment_Searchbox</t>
  </si>
  <si>
    <t>Attachment_moduleAttachment_Searchbox</t>
  </si>
  <si>
    <t>Attachment_Searchbtn</t>
  </si>
  <si>
    <t>Attachment_moduleAttachment_Searchbtn</t>
  </si>
  <si>
    <t>Attachment_Clearbtn</t>
  </si>
  <si>
    <t>Attachment_moduleAttachment_Clearbtn</t>
  </si>
  <si>
    <t>Attachment_SearchGrid</t>
  </si>
  <si>
    <t>Attachment_moduleAttachment_SearchGrid</t>
  </si>
  <si>
    <t>Attachment_HeaderTitle</t>
  </si>
  <si>
    <t>Attachment_moduleAttachment_HeaderTitle</t>
  </si>
  <si>
    <t>FileUpload_Grid</t>
  </si>
  <si>
    <t>Attachment_moduleFileUpload_Grid</t>
  </si>
  <si>
    <t>Status Card_Icon_Audit</t>
  </si>
  <si>
    <t>Navigation_moduleStatus Card_Icon_Audit</t>
  </si>
  <si>
    <t>Status Card_Icon_Interim</t>
  </si>
  <si>
    <t>Navigation_moduleStatus Card_Icon_Interim</t>
  </si>
  <si>
    <t>Status Card_Full_Open_Audit</t>
  </si>
  <si>
    <t>Navigation_moduleStatus Card_Full_Open_Audit</t>
  </si>
  <si>
    <t>Status Card_Full_Close_Audit</t>
  </si>
  <si>
    <t>Navigation_moduleStatus Card_Full_Close_Audit</t>
  </si>
  <si>
    <t>Status Card_Full_Open_Interim</t>
  </si>
  <si>
    <t>Navigation_moduleStatus Card_Full_Open_Interim</t>
  </si>
  <si>
    <t>Status Card_Full_Close_Interim</t>
  </si>
  <si>
    <t>Navigation_moduleStatus Card_Full_Close_Interim</t>
  </si>
  <si>
    <t>Interim_Activity</t>
  </si>
  <si>
    <t>Navigation_moduleInterim_Activity</t>
  </si>
  <si>
    <t>Audit_Activity</t>
  </si>
  <si>
    <t>Navigation_moduleAudit_Activity</t>
  </si>
  <si>
    <t>Validate_Content_NotPresent</t>
  </si>
  <si>
    <t>VALIDATE_CONTENT_BOLD</t>
  </si>
  <si>
    <t>ClickR</t>
  </si>
  <si>
    <t>History_BreadCrumbs</t>
  </si>
  <si>
    <t>Navigation_moduleHistory_BreadCrumbs</t>
  </si>
  <si>
    <t>Reviewnote_PriorityChk</t>
  </si>
  <si>
    <t>ReviewNote_moduleReviewnote_PriorityChk</t>
  </si>
  <si>
    <t>Reviewnote_ForDiscussion</t>
  </si>
  <si>
    <t>ReviewNote_moduleReviewnote_ForDiscussion</t>
  </si>
  <si>
    <t>Reviewnote_AssignedTo</t>
  </si>
  <si>
    <t>ReviewNote_moduleReviewnote_AssignedTo</t>
  </si>
  <si>
    <t>Reviewnote_ReplyIcon</t>
  </si>
  <si>
    <t>ReviewNote_moduleReviewnote_ReplyIcon</t>
  </si>
  <si>
    <t>Reviewnote_ReplyTextBox</t>
  </si>
  <si>
    <t>ReviewNote_moduleReviewnote_ReplyTextBox</t>
  </si>
  <si>
    <t>Reviewnote_DeleteReply</t>
  </si>
  <si>
    <t>ReviewNote_moduleReviewnote_DeleteReply</t>
  </si>
  <si>
    <t>Reviewnote_DeleteReviewNote</t>
  </si>
  <si>
    <t>ReviewNote_moduleReviewnote_DeleteReviewNote</t>
  </si>
  <si>
    <t>Reviewnote_UnlockIcon</t>
  </si>
  <si>
    <t>ReviewNote_moduleReviewnote_UnlockIcon</t>
  </si>
  <si>
    <t>Reviewnote_LockIcon</t>
  </si>
  <si>
    <t>ReviewNote_moduleReviewnote_LockIcon</t>
  </si>
  <si>
    <t>Reviewnote_More</t>
  </si>
  <si>
    <t>ReviewNote_moduleReviewnote_More</t>
  </si>
  <si>
    <t>ReviewNote_Count</t>
  </si>
  <si>
    <t>ReviewNote_moduleReviewNote_Count</t>
  </si>
  <si>
    <t>Reviewnote_Category</t>
  </si>
  <si>
    <t>ReviewNote_moduleReviewnote_Category</t>
  </si>
  <si>
    <t>MRR SignOff_module</t>
  </si>
  <si>
    <t>SignOff_Icon</t>
  </si>
  <si>
    <t>MRR SignOff_moduleSignOff_Icon</t>
  </si>
  <si>
    <t>SignOff_Prepared</t>
  </si>
  <si>
    <t>MRR SignOff_moduleSignOff_Prepared</t>
  </si>
  <si>
    <t>SignOff_Reviewed</t>
  </si>
  <si>
    <t>MRR SignOff_moduleSignOff_Reviewed</t>
  </si>
  <si>
    <t>SignOff_PhaseDropdown</t>
  </si>
  <si>
    <t>MRR SignOff_moduleSignOff_PhaseDropdown</t>
  </si>
  <si>
    <t>SignOff_Savebtn</t>
  </si>
  <si>
    <t>MRR SignOff_moduleSignOff_Savebtn</t>
  </si>
  <si>
    <t>SignOff_CloseIcon</t>
  </si>
  <si>
    <t>MRR SignOff_moduleSignOff_CloseIcon</t>
  </si>
  <si>
    <t>SignOff_History</t>
  </si>
  <si>
    <t>MRR SignOff_moduleSignOff_History</t>
  </si>
  <si>
    <t>SignOff_HistoryGrid</t>
  </si>
  <si>
    <t>MRR SignOff_moduleSignOff_HistoryGrid</t>
  </si>
  <si>
    <t>SIgnOff_Tabs-Param</t>
  </si>
  <si>
    <t>MRR SignOff_moduleSIgnOff_Tabs-Param</t>
  </si>
  <si>
    <t>SignOff_Labels</t>
  </si>
  <si>
    <t>MRR SignOff_moduleSignOff_Labels</t>
  </si>
  <si>
    <t>SignOff_statusCards</t>
  </si>
  <si>
    <t>MRR SignOff_moduleSignOff_statusCards</t>
  </si>
  <si>
    <t>SignOff_statusCardHeader</t>
  </si>
  <si>
    <t>MRR SignOff_moduleSignOff_statusCardHeader</t>
  </si>
  <si>
    <t>SignOff_StatusCardPhaseName</t>
  </si>
  <si>
    <t>MRR SignOff_moduleSignOff_StatusCardPhaseName</t>
  </si>
  <si>
    <t>SignOff_StatusCardpreparerIcon</t>
  </si>
  <si>
    <t>MRR SignOff_moduleSignOff_StatusCardpreparerIcon</t>
  </si>
  <si>
    <t>SignOff_StatusCardreviewerIcon</t>
  </si>
  <si>
    <t>MRR SignOff_moduleSignOff_StatusCardreviewerIcon</t>
  </si>
  <si>
    <t>SignOff_StatusCardrole</t>
  </si>
  <si>
    <t>MRR SignOff_moduleSignOff_StatusCardrole</t>
  </si>
  <si>
    <t>SignOff_OwnerDropdown</t>
  </si>
  <si>
    <t>MRR SignOff_moduleSignOff_OwnerDropdown</t>
  </si>
  <si>
    <t>SignOff_RevisitreminderChk</t>
  </si>
  <si>
    <t>MRR SignOff_moduleSignOff_RevisitreminderChk</t>
  </si>
  <si>
    <t>SignOff_ReminderNotetxtarea</t>
  </si>
  <si>
    <t>MRR SignOff_moduleSignOff_ReminderNotetxtarea</t>
  </si>
  <si>
    <t>SignOff_ToRevisit</t>
  </si>
  <si>
    <t>MRR SignOff_moduleSignOff_ToRevisit</t>
  </si>
  <si>
    <t>SignOff_SectionReminders</t>
  </si>
  <si>
    <t>MRR SignOff_moduleSignOff_SectionReminders</t>
  </si>
  <si>
    <t>SignOff_FlyinHeaderText</t>
  </si>
  <si>
    <t>MRR SignOff_moduleSignOff_FlyinHeaderText</t>
  </si>
  <si>
    <t>Assignment_startDate</t>
  </si>
  <si>
    <t>MRR SignOff_moduleAssignment_startDate</t>
  </si>
  <si>
    <t>Assignment_dueDate</t>
  </si>
  <si>
    <t>MRR SignOff_moduleAssignment_dueDate</t>
  </si>
  <si>
    <t>Assignment_Owner</t>
  </si>
  <si>
    <t>MRR SignOff_moduleAssignment_Owner</t>
  </si>
  <si>
    <t>Assignment_preparer</t>
  </si>
  <si>
    <t>MRR SignOff_moduleAssignment_preparer</t>
  </si>
  <si>
    <t>Assignment_reviewer</t>
  </si>
  <si>
    <t>MRR SignOff_moduleAssignment_reviewer</t>
  </si>
  <si>
    <t>Assignment_Assignbtn</t>
  </si>
  <si>
    <t>MRR SignOff_moduleAssignment_Assignbtn</t>
  </si>
  <si>
    <t>Assignment_Cancelbtn</t>
  </si>
  <si>
    <t>MRR SignOff_moduleAssignment_Cancelbtn</t>
  </si>
  <si>
    <t>Assignment_Userbtn</t>
  </si>
  <si>
    <t>MRR SignOff_moduleAssignment_Userbtn</t>
  </si>
  <si>
    <t>Assignment_DeleteIcon</t>
  </si>
  <si>
    <t>MRR SignOff_moduleAssignment_DeleteIcon</t>
  </si>
  <si>
    <t>BrokenSignOffIndicator</t>
  </si>
  <si>
    <t>MRR SignOff_moduleBrokenSignOffIndicator</t>
  </si>
  <si>
    <t>SignoffTool_Tile</t>
  </si>
  <si>
    <t>MRR SignOff_moduleSignoffTool_Tile</t>
  </si>
  <si>
    <t>SignoffTool_engname</t>
  </si>
  <si>
    <t>MRR SignOff_moduleSignoffTool_engname</t>
  </si>
  <si>
    <t>SignoffTool_Clientname</t>
  </si>
  <si>
    <t>MRR SignOff_moduleSignoffTool_Clientname</t>
  </si>
  <si>
    <t>SignoffTool_Search</t>
  </si>
  <si>
    <t>MRR SignOff_moduleSignoffTool_Search</t>
  </si>
  <si>
    <t>SignoffTool_Execute button</t>
  </si>
  <si>
    <t>MRR SignOff_moduleSignoffTool_Execute button</t>
  </si>
  <si>
    <t>Delete_YesButton</t>
  </si>
  <si>
    <t>Navigation_moduleDelete_YesButton</t>
  </si>
  <si>
    <t>Delete_PopUp</t>
  </si>
  <si>
    <t>Navigation_moduleDelete_PopUp</t>
  </si>
  <si>
    <t>Delete_NoButton</t>
  </si>
  <si>
    <t>Navigation_moduleDelete_NoButton</t>
  </si>
  <si>
    <t>Review Note_Status card</t>
  </si>
  <si>
    <t>Navigation_moduleReview Note_Status card</t>
  </si>
  <si>
    <t>Owner_Status card</t>
  </si>
  <si>
    <t>Navigation_moduleOwner_Status card</t>
  </si>
  <si>
    <t>Sign-Off_Status card</t>
  </si>
  <si>
    <t>Navigation_moduleSign-Off_Status card</t>
  </si>
  <si>
    <t>Phase_StartDate</t>
  </si>
  <si>
    <t>Navigation_modulePhase_StartDate</t>
  </si>
  <si>
    <t>Phase_DueDate</t>
  </si>
  <si>
    <t>Navigation_modulePhase_DueDate</t>
  </si>
  <si>
    <t>Phase_Cancel Button</t>
  </si>
  <si>
    <t>Navigation_modulePhase_Cancel Button</t>
  </si>
  <si>
    <t>Btn_PopUP</t>
  </si>
  <si>
    <t>Navigation_moduleBtn_PopUP</t>
  </si>
  <si>
    <t>Reviewnote_Icon</t>
  </si>
  <si>
    <t>ReviewNote_moduleReviewnote_Icon</t>
  </si>
  <si>
    <t>Reviewnote_text</t>
  </si>
  <si>
    <t>ReviewNote_moduleReviewnote_text</t>
  </si>
  <si>
    <t>Reviewnote_DueDate</t>
  </si>
  <si>
    <t>ReviewNote_moduleReviewnote_DueDate</t>
  </si>
  <si>
    <t>Reviewnote_Close</t>
  </si>
  <si>
    <t>ReviewNote_moduleReviewnote_Close</t>
  </si>
  <si>
    <t>Reviewnote_ReplyEditor</t>
  </si>
  <si>
    <t>ReviewNote_moduleReviewnote_ReplyEditor</t>
  </si>
  <si>
    <t>Reviewnote_ReplyExpand</t>
  </si>
  <si>
    <t>ReviewNote_moduleReviewnote_ReplyExpand</t>
  </si>
  <si>
    <t>Reviewnote_AllStatus</t>
  </si>
  <si>
    <t>ReviewNote_moduleReviewnote_AllStatus</t>
  </si>
  <si>
    <t>Reviewnote_LeftNav</t>
  </si>
  <si>
    <t>ReviewNote_moduleReviewnote_LeftNav</t>
  </si>
  <si>
    <t>Reviewnote_RightNav</t>
  </si>
  <si>
    <t>ReviewNote_moduleReviewnote_RightNav</t>
  </si>
  <si>
    <t>ReviewNoteSummary_Reset</t>
  </si>
  <si>
    <t>ReviewNote_moduleReviewNoteSummary_Reset</t>
  </si>
  <si>
    <t>ReviewNoteSummary_Apply</t>
  </si>
  <si>
    <t>ReviewNote_moduleReviewNoteSummary_Apply</t>
  </si>
  <si>
    <t>ReviewNoteSummary_Clear</t>
  </si>
  <si>
    <t>ReviewNote_moduleReviewNoteSummary_Clear</t>
  </si>
  <si>
    <t>ReviewNoteSummary_Milestone</t>
  </si>
  <si>
    <t>ReviewNote_moduleReviewNoteSummary_Milestone</t>
  </si>
  <si>
    <t>ReviewNoteSummary_BusinessTopic</t>
  </si>
  <si>
    <t>ReviewNote_moduleReviewNoteSummary_BusinessTopic</t>
  </si>
  <si>
    <t>ReviewNoteSummary_Module</t>
  </si>
  <si>
    <t>ReviewNote_moduleReviewNoteSummary_Module</t>
  </si>
  <si>
    <t>ReviewNoteSummary_Grid</t>
  </si>
  <si>
    <t>ReviewNote_moduleReviewNoteSummary_Grid</t>
  </si>
  <si>
    <t>ReviewNoteSummary_ExportExcel</t>
  </si>
  <si>
    <t>ReviewNote_moduleReviewNoteSummary_ExportExcel</t>
  </si>
  <si>
    <t>ReviewNoteSummary_OrphansOnlyToggle</t>
  </si>
  <si>
    <t>ReviewNote_moduleReviewNoteSummary_OrphansOnlyToggle</t>
  </si>
  <si>
    <t>Reviewnote_Panel</t>
  </si>
  <si>
    <t>ReviewNote_moduleReviewnote_Panel</t>
  </si>
  <si>
    <t>Reviewnote_Collapse_More</t>
  </si>
  <si>
    <t>ReviewNote_moduleReviewnote_Collapse_More</t>
  </si>
  <si>
    <t>Reviewnote_Expand_More</t>
  </si>
  <si>
    <t>ReviewNote_moduleReviewnote_Expand_More</t>
  </si>
  <si>
    <t>Reviewnote_Text</t>
  </si>
  <si>
    <t>ReviewNote_moduleReviewnote_Text</t>
  </si>
  <si>
    <t>Reviewnote_ContextMenu</t>
  </si>
  <si>
    <t>ReviewNote_moduleReviewnote_ContextMenu</t>
  </si>
  <si>
    <t>Reviewnote_Save</t>
  </si>
  <si>
    <t>ReviewNote_moduleReviewnote_Save</t>
  </si>
  <si>
    <t>Reviewnote_Cancel</t>
  </si>
  <si>
    <t>ReviewNote_moduleReviewnote_Cancel</t>
  </si>
  <si>
    <t>ReviewNoteSummary_Data</t>
  </si>
  <si>
    <t>ReviewNote_moduleReviewNoteSummary_Data</t>
  </si>
  <si>
    <t>ReviewNoteSummary_Delete</t>
  </si>
  <si>
    <t>ReviewNote_moduleReviewNoteSummary_Delete</t>
  </si>
  <si>
    <t>ReviewNoteSummary_GoToNextpage</t>
  </si>
  <si>
    <t>ReviewNote_moduleReviewNoteSummary_GoToNextpage</t>
  </si>
  <si>
    <t>ReviewNoteSummary_Nextpage</t>
  </si>
  <si>
    <t>ReviewNote_moduleReviewNoteSummary_Nextpage</t>
  </si>
  <si>
    <t>Tailoring_module</t>
  </si>
  <si>
    <t>Tailoring_TreeChk</t>
  </si>
  <si>
    <t>Tailoring_moduleTailoring_TreeChk</t>
  </si>
  <si>
    <t>Tailoring_TreeExpand</t>
  </si>
  <si>
    <t>Tailoring_moduleTailoring_TreeExpand</t>
  </si>
  <si>
    <t>Tailoring_TreeCollapse</t>
  </si>
  <si>
    <t>Tailoring_moduleTailoring_TreeCollapse</t>
  </si>
  <si>
    <t>Tailoring_save</t>
  </si>
  <si>
    <t>Tailoring_moduleTailoring_save</t>
  </si>
  <si>
    <t>Tailoring_cancel</t>
  </si>
  <si>
    <t>Tailoring_moduleTailoring_cancel</t>
  </si>
  <si>
    <t>Tailoring_Opiniondropdown</t>
  </si>
  <si>
    <t>Tailoring_moduleTailoring_Opiniondropdown</t>
  </si>
  <si>
    <t>Tailoring_selectAllbtn</t>
  </si>
  <si>
    <t>Tailoring_moduleTailoring_selectAllbtn</t>
  </si>
  <si>
    <t>Tailoring_deselectAllbtn</t>
  </si>
  <si>
    <t>Tailoring_moduleTailoring_deselectAllbtn</t>
  </si>
  <si>
    <t>Tailoring_TreeExportToExcel</t>
  </si>
  <si>
    <t>Tailoring_moduleTailoring_TreeExportToExcel</t>
  </si>
  <si>
    <t>Tailoring_ReportExportToExcel</t>
  </si>
  <si>
    <t>Tailoring_moduleTailoring_ReportExportToExcel</t>
  </si>
  <si>
    <t>Tailoring_TreeDownloadIcon</t>
  </si>
  <si>
    <t>Tailoring_moduleTailoring_TreeDownloadIcon</t>
  </si>
  <si>
    <t>Tailoring_ReportDownloadIcon</t>
  </si>
  <si>
    <t>Tailoring_moduleTailoring_ReportDownloadIcon</t>
  </si>
  <si>
    <t>Tailoring_createdBy</t>
  </si>
  <si>
    <t>Tailoring_moduleTailoring_createdBy</t>
  </si>
  <si>
    <t>Tailoring_createdOn</t>
  </si>
  <si>
    <t>Tailoring_moduleTailoring_createdOn</t>
  </si>
  <si>
    <t>Tailoring_status</t>
  </si>
  <si>
    <t>Tailoring_moduleTailoring_status</t>
  </si>
  <si>
    <t>Tailoring_reportedOn</t>
  </si>
  <si>
    <t>Tailoring_moduleTailoring_reportedOn</t>
  </si>
  <si>
    <t>Tailoring_labels</t>
  </si>
  <si>
    <t>Tailoring_moduleTailoring_labels</t>
  </si>
  <si>
    <t>Tailoring_reportgrid</t>
  </si>
  <si>
    <t>Tailoring_moduleTailoring_reportgrid</t>
  </si>
  <si>
    <t>Tailoring_reportclose</t>
  </si>
  <si>
    <t>Tailoring_moduleTailoring_reportclose</t>
  </si>
  <si>
    <t>TeamManagement_module</t>
  </si>
  <si>
    <t>TM_UserBtn</t>
  </si>
  <si>
    <t>TeamManagement_moduleTM_UserBtn</t>
  </si>
  <si>
    <t>TM_ShowInactiveUserToggle</t>
  </si>
  <si>
    <t>TeamManagement_moduleTM_ShowInactiveUserToggle</t>
  </si>
  <si>
    <t>TM_ExportExcelBtn</t>
  </si>
  <si>
    <t>TeamManagement_moduleTM_ExportExcelBtn</t>
  </si>
  <si>
    <t>TM_Grid</t>
  </si>
  <si>
    <t>TeamManagement_moduleTM_Grid</t>
  </si>
  <si>
    <t>AddUser_SearchUser</t>
  </si>
  <si>
    <t>TeamManagement_moduleAddUser_SearchUser</t>
  </si>
  <si>
    <t>AddUser_FirstName</t>
  </si>
  <si>
    <t>TeamManagement_moduleAddUser_FirstName</t>
  </si>
  <si>
    <t>AddUser_LastName</t>
  </si>
  <si>
    <t>TeamManagement_moduleAddUser_LastName</t>
  </si>
  <si>
    <t>AddUser_Email</t>
  </si>
  <si>
    <t>TeamManagement_moduleAddUser_Email</t>
  </si>
  <si>
    <t>AddUser_Alias</t>
  </si>
  <si>
    <t>TeamManagement_moduleAddUser_Alias</t>
  </si>
  <si>
    <t>AddUser_SearchIcon</t>
  </si>
  <si>
    <t>TeamManagement_moduleAddUser_SearchIcon</t>
  </si>
  <si>
    <t>AddUser_Initials</t>
  </si>
  <si>
    <t>TeamManagement_moduleAddUser_Initials</t>
  </si>
  <si>
    <t>AddUser_Category</t>
  </si>
  <si>
    <t>TeamManagement_moduleAddUser_Category</t>
  </si>
  <si>
    <t>AddUser_Role</t>
  </si>
  <si>
    <t>TeamManagement_moduleAddUser_Role</t>
  </si>
  <si>
    <t>AddUser_CloseIcon</t>
  </si>
  <si>
    <t>TeamManagement_moduleAddUser_CloseIcon</t>
  </si>
  <si>
    <t>AddUserBtn</t>
  </si>
  <si>
    <t>TeamManagement_moduleAddUserBtn</t>
  </si>
  <si>
    <t>AddUser_Cancel</t>
  </si>
  <si>
    <t>TeamManagement_moduleAddUser_Cancel</t>
  </si>
  <si>
    <t>TM_EditIcon</t>
  </si>
  <si>
    <t>TeamManagement_moduleTM_EditIcon</t>
  </si>
  <si>
    <t>TM_DeleteIcon</t>
  </si>
  <si>
    <t>TeamManagement_moduleTM_DeleteIcon</t>
  </si>
  <si>
    <t>TM_Yes</t>
  </si>
  <si>
    <t>TeamManagement_moduleTM_Yes</t>
  </si>
  <si>
    <t>TM_No</t>
  </si>
  <si>
    <t>TeamManagement_moduleTM_No</t>
  </si>
  <si>
    <t>AddUser_TypeOfSpecialization</t>
  </si>
  <si>
    <t>TeamManagement_moduleAddUser_TypeOfSpecialization</t>
  </si>
  <si>
    <t>TM_ReactivateIcon</t>
  </si>
  <si>
    <t>TeamManagement_moduleTM_ReactivateIcon</t>
  </si>
  <si>
    <t>ProjectPlan_module</t>
  </si>
  <si>
    <t>PP_statusfilter</t>
  </si>
  <si>
    <t>ProjectPlan_modulePP_statusfilter</t>
  </si>
  <si>
    <t>PP_modulefilter</t>
  </si>
  <si>
    <t>ProjectPlan_modulePP_modulefilter</t>
  </si>
  <si>
    <t>PP_ownerfilter</t>
  </si>
  <si>
    <t>ProjectPlan_modulePP_ownerfilter</t>
  </si>
  <si>
    <t>PP_workloadfilter</t>
  </si>
  <si>
    <t>ProjectPlan_modulePP_workloadfilter</t>
  </si>
  <si>
    <t>PP_duedatefilter</t>
  </si>
  <si>
    <t>ProjectPlan_modulePP_duedatefilter</t>
  </si>
  <si>
    <t>PP_unassignedmilestonefilter</t>
  </si>
  <si>
    <t>ProjectPlan_modulePP_unassignedmilestonefilter</t>
  </si>
  <si>
    <t>PP_changesmadefilter</t>
  </si>
  <si>
    <t>ProjectPlan_modulePP_changesmadefilter</t>
  </si>
  <si>
    <t>PP_phasefilter</t>
  </si>
  <si>
    <t>ProjectPlan_modulePP_phasefilter</t>
  </si>
  <si>
    <t>PP_sign-offfilter</t>
  </si>
  <si>
    <t>ProjectPlan_modulePP_sign-offfilter</t>
  </si>
  <si>
    <t>PP_revisitreminderfilter</t>
  </si>
  <si>
    <t>ProjectPlan_modulePP_revisitreminderfilter</t>
  </si>
  <si>
    <t>PP_multiopinionfilter</t>
  </si>
  <si>
    <t>ProjectPlan_modulePP_multiopinionfilter</t>
  </si>
  <si>
    <t>PP_clearbtn</t>
  </si>
  <si>
    <t>ProjectPlan_modulePP_clearbtn</t>
  </si>
  <si>
    <t>PP_applybtn</t>
  </si>
  <si>
    <t>ProjectPlan_modulePP_applybtn</t>
  </si>
  <si>
    <t>PP_GenerateExcel</t>
  </si>
  <si>
    <t>ProjectPlan_modulePP_GenerateExcel</t>
  </si>
  <si>
    <t>PP_downloadico</t>
  </si>
  <si>
    <t>ProjectPlan_modulePP_downloadico</t>
  </si>
  <si>
    <t>PP_Editmilestonebtn</t>
  </si>
  <si>
    <t>ProjectPlan_modulePP_Editmilestonebtn</t>
  </si>
  <si>
    <t>PP_CollapseAllbtn</t>
  </si>
  <si>
    <t>ProjectPlan_modulePP_CollapseAllbtn</t>
  </si>
  <si>
    <t>PP_refreshIcon</t>
  </si>
  <si>
    <t>ProjectPlan_modulePP_refreshIcon</t>
  </si>
  <si>
    <t>PP_ExpandCollapsebtn</t>
  </si>
  <si>
    <t>ProjectPlan_modulePP_ExpandCollapsebtn</t>
  </si>
  <si>
    <t>PP_Opiniondropdown</t>
  </si>
  <si>
    <t>ProjectPlan_modulePP_Opiniondropdown</t>
  </si>
  <si>
    <t>PP_TreeNodeText</t>
  </si>
  <si>
    <t>ProjectPlan_modulePP_TreeNodeText</t>
  </si>
  <si>
    <t>PP_TreeExpand</t>
  </si>
  <si>
    <t>ProjectPlan_modulePP_TreeExpand</t>
  </si>
  <si>
    <t>PP_TreeCollapse</t>
  </si>
  <si>
    <t>ProjectPlan_modulePP_TreeCollapse</t>
  </si>
  <si>
    <t>PP_TreeNodeChk</t>
  </si>
  <si>
    <t>ProjectPlan_modulePP_TreeNodeChk</t>
  </si>
  <si>
    <t>PP_TreeNodeStatusOverdue</t>
  </si>
  <si>
    <t>ProjectPlan_modulePP_TreeNodeStatusOverdue</t>
  </si>
  <si>
    <t>PP_TreeNodeStatusFuturestart</t>
  </si>
  <si>
    <t>ProjectPlan_modulePP_TreeNodeStatusFuturestart</t>
  </si>
  <si>
    <t>PP_TreeNodeStatusCompleted</t>
  </si>
  <si>
    <t>ProjectPlan_modulePP_TreeNodeStatusCompleted</t>
  </si>
  <si>
    <t>PP_TreeNodeStatusComingDue</t>
  </si>
  <si>
    <t>ProjectPlan_modulePP_TreeNodeStatusComingDue</t>
  </si>
  <si>
    <t>PP_TreeNodeStatusInProgress</t>
  </si>
  <si>
    <t>ProjectPlan_modulePP_TreeNodeStatusInProgress</t>
  </si>
  <si>
    <t>PP_TreeNodeStatusNotStarted</t>
  </si>
  <si>
    <t>ProjectPlan_modulePP_TreeNodeStatusNotStarted</t>
  </si>
  <si>
    <t>Assignmentpane_openMilestone</t>
  </si>
  <si>
    <t>ProjectPlan_moduleAssignmentpane_openMilestone</t>
  </si>
  <si>
    <t>Assignmentpane_startDate</t>
  </si>
  <si>
    <t>ProjectPlan_moduleAssignmentpane_startDate</t>
  </si>
  <si>
    <t>Assignmentpane_dueDate</t>
  </si>
  <si>
    <t>ProjectPlan_moduleAssignmentpane_dueDate</t>
  </si>
  <si>
    <t>Assignmentpane_Owner</t>
  </si>
  <si>
    <t>ProjectPlan_moduleAssignmentpane_Owner</t>
  </si>
  <si>
    <t>Assignmentpane_preparer</t>
  </si>
  <si>
    <t>ProjectPlan_moduleAssignmentpane_preparer</t>
  </si>
  <si>
    <t>Assignmentpane_reviewer</t>
  </si>
  <si>
    <t>ProjectPlan_moduleAssignmentpane_reviewer</t>
  </si>
  <si>
    <t>Assignmentpane_Assignbtn</t>
  </si>
  <si>
    <t>ProjectPlan_moduleAssignmentpane_Assignbtn</t>
  </si>
  <si>
    <t>Assignmentpane_Cancelbtn</t>
  </si>
  <si>
    <t>ProjectPlan_moduleAssignmentpane_Cancelbtn</t>
  </si>
  <si>
    <t>Assignmentpane_Userbtn</t>
  </si>
  <si>
    <t>ProjectPlan_moduleAssignmentpane_Userbtn</t>
  </si>
  <si>
    <t>Assignmentpane_DeleteIcon</t>
  </si>
  <si>
    <t>ProjectPlan_moduleAssignmentpane_DeleteIcon</t>
  </si>
  <si>
    <t>Assignmentpane_MRR</t>
  </si>
  <si>
    <t>ProjectPlan_moduleAssignmentpane_MRR</t>
  </si>
  <si>
    <t>PP_partiallyAssigned</t>
  </si>
  <si>
    <t>ProjectPlan_modulePP_partiallyAssigned</t>
  </si>
  <si>
    <t>PP_fullyAssigned</t>
  </si>
  <si>
    <t>ProjectPlan_modulePP_fullyAssigned</t>
  </si>
  <si>
    <t>Chatbot_module</t>
  </si>
  <si>
    <t>Chatbot_Icon</t>
  </si>
  <si>
    <t>Chatbot_moduleChatbot_Icon</t>
  </si>
  <si>
    <t>Chatbot_window</t>
  </si>
  <si>
    <t>Chatbot_moduleChatbot_window</t>
  </si>
  <si>
    <t>Chatbot_msg</t>
  </si>
  <si>
    <t>Chatbot_moduleChatbot_msg</t>
  </si>
  <si>
    <t>Chatbot_btnSet</t>
  </si>
  <si>
    <t>Chatbot_moduleChatbot_btnSet</t>
  </si>
  <si>
    <t>Chatbot_close</t>
  </si>
  <si>
    <t>Chatbot_moduleChatbot_close</t>
  </si>
  <si>
    <t>Chatbot_minimize</t>
  </si>
  <si>
    <t>Chatbot_moduleChatbot_minimize</t>
  </si>
  <si>
    <t>Chatbot_maximize</t>
  </si>
  <si>
    <t>Chatbot_moduleChatbot_maximize</t>
  </si>
  <si>
    <t>Chatbot_restore</t>
  </si>
  <si>
    <t>Chatbot_moduleChatbot_restore</t>
  </si>
  <si>
    <t>Chatbot_HomeIcon</t>
  </si>
  <si>
    <t>Chatbot_moduleChatbot_HomeIcon</t>
  </si>
  <si>
    <t>Chatbot_msgTextarea</t>
  </si>
  <si>
    <t>Chatbot_moduleChatbot_msgTextarea</t>
  </si>
  <si>
    <t>Chatbot_microphone</t>
  </si>
  <si>
    <t>Chatbot_moduleChatbot_microphone</t>
  </si>
  <si>
    <t>TaggingUtilityTool_module</t>
  </si>
  <si>
    <t>Opinion_dropdown</t>
  </si>
  <si>
    <t>TaggingUtilityTool_moduleOpinion_dropdown</t>
  </si>
  <si>
    <t>TUT_Category</t>
  </si>
  <si>
    <t>TaggingUtilityTool_moduleTUT_Category</t>
  </si>
  <si>
    <t>TUT_process</t>
  </si>
  <si>
    <t>TaggingUtilityTool_moduleTUT_process</t>
  </si>
  <si>
    <t>TUT_Generate</t>
  </si>
  <si>
    <t>TaggingUtilityTool_moduleTUT_Generate</t>
  </si>
  <si>
    <t>TUT_SelectOpinionplaceholder</t>
  </si>
  <si>
    <t>TaggingUtilityTool_moduleTUT_SelectOpinionplaceholder</t>
  </si>
  <si>
    <t>TUT_opinionGrid</t>
  </si>
  <si>
    <t>TaggingUtilityTool_moduleTUT_opinionGrid</t>
  </si>
  <si>
    <t>TUT_closeIcon</t>
  </si>
  <si>
    <t>TaggingUtilityTool_moduleTUT_closeIcon</t>
  </si>
  <si>
    <t>TUT_OpinionSelection</t>
  </si>
  <si>
    <t>TaggingUtilityTool_moduleTUT_OpinionSelection</t>
  </si>
  <si>
    <t>TUT_Shownextbtn</t>
  </si>
  <si>
    <t>TaggingUtilityTool_moduleTUT_Shownextbtn</t>
  </si>
  <si>
    <t>Eng Dash_module</t>
  </si>
  <si>
    <t>Eng_Feedback Portal</t>
  </si>
  <si>
    <t>Eng Dash_moduleEng_Feedback Portal</t>
  </si>
  <si>
    <t>Eng_Feedback_Close</t>
  </si>
  <si>
    <t>Eng Dash_moduleEng_Feedback_Close</t>
  </si>
  <si>
    <t>Eng_Feedback_Feature</t>
  </si>
  <si>
    <t>Eng Dash_moduleEng_Feedback_Feature</t>
  </si>
  <si>
    <t>Eng_Feedback_Sub Feature</t>
  </si>
  <si>
    <t>Eng Dash_moduleEng_Feedback_Sub Feature</t>
  </si>
  <si>
    <t>My Eng_module</t>
  </si>
  <si>
    <t>Eng_MyEnga_Setting</t>
  </si>
  <si>
    <t>My Eng_moduleEng_MyEnga_Setting</t>
  </si>
  <si>
    <t>Eng_MyEnga_Language</t>
  </si>
  <si>
    <t>My Eng_moduleEng_MyEnga_Language</t>
  </si>
  <si>
    <t>Eng_Setti_Close</t>
  </si>
  <si>
    <t>My Eng_moduleEng_Setti_Close</t>
  </si>
  <si>
    <t>My_NotificationExpand</t>
  </si>
  <si>
    <t>My Eng_moduleMy_NotificationExpand</t>
  </si>
  <si>
    <t>My_NotificationCollapase</t>
  </si>
  <si>
    <t>My Eng_moduleMy_NotificationCollapase</t>
  </si>
  <si>
    <t>My_Filtericon</t>
  </si>
  <si>
    <t>My Eng_moduleMy_Filtericon</t>
  </si>
  <si>
    <t>My_Subcatogory</t>
  </si>
  <si>
    <t>My Eng_moduleMy_Subcatogory</t>
  </si>
  <si>
    <t>My_ApplyButton</t>
  </si>
  <si>
    <t>My Eng_moduleMy_ApplyButton</t>
  </si>
  <si>
    <t>My_ResetButton</t>
  </si>
  <si>
    <t>My Eng_moduleMy_ResetButton</t>
  </si>
  <si>
    <t>My_Filter close button</t>
  </si>
  <si>
    <t>My Eng_moduleMy_Filter close button</t>
  </si>
  <si>
    <t>My_Expand Button</t>
  </si>
  <si>
    <t>My Eng_moduleMy_Expand Button</t>
  </si>
  <si>
    <t>My_Collapse Button</t>
  </si>
  <si>
    <t>My Eng_moduleMy_Collapse Button</t>
  </si>
  <si>
    <t>My_TeamClose</t>
  </si>
  <si>
    <t>My Eng_moduleMy_TeamClose</t>
  </si>
  <si>
    <t>Version_Select</t>
  </si>
  <si>
    <t>Eng Dash_moduleVersion_Select</t>
  </si>
  <si>
    <t>Eng_Cancel</t>
  </si>
  <si>
    <t>Eng Dash_moduleEng_Cancel</t>
  </si>
  <si>
    <t>Eng_Create Button</t>
  </si>
  <si>
    <t>Eng Dash_moduleEng_Create Button</t>
  </si>
  <si>
    <t>Eng_Search</t>
  </si>
  <si>
    <t>Eng Dash_moduleEng_Search</t>
  </si>
  <si>
    <t>Eng_List View</t>
  </si>
  <si>
    <t>Eng Dash_moduleEng_List View</t>
  </si>
  <si>
    <t>Eng_Tile View</t>
  </si>
  <si>
    <t>Eng Dash_moduleEng_Tile View</t>
  </si>
  <si>
    <t>Eng_HomeButton</t>
  </si>
  <si>
    <t>Eng Dash_moduleEng_HomeButton</t>
  </si>
  <si>
    <t>Eng_Sortlistview</t>
  </si>
  <si>
    <t>Eng Dash_moduleEng_Sortlistview</t>
  </si>
  <si>
    <t>Eng_Grouplistview</t>
  </si>
  <si>
    <t>Eng Dash_moduleEng_Grouplistview</t>
  </si>
  <si>
    <t>Eng_ClearSearch</t>
  </si>
  <si>
    <t>Eng Dash_moduleEng_ClearSearch</t>
  </si>
  <si>
    <t>Eng_Alex</t>
  </si>
  <si>
    <t>Eng Dash_moduleEng_Alex</t>
  </si>
  <si>
    <t>Eng_Client Collaboration</t>
  </si>
  <si>
    <t>Eng Dash_moduleEng_Client Collaboration</t>
  </si>
  <si>
    <t>Eng_Engagements</t>
  </si>
  <si>
    <t>Eng Dash_moduleEng_Engagements</t>
  </si>
  <si>
    <t>Eng_Thought Leadership</t>
  </si>
  <si>
    <t>Eng Dash_moduleEng_Thought Leadership</t>
  </si>
  <si>
    <t>Eng_Data WorkBench</t>
  </si>
  <si>
    <t>Eng Dash_moduleEng_Data WorkBench</t>
  </si>
  <si>
    <t>Eng_SignOffTool</t>
  </si>
  <si>
    <t>Eng Dash_moduleEng_SignOffTool</t>
  </si>
  <si>
    <t>Eng_MarketPlace</t>
  </si>
  <si>
    <t>Eng Dash_moduleEng_MarketPlace</t>
  </si>
  <si>
    <t>Eng_Alex_International</t>
  </si>
  <si>
    <t>Eng Dash_moduleEng_Alex_International</t>
  </si>
  <si>
    <t>Eng_Showhidetoogle</t>
  </si>
  <si>
    <t>Eng Dash_moduleEng_Showhidetoogle</t>
  </si>
  <si>
    <t>Eng_FilterIcon</t>
  </si>
  <si>
    <t>Eng Dash_moduleEng_FilterIcon</t>
  </si>
  <si>
    <t>Eng_PeriodEndDate</t>
  </si>
  <si>
    <t>Eng Dash_moduleEng_PeriodEndDate</t>
  </si>
  <si>
    <t>Eng_Filer Close</t>
  </si>
  <si>
    <t>Eng Dash_moduleEng_Filer Close</t>
  </si>
  <si>
    <t>Eng_Refresh Button</t>
  </si>
  <si>
    <t>Eng Dash_moduleEng_Refresh Button</t>
  </si>
  <si>
    <t>Eng_Guidence Button</t>
  </si>
  <si>
    <t>Eng Dash_moduleEng_Guidence Button</t>
  </si>
  <si>
    <t>Eng_Guidence_Close button</t>
  </si>
  <si>
    <t>Eng Dash_moduleEng_Guidence_Close button</t>
  </si>
  <si>
    <t>RUN_MODULE</t>
  </si>
  <si>
    <t>CustomBuildingBlockRUN_MODULE</t>
  </si>
  <si>
    <t>Attachment&amp;Folder_LastModifiedOn</t>
  </si>
  <si>
    <t>Attachment_moduleAttachment&amp;Folder_LastModifiedOn</t>
  </si>
  <si>
    <t>Navigate_Node_Content</t>
  </si>
  <si>
    <t>Navigation_moduleNavigate_Node_Content</t>
  </si>
  <si>
    <t>Statuspane_Grid</t>
  </si>
  <si>
    <t>Navigation_moduleStatuspane_Grid</t>
  </si>
  <si>
    <t>Navigation_TreeRevisitreminderIcon</t>
  </si>
  <si>
    <t>Navigation_moduleNavigation_TreeRevisitreminderIcon</t>
  </si>
  <si>
    <t>Navigation_Screendetails</t>
  </si>
  <si>
    <t>Navigation_moduleNavigation_Screendetails</t>
  </si>
  <si>
    <t>Breadcrumb_full</t>
  </si>
  <si>
    <t>Navigation_moduleBreadcrumb_full</t>
  </si>
  <si>
    <t>Bread_center</t>
  </si>
  <si>
    <t>Navigation_moduleBread_center</t>
  </si>
  <si>
    <t>Bredcrumb_Validate</t>
  </si>
  <si>
    <t>Navigation_moduleBredcrumb_Validate</t>
  </si>
  <si>
    <t>HomeButton</t>
  </si>
  <si>
    <t>Navigation_moduleHomeButton</t>
  </si>
  <si>
    <t>Status Card_Attachment_Validate</t>
  </si>
  <si>
    <t>Navigation_moduleStatus Card_Attachment_Validate</t>
  </si>
  <si>
    <t>Status Card_Validate</t>
  </si>
  <si>
    <t>Navigation_moduleStatus Card_Validate</t>
  </si>
  <si>
    <t>Status card Click</t>
  </si>
  <si>
    <t>Navigation_moduleStatus card Click</t>
  </si>
  <si>
    <t>Status card Click_Minutes</t>
  </si>
  <si>
    <t>Navigation_moduleStatus card Click_Minutes</t>
  </si>
  <si>
    <t>Status Card_Attachment</t>
  </si>
  <si>
    <t>Navigation_moduleStatus Card_Attachment</t>
  </si>
  <si>
    <t>MRR_Status</t>
  </si>
  <si>
    <t>Navigation_moduleMRR_Status</t>
  </si>
  <si>
    <t>Milestone_ Review Note</t>
  </si>
  <si>
    <t>Navigation_moduleMilestone_ Review Note</t>
  </si>
  <si>
    <t>Reviewnote_Yes</t>
  </si>
  <si>
    <t>ReviewNote_moduleReviewnote_Yes</t>
  </si>
  <si>
    <t>Reviewnote_status</t>
  </si>
  <si>
    <t>ReviewNote_moduleReviewnote_status</t>
  </si>
  <si>
    <t>Reviewnote_Filter_Count</t>
  </si>
  <si>
    <t>ReviewNote_moduleReviewnote_Filter_Count</t>
  </si>
  <si>
    <t>Reviewnote_statusvalidation</t>
  </si>
  <si>
    <t>ReviewNote_moduleReviewnote_statusvalidation</t>
  </si>
  <si>
    <t>Prepared_radioSelectionValidate</t>
  </si>
  <si>
    <t>MRR SignOff_modulePrepared_radioSelectionValidate</t>
  </si>
  <si>
    <t>Reviewed_radioSelectionValidate</t>
  </si>
  <si>
    <t>MRR SignOff_moduleReviewed_radioSelectionValidate</t>
  </si>
  <si>
    <t>MouseHover_Prepared</t>
  </si>
  <si>
    <t>MRR SignOff_moduleMouseHover_Prepared</t>
  </si>
  <si>
    <t>MouseHover_Reviewed</t>
  </si>
  <si>
    <t>MRR SignOff_moduleMouseHover_Reviewed</t>
  </si>
  <si>
    <t>SignOff_SectionRemindersChk</t>
  </si>
  <si>
    <t>MRR SignOff_moduleSignOff_SectionRemindersChk</t>
  </si>
  <si>
    <t>ChangesmadeSub_Pane</t>
  </si>
  <si>
    <t>MRR SignOff_moduleChangesmadeSub_Pane</t>
  </si>
  <si>
    <t>ChangesmadeSub_ReviewerName</t>
  </si>
  <si>
    <t>MRR SignOff_moduleChangesmadeSub_ReviewerName</t>
  </si>
  <si>
    <t>ChangesmadeSub_UpdaterName</t>
  </si>
  <si>
    <t>MRR SignOff_moduleChangesmadeSub_UpdaterName</t>
  </si>
  <si>
    <t>ChangesmadeSub_ReviewedOnlabel</t>
  </si>
  <si>
    <t>MRR SignOff_moduleChangesmadeSub_ReviewedOnlabel</t>
  </si>
  <si>
    <t>ChangesmadeSub_ReviewedOnDate</t>
  </si>
  <si>
    <t>MRR SignOff_moduleChangesmadeSub_ReviewedOnDate</t>
  </si>
  <si>
    <t>ChangesmadeSub_Expand</t>
  </si>
  <si>
    <t>MRR SignOff_moduleChangesmadeSub_Expand</t>
  </si>
  <si>
    <t>ChangesmadeSub_Updatedbylabel</t>
  </si>
  <si>
    <t>MRR SignOff_moduleChangesmadeSub_Updatedbylabel</t>
  </si>
  <si>
    <t>BrokenAttachmentIndicator</t>
  </si>
  <si>
    <t>MRR SignOff_moduleBrokenAttachmentIndicator</t>
  </si>
  <si>
    <t>AttachmentPane_BrokenStatusIcon</t>
  </si>
  <si>
    <t>MRR SignOff_moduleAttachmentPane_BrokenStatusIcon</t>
  </si>
  <si>
    <t>Statuscard_PreparerInital</t>
  </si>
  <si>
    <t>MRR SignOff_moduleStatuscard_PreparerInital</t>
  </si>
  <si>
    <t>Statuscard_ReviewerInitial1</t>
  </si>
  <si>
    <t>MRR SignOff_moduleStatuscard_ReviewerInitial1</t>
  </si>
  <si>
    <t>Statuscard_ReviewerInitial2</t>
  </si>
  <si>
    <t>MRR SignOff_moduleStatuscard_ReviewerInitial2</t>
  </si>
  <si>
    <t>Statuscard_ReviewerInitial3</t>
  </si>
  <si>
    <t>MRR SignOff_moduleStatuscard_ReviewerInitial3</t>
  </si>
  <si>
    <t>Statuscard_PreparerCC_Green</t>
  </si>
  <si>
    <t>MRR SignOff_moduleStatuscard_PreparerCC_Green</t>
  </si>
  <si>
    <t>Statuscard_Reviewer1CC_Green</t>
  </si>
  <si>
    <t>MRR SignOff_moduleStatuscard_Reviewer1CC_Green</t>
  </si>
  <si>
    <t>Statuscard_Reviewer2CC_Green</t>
  </si>
  <si>
    <t>MRR SignOff_moduleStatuscard_Reviewer2CC_Green</t>
  </si>
  <si>
    <t>Tailoring_TreeContent</t>
  </si>
  <si>
    <t>Tailoring_moduleTailoring_TreeContent</t>
  </si>
  <si>
    <t>Update_User</t>
  </si>
  <si>
    <t>TeamManagement_moduleUpdate_User</t>
  </si>
  <si>
    <t>TM_Usertype</t>
  </si>
  <si>
    <t>TeamManagement_moduleTM_Usertype</t>
  </si>
  <si>
    <t>TM_Ok</t>
  </si>
  <si>
    <t>TeamManagement_moduleTM_Ok</t>
  </si>
  <si>
    <t>TM_Title</t>
  </si>
  <si>
    <t>TeamManagement_moduleTM_Title</t>
  </si>
  <si>
    <t>TM_Role</t>
  </si>
  <si>
    <t>TeamManagement_moduleTM_Role</t>
  </si>
  <si>
    <t>TM_ValidationMessage</t>
  </si>
  <si>
    <t>TeamManagement_moduleTM_ValidationMessage</t>
  </si>
  <si>
    <t>My_Eng_Header</t>
  </si>
  <si>
    <t>My Eng_moduleMy_Eng_Header</t>
  </si>
  <si>
    <t>My_Eng_Milestone</t>
  </si>
  <si>
    <t>My Eng_moduleMy_Eng_Milestone</t>
  </si>
  <si>
    <t>My_Eng_Revwidget</t>
  </si>
  <si>
    <t>My Eng_moduleMy_Eng_Revwidget</t>
  </si>
  <si>
    <t>My_Eng_Notification</t>
  </si>
  <si>
    <t>My Eng_moduleMy_Eng_Notification</t>
  </si>
  <si>
    <t>MY_Eng_ReviewSummary</t>
  </si>
  <si>
    <t>My Eng_moduleMY_Eng_ReviewSummary</t>
  </si>
  <si>
    <t>MY_Eng_Notifica_Widget</t>
  </si>
  <si>
    <t>My Eng_moduleMY_Eng_Notifica_Widget</t>
  </si>
  <si>
    <t>MY_CopyEngagement</t>
  </si>
  <si>
    <t>My Eng_moduleMY_CopyEngagement</t>
  </si>
  <si>
    <t>My_ReopenEngagement</t>
  </si>
  <si>
    <t>My Eng_moduleMy_ReopenEngagement</t>
  </si>
  <si>
    <t>My_Eng_Close</t>
  </si>
  <si>
    <t>My Eng_moduleMy_Eng_Close</t>
  </si>
  <si>
    <t>My_Guidance Button</t>
  </si>
  <si>
    <t>My Eng_moduleMy_Guidance Button</t>
  </si>
  <si>
    <t>My_Guidance Content</t>
  </si>
  <si>
    <t>My Eng_moduleMy_Guidance Content</t>
  </si>
  <si>
    <t>My_Guidance_Close</t>
  </si>
  <si>
    <t>My Eng_moduleMy_Guidance_Close</t>
  </si>
  <si>
    <t>My_Home_Engtile</t>
  </si>
  <si>
    <t>My Eng_moduleMy_Home_Engtile</t>
  </si>
  <si>
    <t>My_HomeButton</t>
  </si>
  <si>
    <t>My Eng_moduleMy_HomeButton</t>
  </si>
  <si>
    <t>MY_EngDash_Content</t>
  </si>
  <si>
    <t>My Eng_moduleMY_EngDash_Content</t>
  </si>
  <si>
    <t>My_Eng_Alex Validation</t>
  </si>
  <si>
    <t>My Eng_moduleMy_Eng_Alex Validation</t>
  </si>
  <si>
    <t>My_Eng_MarketValidation</t>
  </si>
  <si>
    <t>My Eng_moduleMy_Eng_MarketValidation</t>
  </si>
  <si>
    <t>My_Eng_Preference</t>
  </si>
  <si>
    <t>My Eng_moduleMy_Eng_Preference</t>
  </si>
  <si>
    <t>My_Sortlist view</t>
  </si>
  <si>
    <t>My Eng_moduleMy_Sortlist view</t>
  </si>
  <si>
    <t>My_Eng List Count</t>
  </si>
  <si>
    <t>My Eng_moduleMy_Eng List Count</t>
  </si>
  <si>
    <t>My_Filter_Icon</t>
  </si>
  <si>
    <t>My Eng_moduleMy_Filter_Icon</t>
  </si>
  <si>
    <t>My_Filter_Validate</t>
  </si>
  <si>
    <t>My Eng_moduleMy_Filter_Validate</t>
  </si>
  <si>
    <t>My_Last Viewed</t>
  </si>
  <si>
    <t>My Eng_moduleMy_Last Viewed</t>
  </si>
  <si>
    <t>My_Filter_Period</t>
  </si>
  <si>
    <t>My Eng_moduleMy_Filter_Period</t>
  </si>
  <si>
    <t>My_Filter_Reset</t>
  </si>
  <si>
    <t>My Eng_moduleMy_Filter_Reset</t>
  </si>
  <si>
    <t>MyEng_HamburgerIcon</t>
  </si>
  <si>
    <t>My Eng_moduleMyEng_HamburgerIcon</t>
  </si>
  <si>
    <t>My_NotificationWidget</t>
  </si>
  <si>
    <t>My Eng_moduleMy_NotificationWidget</t>
  </si>
  <si>
    <t>HamburgerMainMenu</t>
  </si>
  <si>
    <t>My Eng_moduleHamburgerMainMenu</t>
  </si>
  <si>
    <t>My_FeedBackPortal</t>
  </si>
  <si>
    <t>My Eng_moduleMy_FeedBackPortal</t>
  </si>
  <si>
    <t>Eng_S Indicator</t>
  </si>
  <si>
    <t>Eng Dash_moduleEng_S Indicator</t>
  </si>
  <si>
    <t>Eng_E Indicator</t>
  </si>
  <si>
    <t>Eng Dash_moduleEng_E Indicator</t>
  </si>
  <si>
    <t>Eng_Tior_Icon</t>
  </si>
  <si>
    <t>Eng Dash_moduleEng_Tior_Icon</t>
  </si>
  <si>
    <t>Eng_TailoringIcon</t>
  </si>
  <si>
    <t>Eng Dash_moduleEng_TailoringIcon</t>
  </si>
  <si>
    <t>MUSsampling_module</t>
  </si>
  <si>
    <t>Dataprep_ImportNewFile</t>
  </si>
  <si>
    <t>MUSsampling_moduleDataprep_ImportNewFile</t>
  </si>
  <si>
    <t xml:space="preserve"> Dataprep_Grid</t>
  </si>
  <si>
    <t>MUSsampling_module Dataprep_Grid</t>
  </si>
  <si>
    <t xml:space="preserve"> Dataprep_provisioningmsg</t>
  </si>
  <si>
    <t>MUSsampling_module Dataprep_provisioningmsg</t>
  </si>
  <si>
    <t>Dataprep_provisiongViewicon</t>
  </si>
  <si>
    <t>MUSsampling_moduleDataprep_provisiongViewicon</t>
  </si>
  <si>
    <t xml:space="preserve"> Dataprep_provisioningDeleteicon</t>
  </si>
  <si>
    <t>MUSsampling_module Dataprep_provisioningDeleteicon</t>
  </si>
  <si>
    <t xml:space="preserve"> Dataprep_RefreshButton</t>
  </si>
  <si>
    <t>MUSsampling_module Dataprep_RefreshButton</t>
  </si>
  <si>
    <t xml:space="preserve"> Dataprep_CloseButton</t>
  </si>
  <si>
    <t>MUSsampling_module Dataprep_CloseButton</t>
  </si>
  <si>
    <t xml:space="preserve"> Dataprep_UploadButton</t>
  </si>
  <si>
    <t>MUSsampling_module Dataprep_UploadButton</t>
  </si>
  <si>
    <t>Param_PrepareGrid</t>
  </si>
  <si>
    <t>MUSsampling_moduleParam_PrepareGrid</t>
  </si>
  <si>
    <t>Param_SelectSampledDrpdwn</t>
  </si>
  <si>
    <t>MUSsampling_moduleParam_SelectSampledDrpdwn</t>
  </si>
  <si>
    <t>Param_SelectIncludedDrpdwn</t>
  </si>
  <si>
    <t>MUSsampling_moduleParam_SelectIncludedDrpdwn</t>
  </si>
  <si>
    <t>Param_SelectValueDrpdwn</t>
  </si>
  <si>
    <t>MUSsampling_moduleParam_SelectValueDrpdwn</t>
  </si>
  <si>
    <t>Param_RandomSeedNumChk</t>
  </si>
  <si>
    <t>MUSsampling_moduleParam_RandomSeedNumChk</t>
  </si>
  <si>
    <t>Param_RandomSeedNumTxtbox</t>
  </si>
  <si>
    <t>MUSsampling_moduleParam_RandomSeedNumTxtbox</t>
  </si>
  <si>
    <t>Param_Significant</t>
  </si>
  <si>
    <t>MUSsampling_moduleParam_Significant</t>
  </si>
  <si>
    <t>Param_Elevated</t>
  </si>
  <si>
    <t>MUSsampling_moduleParam_Elevated</t>
  </si>
  <si>
    <t>Param_Base</t>
  </si>
  <si>
    <t>MUSsampling_moduleParam_Base</t>
  </si>
  <si>
    <t>Param_NotSelected</t>
  </si>
  <si>
    <t>MUSsampling_moduleParam_NotSelected</t>
  </si>
  <si>
    <t>Param_CtrlRelianceYes</t>
  </si>
  <si>
    <t>MUSsampling_moduleParam_CtrlRelianceYes</t>
  </si>
  <si>
    <t>Param_CtrlRelianceNo</t>
  </si>
  <si>
    <t>MUSsampling_moduleParam_CtrlRelianceNo</t>
  </si>
  <si>
    <t>Param_CtrlRelianceNotSelected</t>
  </si>
  <si>
    <t>MUSsampling_moduleParam_CtrlRelianceNotSelected</t>
  </si>
  <si>
    <t>Param_TolerableMistatement</t>
  </si>
  <si>
    <t>MUSsampling_moduleParam_TolerableMistatement</t>
  </si>
  <si>
    <t>Param_AMPT</t>
  </si>
  <si>
    <t>MUSsampling_moduleParam_AMPT</t>
  </si>
  <si>
    <t>Param_ExpectedMistatement</t>
  </si>
  <si>
    <t>MUSsampling_moduleParam_ExpectedMistatement</t>
  </si>
  <si>
    <t>Param_AggregateSample_Yes</t>
  </si>
  <si>
    <t>MUSsampling_moduleParam_AggregateSample_Yes</t>
  </si>
  <si>
    <t>Param_AggregateSample_No</t>
  </si>
  <si>
    <t>MUSsampling_moduleParam_AggregateSample_No</t>
  </si>
  <si>
    <t>Param_RedConfidenceLevel_Yes</t>
  </si>
  <si>
    <t>MUSsampling_moduleParam_RedConfidenceLevel_Yes</t>
  </si>
  <si>
    <t>Param_RedConfidenceLevel_No</t>
  </si>
  <si>
    <t>MUSsampling_moduleParam_RedConfidenceLevel_No</t>
  </si>
  <si>
    <t>Param_RedConfidenceLevel_NotSelected</t>
  </si>
  <si>
    <t>MUSsampling_moduleParam_RedConfidenceLevel_NotSelected</t>
  </si>
  <si>
    <t>Param_ValueOfSpecific</t>
  </si>
  <si>
    <t>MUSsampling_moduleParam_ValueOfSpecific</t>
  </si>
  <si>
    <t>Param_Save</t>
  </si>
  <si>
    <t>MUSsampling_moduleParam_Save</t>
  </si>
  <si>
    <t>Param_ObtainSampleSize</t>
  </si>
  <si>
    <t>MUSsampling_moduleParam_ObtainSampleSize</t>
  </si>
  <si>
    <t>Param_OKBtn</t>
  </si>
  <si>
    <t>MUSsampling_moduleParam_OKBtn</t>
  </si>
  <si>
    <t>SampleSize_Tab</t>
  </si>
  <si>
    <t>MUSsampling_moduleSampleSize_Tab</t>
  </si>
  <si>
    <t>SampleSize_ObtainSample</t>
  </si>
  <si>
    <t>MUSsampling_moduleSampleSize_ObtainSample</t>
  </si>
  <si>
    <t>SignificantItems_Tab</t>
  </si>
  <si>
    <t>MUSsampling_moduleSignificantItems_Tab</t>
  </si>
  <si>
    <t>SignificantItems_Grid</t>
  </si>
  <si>
    <t>MUSsampling_moduleSignificantItems_Grid</t>
  </si>
  <si>
    <t>SamplingUnits_Tab</t>
  </si>
  <si>
    <t>MUSsampling_moduleSamplingUnits_Tab</t>
  </si>
  <si>
    <t>SamplingUnits_Grid</t>
  </si>
  <si>
    <t>MUSsampling_moduleSamplingUnits_Grid</t>
  </si>
  <si>
    <t>Results_Tab</t>
  </si>
  <si>
    <t>MUSsampling_moduleResults_Tab</t>
  </si>
  <si>
    <t>Results_Publish</t>
  </si>
  <si>
    <t>MUSsampling_moduleResults_Publish</t>
  </si>
  <si>
    <t>Project_Plan Module</t>
  </si>
  <si>
    <t>Header_Validation</t>
  </si>
  <si>
    <t>Project_Plan ModuleHeader_Validation</t>
  </si>
  <si>
    <t>Project_Day_Toogle</t>
  </si>
  <si>
    <t>Project_Plan ModuleProject_Day_Toogle</t>
  </si>
  <si>
    <t>Project_Day_toogle content</t>
  </si>
  <si>
    <t>Project_Plan ModuleProject_Day_toogle content</t>
  </si>
  <si>
    <t>Project_Year_Toogle</t>
  </si>
  <si>
    <t>Project_Plan ModuleProject_Year_Toogle</t>
  </si>
  <si>
    <t>Project_Year_Toogle Content</t>
  </si>
  <si>
    <t>Project_Plan ModuleProject_Year_Toogle Content</t>
  </si>
  <si>
    <t>Project_Hamburger</t>
  </si>
  <si>
    <t>Project_Plan ModuleProject_Hamburger</t>
  </si>
  <si>
    <t>PP_TreeNodeContent</t>
  </si>
  <si>
    <t>Project_Plan ModulePP_TreeNodeContent</t>
  </si>
  <si>
    <t>PP_RevisitreminderIcon</t>
  </si>
  <si>
    <t>Project_Plan ModulePP_RevisitreminderIcon</t>
  </si>
  <si>
    <t>RollForward_Module</t>
  </si>
  <si>
    <t>RF_PlanToRoll forward_Option</t>
  </si>
  <si>
    <t>RollForward_ModuleRF_PlanToRoll forward_Option</t>
  </si>
  <si>
    <t>RF_Pane</t>
  </si>
  <si>
    <t>RollForward_ModuleRF_Pane</t>
  </si>
  <si>
    <t>RF_NextButton</t>
  </si>
  <si>
    <t>RollForward_ModuleRF_NextButton</t>
  </si>
  <si>
    <t>RF_PreviousButton</t>
  </si>
  <si>
    <t>RollForward_ModuleRF_PreviousButton</t>
  </si>
  <si>
    <t>RF_ColumnHeader</t>
  </si>
  <si>
    <t>RollForward_ModuleRF_ColumnHeader</t>
  </si>
  <si>
    <t>GeneralFeatures_Module</t>
  </si>
  <si>
    <t>GF_ToolBarIcon</t>
  </si>
  <si>
    <t>GeneralFeatures_ModuleGF_ToolBarIcon</t>
  </si>
  <si>
    <t>GF_InquiriesAddIcon</t>
  </si>
  <si>
    <t>GeneralFeatures_ModuleGF_InquiriesAddIcon</t>
  </si>
  <si>
    <t>GF_ScreenContent</t>
  </si>
  <si>
    <t>GeneralFeatures_ModuleGF_ScreenContent</t>
  </si>
  <si>
    <t>GF_InquiriesDelete</t>
  </si>
  <si>
    <t>GeneralFeatures_ModuleGF_InquiriesDelete</t>
  </si>
  <si>
    <t>GF_InquiriesOk</t>
  </si>
  <si>
    <t>GeneralFeatures_ModuleGF_InquiriesOk</t>
  </si>
  <si>
    <t>CloseOut_Module</t>
  </si>
  <si>
    <t>CO_ReadyToRunButton</t>
  </si>
  <si>
    <t>CloseOut_ModuleCO_ReadyToRunButton</t>
  </si>
  <si>
    <t>CO_Complete</t>
  </si>
  <si>
    <t>CloseOut_ModuleCO_Complete</t>
  </si>
  <si>
    <t>CO_Expand</t>
  </si>
  <si>
    <t>CloseOut_ModuleCO_Expand</t>
  </si>
  <si>
    <t>CO_Collapse</t>
  </si>
  <si>
    <t>CloseOut_ModuleCO_Collapse</t>
  </si>
  <si>
    <t>CO_Activities shared with year-end file</t>
  </si>
  <si>
    <t>CloseOut_ModuleCO_Activities shared with year-end file</t>
  </si>
  <si>
    <t>CO_Result_green</t>
  </si>
  <si>
    <t>CloseOut_ModuleCO_Result_green</t>
  </si>
  <si>
    <t>CO_Result_Red</t>
  </si>
  <si>
    <t>CloseOut_ModuleCO_Result_Red</t>
  </si>
  <si>
    <t>CO_Hyperlink</t>
  </si>
  <si>
    <t>CloseOut_ModuleCO_Hyperlink</t>
  </si>
  <si>
    <t>CO_PopupLink</t>
  </si>
  <si>
    <t>CloseOut_ModuleCO_PopupLink</t>
  </si>
  <si>
    <t>Checkin_Ref</t>
  </si>
  <si>
    <t>CloseOut_ModuleCheckin_Ref</t>
  </si>
  <si>
    <t>Checkin_Name</t>
  </si>
  <si>
    <t>CloseOut_ModuleCheckin_Name</t>
  </si>
  <si>
    <t>CO_Yes</t>
  </si>
  <si>
    <t>CloseOut_ModuleCO_Yes</t>
  </si>
  <si>
    <t>ACP_module</t>
  </si>
  <si>
    <t>Create_Analysis_btn</t>
  </si>
  <si>
    <t>ACP_moduleCreate_Analysis_btn</t>
  </si>
  <si>
    <t>Validate_IsEnabled</t>
  </si>
  <si>
    <t>Analysis_Name</t>
  </si>
  <si>
    <t>ACP_moduleAnalysis_Name</t>
  </si>
  <si>
    <t>Create_Analysis_module</t>
  </si>
  <si>
    <t>Create_Analysis_tab</t>
  </si>
  <si>
    <t>Create_Analysis_moduleCreate_Analysis_tab</t>
  </si>
  <si>
    <t>Analysis_Name_textbox_caption</t>
  </si>
  <si>
    <t>Create_Analysis_moduleAnalysis_Name_textbox_caption</t>
  </si>
  <si>
    <t>Description_Caption</t>
  </si>
  <si>
    <t>Create_Analysis_moduleDescription_Caption</t>
  </si>
  <si>
    <t>Country_Caption</t>
  </si>
  <si>
    <t>Create_Analysis_moduleCountry_Caption</t>
  </si>
  <si>
    <t>Fiscal_Year_Caption</t>
  </si>
  <si>
    <t>Create_Analysis_moduleFiscal_Year_Caption</t>
  </si>
  <si>
    <t>Period_Start_Date_Caption</t>
  </si>
  <si>
    <t>Create_Analysis_modulePeriod_Start_Date_Caption</t>
  </si>
  <si>
    <t>Period_End_Date_Caption</t>
  </si>
  <si>
    <t>Create_Analysis_modulePeriod_End_Date_Caption</t>
  </si>
  <si>
    <t>Start_Period_Caption</t>
  </si>
  <si>
    <t>Create_Analysis_moduleStart_Period_Caption</t>
  </si>
  <si>
    <t>End_Period_Caption</t>
  </si>
  <si>
    <t>Create_Analysis_moduleEnd_Period_Caption</t>
  </si>
  <si>
    <t>Analysis_Phase_Caption</t>
  </si>
  <si>
    <t>Create_Analysis_moduleAnalysis_Phase_Caption</t>
  </si>
  <si>
    <t>Restore_Analysis_Caption</t>
  </si>
  <si>
    <t>Create_Analysis_moduleRestore_Analysis_Caption</t>
  </si>
  <si>
    <t>Restore_Analysis_Checkbox</t>
  </si>
  <si>
    <t>Create_Analysis_moduleRestore_Analysis_Checkbox</t>
  </si>
  <si>
    <t>Analysis_Name_textbox</t>
  </si>
  <si>
    <t>Create_Analysis_moduleAnalysis_Name_textbox</t>
  </si>
  <si>
    <t>Descrption_textbox</t>
  </si>
  <si>
    <t>Create_Analysis_moduleDescrption_textbox</t>
  </si>
  <si>
    <t>Period_start_Date_Insert</t>
  </si>
  <si>
    <t>Create_Analysis_modulePeriod_start_Date_Insert</t>
  </si>
  <si>
    <t>Period_end_Date_Insert</t>
  </si>
  <si>
    <t>Create_Analysis_modulePeriod_end_Date_Insert</t>
  </si>
  <si>
    <t>Start_Period_Insert</t>
  </si>
  <si>
    <t>Create_Analysis_moduleStart_Period_Insert</t>
  </si>
  <si>
    <t>End_Period_Insert</t>
  </si>
  <si>
    <t>Create_Analysis_moduleEnd_Period_Insert</t>
  </si>
  <si>
    <t>Fiscal_Year_Insert</t>
  </si>
  <si>
    <t>Create_Analysis_moduleFiscal_Year_Insert</t>
  </si>
  <si>
    <t>Analysis_Phase_Insert</t>
  </si>
  <si>
    <t>Create_Analysis_moduleAnalysis_Phase_Insert</t>
  </si>
  <si>
    <t>Create_Analysis_Save_btn</t>
  </si>
  <si>
    <t>Create_Analysis_moduleCreate_Analysis_Save_btn</t>
  </si>
  <si>
    <t>Create_Analysis_Cancel_btn</t>
  </si>
  <si>
    <t>Create_Analysis_moduleCreate_Analysis_Cancel_btn</t>
  </si>
  <si>
    <t>RTFTextBuildingBlock16</t>
  </si>
  <si>
    <t>Engagement information</t>
  </si>
  <si>
    <t>Engagement evaluation and sentinel approval information</t>
  </si>
  <si>
    <t>DatePickerBuildingBlock14</t>
  </si>
  <si>
    <t>ComboSelectBuildingBlock11</t>
  </si>
  <si>
    <t>SimpleDataGridBuildingBlock16</t>
  </si>
  <si>
    <t>SimpleDataGridBuildingBlock10</t>
  </si>
  <si>
    <t>OptionBuildingBlock17</t>
  </si>
  <si>
    <t>ExpanderGroupBuildingBlock6</t>
  </si>
  <si>
    <t>LabelBuildingBlock28</t>
  </si>
  <si>
    <t>RTFTextBuildingBlock20</t>
  </si>
  <si>
    <t>LabelBuildingBlock11</t>
  </si>
  <si>
    <t>OptionBuildingBlock10</t>
  </si>
  <si>
    <t>SimpleDataGridBuildingBlock12</t>
  </si>
  <si>
    <t>LabelBuildingBlock14</t>
  </si>
  <si>
    <t>RTFTextBuildingBlock4</t>
  </si>
  <si>
    <t>OptionBuildingBlock2</t>
  </si>
  <si>
    <t>LabelBuildingBlock10</t>
  </si>
  <si>
    <t>RTFTextBuildingBlock6</t>
  </si>
  <si>
    <t>Other</t>
  </si>
  <si>
    <t>RTFTextBuildingBlock2</t>
  </si>
  <si>
    <t>RTFTextBuildingBlock5</t>
  </si>
  <si>
    <t>LabelBuildingBlock18</t>
  </si>
  <si>
    <t>RTFTextBuildingBlock8</t>
  </si>
  <si>
    <t>RTFTextBuildingBlock7</t>
  </si>
  <si>
    <t>LabelMultiLineTextBox11</t>
  </si>
  <si>
    <t>OptionBuildingBlock5</t>
  </si>
  <si>
    <t>SimpleDataGridBuildingBlock3</t>
  </si>
  <si>
    <t>OptionBuildingBlock7</t>
  </si>
  <si>
    <t>OptionBuildingBlock6</t>
  </si>
  <si>
    <t>LabelBuildingBlock25</t>
  </si>
  <si>
    <t>LabelBuildingBlock20</t>
  </si>
  <si>
    <t>LabelBuildingBlock4</t>
  </si>
  <si>
    <t>RTFTextBuildingBlock34</t>
  </si>
  <si>
    <t>RTFTextBuildingBlock40</t>
  </si>
  <si>
    <t>RTFTextBuildingBlock36</t>
  </si>
  <si>
    <t>RTFTextBuildingBlock30</t>
  </si>
  <si>
    <t>RTFTextBuildingBlock38</t>
  </si>
  <si>
    <t>CheckBoxBuildingBlock49</t>
  </si>
  <si>
    <t>OptionBuildingBlock15</t>
  </si>
  <si>
    <t>RTFTextBuildingBlock48</t>
  </si>
  <si>
    <t>RTFTextBuildingBlock18</t>
  </si>
  <si>
    <t>OptionBuildingBlock19</t>
  </si>
  <si>
    <t>LabelBuildingBlock13</t>
  </si>
  <si>
    <t>OptionBuildingBlock44</t>
  </si>
  <si>
    <t>RTFTextBuildingBlock26</t>
  </si>
  <si>
    <t>RTFTextBuildingBlock10</t>
  </si>
  <si>
    <t>RTFTextBuildingBlock54</t>
  </si>
  <si>
    <t>RTFTextBuildingBlock27</t>
  </si>
  <si>
    <t>RTFTextBuildingBlock55</t>
  </si>
  <si>
    <t>LabelBuildingBlock60</t>
  </si>
  <si>
    <t>RTFTextBuildingBlock45</t>
  </si>
  <si>
    <t>SimpleDataGridBuildingBlock62</t>
  </si>
  <si>
    <t>RTFTextBuildingBlock22</t>
  </si>
  <si>
    <t>OptionBuildingBlock21</t>
  </si>
  <si>
    <t>OptionBuildingBlock26</t>
  </si>
  <si>
    <t>OptionBuildingBlock13</t>
  </si>
  <si>
    <t>RTFTextBuildingBlock3</t>
  </si>
  <si>
    <t>LabelBuildingBlock6</t>
  </si>
  <si>
    <t>RTFTextBuildingBlock14</t>
  </si>
  <si>
    <t>LabelBuildingBlock34</t>
  </si>
  <si>
    <t>CheckBoxBuildingBlock23</t>
  </si>
  <si>
    <t>LabelBuildingBlock22</t>
  </si>
  <si>
    <t>Date of meeting:</t>
  </si>
  <si>
    <t>SimpleDataGridBuildingBlock17</t>
  </si>
  <si>
    <t>LabelBuildingBlock19</t>
  </si>
  <si>
    <t>CheckBoxBuildingBlock47</t>
  </si>
  <si>
    <t>RTFTextBuildingBlock50</t>
  </si>
  <si>
    <t>Description</t>
  </si>
  <si>
    <t>OptionBuildingBlock29</t>
  </si>
  <si>
    <t>LabelBuildingBlock17</t>
  </si>
  <si>
    <t>LabelBuildingBlock43</t>
  </si>
  <si>
    <t>SimpleDataGridBuildingBlock33</t>
  </si>
  <si>
    <t>(SimpleDataGridBuildingBlock6)</t>
  </si>
  <si>
    <t>(SimpleDataGridBuildingBlock4)</t>
  </si>
  <si>
    <t>Engagement information(ExpanderGroupBuildingBlock1)</t>
  </si>
  <si>
    <t>Reference</t>
  </si>
  <si>
    <t>SimpleDataGridBuildingBlock14</t>
  </si>
  <si>
    <t>LabelBuildingBlock57</t>
  </si>
  <si>
    <t>OptionBuildingBlock33</t>
  </si>
  <si>
    <t>RTFTextBuildingBlock59</t>
  </si>
  <si>
    <t>LabelMultiLineTextBox31</t>
  </si>
  <si>
    <t>LabelMultiLineTextBox32</t>
  </si>
  <si>
    <t>RTFTextBuildingBlock53</t>
  </si>
  <si>
    <t>LabelBuildingBlock31</t>
  </si>
  <si>
    <t>LabelMultiLineTextBox26</t>
  </si>
  <si>
    <t>OptionBuildingBlock35</t>
  </si>
  <si>
    <t>OptionBuildingBlock46</t>
  </si>
  <si>
    <t>RTFTextBuildingBlock47</t>
  </si>
  <si>
    <t>OptionBuildingBlock37</t>
  </si>
  <si>
    <t>ButtonBuildingBlock13</t>
  </si>
  <si>
    <t>VerifyMilestoneStatus</t>
  </si>
  <si>
    <t>CustomBuildingBlockVerifyMilestoneStatus</t>
  </si>
  <si>
    <t>SimpleDataGridBuildingBlock24</t>
  </si>
  <si>
    <t>OptionBuildingBlock39</t>
  </si>
  <si>
    <t>SimpleDataGridBuildingBlock27</t>
  </si>
  <si>
    <t>CheckBoxBuildingBlock48</t>
  </si>
  <si>
    <t>DatePickerBuildingBlock29</t>
  </si>
  <si>
    <t>OptionBuildingBlock58</t>
  </si>
  <si>
    <t>Option_Four</t>
  </si>
  <si>
    <t>OptionBuildingBlockOption_Four</t>
  </si>
  <si>
    <t>Pre-engagement</t>
  </si>
  <si>
    <t>ComboSelectEntityEnumBuildingBlock31</t>
  </si>
  <si>
    <t>Select engagement structure</t>
  </si>
  <si>
    <t>Confirm that use of internal auditors to provide direct assistance is not prohibited by law or regulation.</t>
  </si>
  <si>
    <t>Consultation</t>
  </si>
  <si>
    <t>(SimpleDataGridBuildingBlock24)</t>
  </si>
  <si>
    <t>Other(CheckBoxBuildingBlock49)</t>
  </si>
  <si>
    <t>(LabelBuildingBlock3)</t>
  </si>
  <si>
    <t>(LabelBuildingBlock4)</t>
  </si>
  <si>
    <t>StopExecution</t>
  </si>
  <si>
    <t>Internal audit</t>
  </si>
  <si>
    <t>Risk assessment procedures</t>
  </si>
  <si>
    <t>LabelMultiLineTextBox7</t>
  </si>
  <si>
    <t>CheckBoxBuildingBlock11</t>
  </si>
  <si>
    <t>CheckBoxBuildingBlock21</t>
  </si>
  <si>
    <t>LabelBuildingBlock16</t>
  </si>
  <si>
    <t>LabelBuildingBlock44</t>
  </si>
  <si>
    <t>LabelBuildingBlock49</t>
  </si>
  <si>
    <t>SimpleDataGridBuildingBlock39</t>
  </si>
  <si>
    <t>LabelBuildingBlock61</t>
  </si>
  <si>
    <t>LabelBuildingBlock66</t>
  </si>
  <si>
    <t>OptionBuildingBlock52</t>
  </si>
  <si>
    <t>OptionBuildingBlock53</t>
  </si>
  <si>
    <t>OptionBuildingBlock55</t>
  </si>
  <si>
    <t>OptionBuildingBlock59</t>
  </si>
  <si>
    <t>OptionBuildingBlock62</t>
  </si>
  <si>
    <t>OptionBuildingBlock64</t>
  </si>
  <si>
    <t>OptionBuildingBlock67</t>
  </si>
  <si>
    <t>OptionBuildingBlock75</t>
  </si>
  <si>
    <t>OptionBuildingBlock83</t>
  </si>
  <si>
    <t>OptionBuildingBlock91</t>
  </si>
  <si>
    <t>OptionBuildingBlock96</t>
  </si>
  <si>
    <t>OptionBuildingBlock98</t>
  </si>
  <si>
    <t>RTFTextBuildingBlock60</t>
  </si>
  <si>
    <t>RTFTextBuildingBlock63</t>
  </si>
  <si>
    <t>RTFTextBuildingBlock65</t>
  </si>
  <si>
    <t>RTFTextBuildingBlock74</t>
  </si>
  <si>
    <t>RTFTextBuildingBlock76</t>
  </si>
  <si>
    <t>RTFTextBuildingBlock80</t>
  </si>
  <si>
    <t>RTFTextBuildingBlock86</t>
  </si>
  <si>
    <t>RTFTextBuildingBlock92</t>
  </si>
  <si>
    <t>RTFTextBuildingBlock97</t>
  </si>
  <si>
    <t>RTFTextBuildingBlock99</t>
  </si>
  <si>
    <t>LabelMultiLineTextBox2</t>
  </si>
  <si>
    <t>CheckBoxBuildingBlock20</t>
  </si>
  <si>
    <t>ExpanderGroupBuildingBlock11</t>
  </si>
  <si>
    <t>ExpanderGroupBuildingBlock16</t>
  </si>
  <si>
    <t>ExpanderGroupBuildingBlock17</t>
  </si>
  <si>
    <t>RTFTextBuildingBlock13</t>
  </si>
  <si>
    <t>RTFTextBuildingBlock15</t>
  </si>
  <si>
    <t>RTFTextBuildingBlock19</t>
  </si>
  <si>
    <t>SimpleDataGridBuildingBlock23</t>
  </si>
  <si>
    <t>CheckBoxBuildingBlock10</t>
  </si>
  <si>
    <t>CheckBoxBuildingBlock17</t>
  </si>
  <si>
    <t>CheckBoxBuildingBlock18</t>
  </si>
  <si>
    <t>CheckBoxBuildingBlock19</t>
  </si>
  <si>
    <t>CheckBoxBuildingBlock4</t>
  </si>
  <si>
    <t>CheckBoxBuildingBlock5</t>
  </si>
  <si>
    <t>CheckBoxBuildingBlock6</t>
  </si>
  <si>
    <t>CheckBoxBuildingBlock9</t>
  </si>
  <si>
    <t>RTFTextBuildingBlock17</t>
  </si>
  <si>
    <t>OptionBuildingBlock4</t>
  </si>
  <si>
    <t>CheckBoxBuildingBlock25</t>
  </si>
  <si>
    <t>ExpanderGroupBuildingBlock26</t>
  </si>
  <si>
    <t>ExpanderGroupBuildingBlock53</t>
  </si>
  <si>
    <t>LabelBuildingBlock27</t>
  </si>
  <si>
    <t>LabelBuildingBlock55</t>
  </si>
  <si>
    <t>LabelBuildingBlock56</t>
  </si>
  <si>
    <t>OptionBuildingBlock12</t>
  </si>
  <si>
    <t>OptionBuildingBlock18</t>
  </si>
  <si>
    <t>OptionBuildingBlock28</t>
  </si>
  <si>
    <t>OptionBuildingBlock31</t>
  </si>
  <si>
    <t>OptionBuildingBlock34</t>
  </si>
  <si>
    <t>OptionBuildingBlock47</t>
  </si>
  <si>
    <t>RTFTextBuildingBlock11</t>
  </si>
  <si>
    <t>RTFTextBuildingBlock23</t>
  </si>
  <si>
    <t>RTFTextBuildingBlock29</t>
  </si>
  <si>
    <t>RTFTextBuildingBlock32</t>
  </si>
  <si>
    <t>RTFTextBuildingBlock33</t>
  </si>
  <si>
    <t>RTFTextBuildingBlock35</t>
  </si>
  <si>
    <t>RTFTextBuildingBlock41</t>
  </si>
  <si>
    <t>RTFTextBuildingBlock43</t>
  </si>
  <si>
    <t>RTFTextBuildingBlock46</t>
  </si>
  <si>
    <t>RTFTextBuildingBlock51</t>
  </si>
  <si>
    <t>SimpleDataGridBuildingBlock49</t>
  </si>
  <si>
    <t>SimpleDataGridBuildingBlock50</t>
  </si>
  <si>
    <t>(RTFTextBuildingBlock43)</t>
  </si>
  <si>
    <t>(SimpleDataGridBuildingBlock8)</t>
  </si>
  <si>
    <t>(SimpleDataGridBuildingBlock7)</t>
  </si>
  <si>
    <t>SimpleDataGridBuildingBlockSimpleDataGridBuildingBlock</t>
  </si>
  <si>
    <t>AdhocRichtextBox</t>
  </si>
  <si>
    <t>SimpleDataGridBuildingBlockAdhocRichtextBox</t>
  </si>
  <si>
    <t>Validate_rtf_features</t>
  </si>
  <si>
    <t>Review_notes</t>
  </si>
  <si>
    <t>Add_Textbox</t>
  </si>
  <si>
    <t>contextmenu</t>
  </si>
  <si>
    <t>SimpleDataGridBuildingBlockcontextmenu</t>
  </si>
  <si>
    <t>ContextIconClick</t>
  </si>
  <si>
    <t>contextmenuValues</t>
  </si>
  <si>
    <t>SimpleDataGridBuildingBlockcontextmenuValues</t>
  </si>
  <si>
    <t>ContextMenuClick</t>
  </si>
  <si>
    <t>ValidateContextMenu</t>
  </si>
  <si>
    <t>DeleteIcon</t>
  </si>
  <si>
    <t>SimpleDataGridBuildingBlockDeleteIcon</t>
  </si>
  <si>
    <t>DELETE_ROW_SIMPLEDATAGRID</t>
  </si>
  <si>
    <t>VALIDATE_ROW_NOTPRESENT_SIMPLEDATAGRID</t>
  </si>
  <si>
    <t>knowledgeCaption</t>
  </si>
  <si>
    <t>SimpleDataGridBuildingBlockknowledgeCaption</t>
  </si>
  <si>
    <t>ReviewNoteIcon</t>
  </si>
  <si>
    <t>SimpleDataGridBuildingBlockReviewNoteIcon</t>
  </si>
  <si>
    <t>VALIDATE_REVIEWNOTE_COLOUR</t>
  </si>
  <si>
    <t>STORE_FLYIN_DETAILS</t>
  </si>
  <si>
    <t>GeneralModule</t>
  </si>
  <si>
    <t>GeneralModuleWait</t>
  </si>
  <si>
    <t>GeneralModuleReload</t>
  </si>
  <si>
    <t>GeneralModuleSaveBtn</t>
  </si>
  <si>
    <t>Cancelbtn</t>
  </si>
  <si>
    <t>GeneralModuleCancelbtn</t>
  </si>
  <si>
    <t>GeneralModuleCardSaveBtn</t>
  </si>
  <si>
    <t>DROPDOWNBOX_ENABLED</t>
  </si>
  <si>
    <t>Direct assistance</t>
  </si>
  <si>
    <t>RTFTextBuildingBlock9</t>
  </si>
  <si>
    <t>ExpanderGroupBuildingBlock7</t>
  </si>
  <si>
    <t>SimpleDataGridBuildingBlock11</t>
  </si>
  <si>
    <t>SimpleDataGridBuildingBlock35</t>
  </si>
  <si>
    <t>VERIFYMILESTONESTATUS</t>
  </si>
  <si>
    <t>GeneralModuleVERIFYMILESTONESTATUS</t>
  </si>
  <si>
    <t>(LabelMultiLineTextBox4)</t>
  </si>
  <si>
    <t>VALIDATE_ISENABLED</t>
  </si>
  <si>
    <t>Create_Analysis_Close_btn</t>
  </si>
  <si>
    <t>Create_Analysis_moduleCreate_Analysis_Close_btn</t>
  </si>
  <si>
    <t>Analysis_Edit_Icon</t>
  </si>
  <si>
    <t>ACP_moduleAnalysis_Edit_Icon</t>
  </si>
  <si>
    <t>BandBuildingBlockcontextmenu</t>
  </si>
  <si>
    <t>BandBuildingBlockcontextmenuValues</t>
  </si>
  <si>
    <t>linkIcon</t>
  </si>
  <si>
    <t>BandBuildingBlocklinkIcon</t>
  </si>
  <si>
    <t>BandBuildingBlockReviewNoteIcon</t>
  </si>
  <si>
    <t>BandBuildingBlockBandBuildingBlock</t>
  </si>
  <si>
    <t>VALIDATE_TITLE</t>
  </si>
  <si>
    <t>ButtonBuildingBlockButtonBuildingBlock</t>
  </si>
  <si>
    <t>Checkbox</t>
  </si>
  <si>
    <t>CardBuildingBlockCheckbox</t>
  </si>
  <si>
    <t>CardBuildingBlockcontextmenu</t>
  </si>
  <si>
    <t>CardBuildingBlockcontextmenuValues</t>
  </si>
  <si>
    <t>CardBuildingBlockReviewNoteIcon</t>
  </si>
  <si>
    <t>significantRisk_LinkIcon</t>
  </si>
  <si>
    <t>CardBuildingBlocksignificantRisk_LinkIcon</t>
  </si>
  <si>
    <t>Validate_cardDesc</t>
  </si>
  <si>
    <t>CardBuildingBlockValidate_cardDesc</t>
  </si>
  <si>
    <t>CardBuildingBlockCardBuildingBlock</t>
  </si>
  <si>
    <t>CardBuildingBlockAdhocRichtextBox</t>
  </si>
  <si>
    <t>RFTTEXTBOX_INSERT</t>
  </si>
  <si>
    <t>RFTTEXTBOX_VALIDATE</t>
  </si>
  <si>
    <t>ADD_TEXTBOX</t>
  </si>
  <si>
    <t>CheckBoxBuildingBlockCaption</t>
  </si>
  <si>
    <t>CheckBoxBuildingBlockcontextmenu</t>
  </si>
  <si>
    <t>CheckBoxBuildingBlockcontextmenuValues</t>
  </si>
  <si>
    <t>CheckBoxBuildingBlockReviewNoteIcon</t>
  </si>
  <si>
    <t>CheckBoxBuildingBlockCheckboxBuildingBlock</t>
  </si>
  <si>
    <t>CheckBoxBuildingBlockAdhocRichtextBox</t>
  </si>
  <si>
    <t>CO_ReadyToCloseout</t>
  </si>
  <si>
    <t>CloseOut_ModuleCO_ReadyToCloseout</t>
  </si>
  <si>
    <t>CO_InitiateCloseout</t>
  </si>
  <si>
    <t>CloseOut_ModuleCO_InitiateCloseout</t>
  </si>
  <si>
    <t xml:space="preserve">Click </t>
  </si>
  <si>
    <t>ComboSelectBuildingBlockAdhocRichtextBox</t>
  </si>
  <si>
    <t>ComboSelectBuildingBlockcontextmenu</t>
  </si>
  <si>
    <t>ComboSelectBuildingBlockcontextmenuValues</t>
  </si>
  <si>
    <t>Dropdownbox</t>
  </si>
  <si>
    <t>ComboSelectBuildingBlockDropdownbox</t>
  </si>
  <si>
    <t>Validate_isDisabled</t>
  </si>
  <si>
    <t>Validate_isEnabled</t>
  </si>
  <si>
    <t>DROPDOWNBOX_VALIDATE</t>
  </si>
  <si>
    <t>ComboSelectBuildingBlockReviewNoteIcon</t>
  </si>
  <si>
    <t>ComboSelectBuildingBlockComboSelectBuildingBlock</t>
  </si>
  <si>
    <t>ComboSelectEntityBuildingBlockComboSelectEntityBuildingBlock</t>
  </si>
  <si>
    <t>ComboSelectEntityBuildingBlockcontextmenu</t>
  </si>
  <si>
    <t>ComboSelectEntityBuildingBlockcontextmenuValues</t>
  </si>
  <si>
    <t>ComboSelectEntityBuildingBlockReviewNoteIcon</t>
  </si>
  <si>
    <t>ComboSelectEntityBuildingBlockAdhocRichtextBox</t>
  </si>
  <si>
    <t>ComboSelectEntityEnumBuildingBlockAdhocRichtextBox</t>
  </si>
  <si>
    <t>REVIEW_NOTES</t>
  </si>
  <si>
    <t>Caption_updated</t>
  </si>
  <si>
    <t>ComboSelectEntityEnumBuildingBlockCaption_updated</t>
  </si>
  <si>
    <t>ComboSelectEntityEnumBuildingBlockcontextmenu</t>
  </si>
  <si>
    <t>ComboSelectEntityEnumBuildingBlockcontextmenuValues</t>
  </si>
  <si>
    <t>ComboSelectEntityEnumBuildingBlockReviewNoteIcon</t>
  </si>
  <si>
    <t>ComboSelectEntityEnumBuildingBlockComboSelectEntityEnumBuildingBlock</t>
  </si>
  <si>
    <t>Flyin_Option_Caption_BB</t>
  </si>
  <si>
    <t>CustomBuildingBlockFlyin_Option_Caption_BB</t>
  </si>
  <si>
    <t>Validate_Content_Present</t>
  </si>
  <si>
    <t>DatePickerBuildingBlockcontextmenu</t>
  </si>
  <si>
    <t>contextIconClick</t>
  </si>
  <si>
    <t>DatePickerBuildingBlockcontextmenuValues</t>
  </si>
  <si>
    <t>DatePickerBuildingBlockReviewNoteIcon</t>
  </si>
  <si>
    <t>DatePickerBuildingBlockDatePickerBuildingBlock</t>
  </si>
  <si>
    <t>DatePickerBuildingBlockAdhocRichtextBox</t>
  </si>
  <si>
    <t>Eng_Panel</t>
  </si>
  <si>
    <t>Eng Dash_moduleEng_Panel</t>
  </si>
  <si>
    <t>Env_NameOnTile</t>
  </si>
  <si>
    <t>Eng Dash_moduleEnv_NameOnTile</t>
  </si>
  <si>
    <t>VALIDATE_TOOLTIP</t>
  </si>
  <si>
    <t>Eng_NameTooltipOnTile</t>
  </si>
  <si>
    <t>Eng Dash_moduleEng_NameTooltipOnTile</t>
  </si>
  <si>
    <t>ExpanderGroupBuildingBlockcontextmenu</t>
  </si>
  <si>
    <t>ExpanderGroupBuildingBlockcontextmenuValues</t>
  </si>
  <si>
    <t>ExpanderGroupBuildingBlockExpanderGroupBuildingBlock</t>
  </si>
  <si>
    <t>ExpanderGroupBuildingBlockReviewNoteIcon</t>
  </si>
  <si>
    <t>HyperLinkBuildingBlockcontextmenuValues</t>
  </si>
  <si>
    <t xml:space="preserve">Validate_Control_Present </t>
  </si>
  <si>
    <t xml:space="preserve">Validate_Control_NotPresent </t>
  </si>
  <si>
    <t>HyperLinkBuildingBlockHyperLinkBuildingBlock</t>
  </si>
  <si>
    <t>HyperLinkBuildingBlockReviewNoteIcon</t>
  </si>
  <si>
    <t>LabelBuildingBlockcontextmenu</t>
  </si>
  <si>
    <t>LabelBuildingBlockcontextmenuValues</t>
  </si>
  <si>
    <t>LabelBuildingBlockReviewNoteIcon</t>
  </si>
  <si>
    <t>LabelBuildingBlockAdhocRichtextBox</t>
  </si>
  <si>
    <t>LabelBuildingBlockLabelBuildingBlock</t>
  </si>
  <si>
    <t>Caption_TextArea</t>
  </si>
  <si>
    <t>LabelMultiLineTextBoxCaption_TextArea</t>
  </si>
  <si>
    <t>LabelMultiLineTextBoxcontextmenu</t>
  </si>
  <si>
    <t>LabelMultiLineTextBoxcontextmenuValues</t>
  </si>
  <si>
    <t>LabelMultiLineTextBoxReviewNoteIcon</t>
  </si>
  <si>
    <t>LablemultilineTextboxBuildingblock</t>
  </si>
  <si>
    <t>LabelMultiLineTextBoxLablemultilineTextboxBuildingblock</t>
  </si>
  <si>
    <t>Custom_RichTextBox</t>
  </si>
  <si>
    <t>MRR SignOff_moduleCustom_RichTextBox</t>
  </si>
  <si>
    <t>VALIDATE_ISSELECTED</t>
  </si>
  <si>
    <t>VALIDATE_ISNOTSELECTED</t>
  </si>
  <si>
    <t>SignOff_RevisitreminderDropdown</t>
  </si>
  <si>
    <t>MRR SignOff_moduleSignOff_RevisitreminderDropdown</t>
  </si>
  <si>
    <t>Dropdownbox_disabled</t>
  </si>
  <si>
    <t>Language_Selection</t>
  </si>
  <si>
    <t>My Eng_moduleLanguage_Selection</t>
  </si>
  <si>
    <t>Seetings_popup_Save</t>
  </si>
  <si>
    <t>My Eng_moduleSeetings_popup_Save</t>
  </si>
  <si>
    <t>HamburgerMainMenu_param</t>
  </si>
  <si>
    <t>My Eng_moduleHamburgerMainMenu_param</t>
  </si>
  <si>
    <t>NAVIGATE_TO_ENG_DASHBOARD</t>
  </si>
  <si>
    <t>Navigation_moduleNAVIGATE_TO_ENG_DASHBOARD</t>
  </si>
  <si>
    <t>NAVIGATE_TO_URL</t>
  </si>
  <si>
    <t>Navigation_moduleNAVIGATE_TO_URL</t>
  </si>
  <si>
    <t>Activity_Name</t>
  </si>
  <si>
    <t>Navigation_moduleActivity_Name</t>
  </si>
  <si>
    <t>OptionBuildingBlockAdhocRichtextBox</t>
  </si>
  <si>
    <t>OptionBuildingBlockcontextmenu</t>
  </si>
  <si>
    <t>OptionBuildingBlockcontextmenuValues</t>
  </si>
  <si>
    <t>Option_Five</t>
  </si>
  <si>
    <t>OptionBuildingBlockOption_Five</t>
  </si>
  <si>
    <t>Option_One</t>
  </si>
  <si>
    <t>OptionBuildingBlockOption_One</t>
  </si>
  <si>
    <t>Option_Three</t>
  </si>
  <si>
    <t>OptionBuildingBlockOption_Three</t>
  </si>
  <si>
    <t>Option_Two</t>
  </si>
  <si>
    <t>OptionBuildingBlockOption_Two</t>
  </si>
  <si>
    <t>OptionBuildingBlockReviewNoteIcon</t>
  </si>
  <si>
    <t>OptionEntityEnumBuildingBlockcontextmenu</t>
  </si>
  <si>
    <t>OptionEntityEnumBuildingBlockcontextmenuValues</t>
  </si>
  <si>
    <t>VALIDATE_ISDISABLED</t>
  </si>
  <si>
    <t>Option_Type4</t>
  </si>
  <si>
    <t>OptionEntityEnumBuildingBlockOption_Type4</t>
  </si>
  <si>
    <t>OptionEntityEnumBuildingBlockReviewNoteIcon</t>
  </si>
  <si>
    <t>OptionEntityEnumBuildingBlockOptionEntityEnumBuildingBlock</t>
  </si>
  <si>
    <t>PP_PreparerChk</t>
  </si>
  <si>
    <t>ProjectPlan_modulePP_PreparerChk</t>
  </si>
  <si>
    <t>PP_selectResource</t>
  </si>
  <si>
    <t>ProjectPlan_modulePP_selectResource</t>
  </si>
  <si>
    <t>Assignmentpane_preparerCheckbox</t>
  </si>
  <si>
    <t>ProjectPlan_moduleAssignmentpane_preparerCheckbox</t>
  </si>
  <si>
    <t>Reviewnote_Desc</t>
  </si>
  <si>
    <t>ReviewNote_moduleReviewnote_Desc</t>
  </si>
  <si>
    <t>ReviewNoteSummary_FilterTextbox</t>
  </si>
  <si>
    <t>ReviewNote_moduleReviewNoteSummary_FilterTextbox</t>
  </si>
  <si>
    <t>RTFTextBuildingBlockAdhocRichtextBox</t>
  </si>
  <si>
    <t>RTFTextBuildingBlockcontextmenu</t>
  </si>
  <si>
    <t>RTFTextBuildingBlockcontextmenuValues</t>
  </si>
  <si>
    <t>RTFTextBuildingBlockReviewNoteIcon</t>
  </si>
  <si>
    <t>RTFTextBuildingBlockRTFTextBuildingBlock</t>
  </si>
  <si>
    <t>ScopingMatrixBulidingBlockcontextmenu</t>
  </si>
  <si>
    <t>ScopingMatrixBulidingBlockcontextmenuValues</t>
  </si>
  <si>
    <t>Matrix_context</t>
  </si>
  <si>
    <t>ScopingMatrixBulidingBlockMatrix_context</t>
  </si>
  <si>
    <t>ScopingmatrixBuildingBlock</t>
  </si>
  <si>
    <t>ScopingMatrixBulidingBlockScopingmatrixBuildingBlock</t>
  </si>
  <si>
    <t>ScopingMatrixBulidingBlockReviewNoteIcon</t>
  </si>
  <si>
    <t>SimpleDataGridBuildingBlockToggleButton</t>
  </si>
  <si>
    <t>ToggleButtonBuildingBlockAdhocRichtextBox</t>
  </si>
  <si>
    <t>VALIDATE_CONTENT</t>
  </si>
  <si>
    <t>VALIDATE_CONTENT_NOTPRESENT</t>
  </si>
  <si>
    <t>ToggleButtonBuildingBlockcontextmenu</t>
  </si>
  <si>
    <t>ToggleButtonBuildingBlockcontextmenuValues</t>
  </si>
  <si>
    <t>ToggleButtonBuildingBlockReviewNoteIcon</t>
  </si>
  <si>
    <t>VALIDATE_CONTROL_PRESENT</t>
  </si>
  <si>
    <t>VALIDATE_CONTROL_NOTPRESENT</t>
  </si>
  <si>
    <t>ToggleButtonBuildingBlockToggleButtonBuildingBlock</t>
  </si>
  <si>
    <t>WarningBlockControl</t>
  </si>
  <si>
    <t>WarningBuildingBlock</t>
  </si>
  <si>
    <t>WarningBlockWarningBuildingBlock</t>
  </si>
  <si>
    <t>Internal audit summary</t>
  </si>
  <si>
    <t>CheckBoxBuildingBlock22</t>
  </si>
  <si>
    <t>ComboSelectEntityEnumBuildingBlock27</t>
  </si>
  <si>
    <t>ExpanderGroupBuildingBlock24</t>
  </si>
  <si>
    <t>LabelMultiLineTextBox29</t>
  </si>
  <si>
    <t>SimpleDataGridBuildingBlock19</t>
  </si>
  <si>
    <t>SimpleDataGridBuildingBlock30</t>
  </si>
  <si>
    <t>SimpleDataGridBuildingBlock32</t>
  </si>
  <si>
    <t>SimpleDataGridBuildingBlock9</t>
  </si>
  <si>
    <t>CheckBoxBuildingBlock16</t>
  </si>
  <si>
    <t>CheckBoxBuildingBlock24</t>
  </si>
  <si>
    <t>CheckBoxBuildingBlock26</t>
  </si>
  <si>
    <t>CheckBoxBuildingBlock30</t>
  </si>
  <si>
    <t>CheckBoxBuildingBlock31</t>
  </si>
  <si>
    <t>CheckBoxBuildingBlock41</t>
  </si>
  <si>
    <t>LabelBuildingBlock35</t>
  </si>
  <si>
    <t>LabelBuildingBlock37</t>
  </si>
  <si>
    <t>LabelBuildingBlock38</t>
  </si>
  <si>
    <t>LabelBuildingBlock54</t>
  </si>
  <si>
    <t>LabelBuildingBlock59</t>
  </si>
  <si>
    <t>LabelBuildingBlock75</t>
  </si>
  <si>
    <t>SimpleDataGridBuildingBlock53</t>
  </si>
  <si>
    <t>CheckBoxBuildingBlock34</t>
  </si>
  <si>
    <t>CheckBoxBuildingBlock42</t>
  </si>
  <si>
    <t>DatePickerBuildingBlock12</t>
  </si>
  <si>
    <t>LabelBuildingBlock45</t>
  </si>
  <si>
    <t>OptionBuildingBlock16</t>
  </si>
  <si>
    <t>RTFTextBuildingBlock21</t>
  </si>
  <si>
    <t>RTFTextBuildingBlock44</t>
  </si>
  <si>
    <t>ComboSelectEntityEnumBuildingBlock51</t>
  </si>
  <si>
    <t>LabelBuildingBlock40</t>
  </si>
  <si>
    <t>LabelBuildingBlock47</t>
  </si>
  <si>
    <t>LabelBuildingBlock48</t>
  </si>
  <si>
    <t>LabelBuildingBlock63</t>
  </si>
  <si>
    <t>RTFTextBuildingBlock49</t>
  </si>
  <si>
    <t>RTFTextBuildingBlock71</t>
  </si>
  <si>
    <t>SimpleDataGridBuildingBlock37</t>
  </si>
  <si>
    <t>SimpleDataGridBuildingBlock38</t>
  </si>
  <si>
    <t>SimpleDataGridBuildingBlock45</t>
  </si>
  <si>
    <t>SimpleDataGridBuildingBlock78</t>
  </si>
  <si>
    <t>SimpleDataGridBuildingBlock80</t>
  </si>
  <si>
    <t>ExpanderGroupBuildingBlock52</t>
  </si>
  <si>
    <t>ExpanderGroupBuildingBlock70</t>
  </si>
  <si>
    <t>LabelBuildingBlock67</t>
  </si>
  <si>
    <t>LabelBuildingBlock72</t>
  </si>
  <si>
    <t>SimpleDataGridBuildingBlock47</t>
  </si>
  <si>
    <t>(RTFTextBuildingBlock54)</t>
  </si>
  <si>
    <t>(SimpleDataGridBuildingBlock37)</t>
  </si>
  <si>
    <t>(SimpleDataGridBuildingBlock80)</t>
  </si>
  <si>
    <t>Add_Row_By_PlusButton</t>
  </si>
  <si>
    <t>Add_And_Validate_Card</t>
  </si>
  <si>
    <t>CERAMIC</t>
  </si>
  <si>
    <t>CheckBoxBuildingBlock77</t>
  </si>
  <si>
    <t>LabelBuildingBlock68</t>
  </si>
  <si>
    <t>SimpleDataGridBuildingBlock70</t>
  </si>
  <si>
    <t>CheckBoxBuildingBlock88</t>
  </si>
  <si>
    <t>ExpanderGroupBuildingBlock5</t>
  </si>
  <si>
    <t>FileDownload</t>
  </si>
  <si>
    <t>Attachment_moduleFileDownload</t>
  </si>
  <si>
    <t>VALIDATEDOWNLOAD</t>
  </si>
  <si>
    <t>validate_CardRef</t>
  </si>
  <si>
    <t>LabelMultiLineTextBoxvalidate_CardRef</t>
  </si>
  <si>
    <t>validate_CardDesc</t>
  </si>
  <si>
    <t>LabelMultiLineTextBoxvalidate_CardDesc</t>
  </si>
  <si>
    <t>FirstButton</t>
  </si>
  <si>
    <t>SimpleDataGridBuildingBlockFirstButton</t>
  </si>
  <si>
    <t>PreviousButton</t>
  </si>
  <si>
    <t>SimpleDataGridBuildingBlockPreviousButton</t>
  </si>
  <si>
    <t>NextButton</t>
  </si>
  <si>
    <t>SimpleDataGridBuildingBlockNextButton</t>
  </si>
  <si>
    <t>LastButton</t>
  </si>
  <si>
    <t>SimpleDataGridBuildingBlockLastButton</t>
  </si>
  <si>
    <t>Navigate_Back</t>
  </si>
  <si>
    <t>CustomBuildingBlockNavigate_Back</t>
  </si>
  <si>
    <t>Navigate_Forward</t>
  </si>
  <si>
    <t>CustomBuildingBlockNavigate_Forward</t>
  </si>
  <si>
    <t>CO_InProgress</t>
  </si>
  <si>
    <t>CloseOut_ModuleCO_InProgress</t>
  </si>
  <si>
    <t>Wait_Check</t>
  </si>
  <si>
    <t>Status_updated</t>
  </si>
  <si>
    <t>Tailoring_moduleStatus_updated</t>
  </si>
  <si>
    <t>GET_AND_STORE</t>
  </si>
  <si>
    <t>Get_versionInfo_knowledgeData_API</t>
  </si>
  <si>
    <t>WAIT_UNTIL_ELEMENTVISIBLE</t>
  </si>
  <si>
    <t>Deficiencies</t>
  </si>
  <si>
    <t>DEF.</t>
  </si>
  <si>
    <t>LabelBuildingBlock89</t>
  </si>
  <si>
    <t>LabelBuildingBlock26</t>
  </si>
  <si>
    <t>RTFTextBuildingBlock73</t>
  </si>
  <si>
    <t>Engagement Time Zone</t>
  </si>
  <si>
    <t>ExpanderGroupBuildingBlock13</t>
  </si>
  <si>
    <t>ExpanderGroupBuildingBlock15</t>
  </si>
  <si>
    <t>ExpanderGroupBuildingBlock44</t>
  </si>
  <si>
    <t>LabelBuildingBlock100</t>
  </si>
  <si>
    <t>LabelBuildingBlock105</t>
  </si>
  <si>
    <t>LabelBuildingBlock108</t>
  </si>
  <si>
    <t>LabelBuildingBlock33</t>
  </si>
  <si>
    <t>LabelBuildingBlock74</t>
  </si>
  <si>
    <t>LabelBuildingBlock95</t>
  </si>
  <si>
    <t>LabelBuildingBlock96</t>
  </si>
  <si>
    <t>LabelBuildingBlock97</t>
  </si>
  <si>
    <t>LabelBuildingBlock98</t>
  </si>
  <si>
    <t>LabelBuildingBlock99</t>
  </si>
  <si>
    <t>LabelMultiLineTextBox39</t>
  </si>
  <si>
    <t>RTFTextBuildingBlock77</t>
  </si>
  <si>
    <t>SimpleDataGridBuildingBlock34</t>
  </si>
  <si>
    <t>SimpleDataGridBuildingBlock52</t>
  </si>
  <si>
    <t>SimpleDataGridBuildingBlock13</t>
  </si>
  <si>
    <t>SimpleDataGridBuildingBlock15</t>
  </si>
  <si>
    <t>DatePickerBuildingBlock2</t>
  </si>
  <si>
    <t>LabelBuildingBlock39</t>
  </si>
  <si>
    <t>HyperLinkBuildingBlock14</t>
  </si>
  <si>
    <t>HyperLinkBuildingBlock15</t>
  </si>
  <si>
    <t>HyperLinkBuildingBlock16</t>
  </si>
  <si>
    <t>HyperLinkBuildingBlock17</t>
  </si>
  <si>
    <t>HyperLinkBuildingBlock18</t>
  </si>
  <si>
    <t>(SimpleDataGridBuildingBlock14)</t>
  </si>
  <si>
    <t>(SimpleDataGridBuildingBlock15)</t>
  </si>
  <si>
    <t>(LabelBuildingBlock26)</t>
  </si>
  <si>
    <t>(LabelBuildingBlock27)</t>
  </si>
  <si>
    <t>(LabelBuildingBlock28)</t>
  </si>
  <si>
    <t>(LabelBuildingBlock97)</t>
  </si>
  <si>
    <t>(LabelBuildingBlock98)</t>
  </si>
  <si>
    <t>F321E42C-E46B-ED11-80EE-0022481C7D58</t>
  </si>
  <si>
    <t xml:space="preserve"> Planning discussion</t>
  </si>
  <si>
    <t xml:space="preserve"> Risk assessment</t>
  </si>
  <si>
    <t>Entity-wide procedures</t>
  </si>
  <si>
    <t>B406E98A-9461-ED11-80ED-0022481C7D58</t>
  </si>
  <si>
    <t>BE7A96DC-136B-ED11-80EE-0022481C7D58</t>
  </si>
  <si>
    <t>CoIC: CERAMIC</t>
  </si>
  <si>
    <t>70343225-136B-ED11-80EE-0022481C7D58</t>
  </si>
  <si>
    <t>AD07AB15-A670-ED11-80EE-0022481C7D58</t>
  </si>
  <si>
    <t>Task Pane</t>
  </si>
  <si>
    <t>2D220059-6C69-ED11-80EE-0022481C7D58</t>
  </si>
  <si>
    <t>CC015874-BD85-ED11-80EE-0022481C7D58</t>
  </si>
  <si>
    <t>642DD715-0081-ED11-80EE-0022481C7D58</t>
  </si>
  <si>
    <t>Deficiency</t>
  </si>
  <si>
    <t>94BCECB4-EB5F-ED11-80ED-0022481C7D58</t>
  </si>
  <si>
    <t>42C49EB0-016B-ED11-80EE-0022481C7D58</t>
  </si>
  <si>
    <t>4E52FB32-C259-ED11-80ED-0022481C7D58</t>
  </si>
  <si>
    <t>8EF3B470-C259-ED11-80ED-0022481C7D58</t>
  </si>
  <si>
    <t>AD103021-9561-ED11-80ED-0022481C7D58</t>
  </si>
  <si>
    <t>Entity and its environment</t>
  </si>
  <si>
    <t>81BA9E99-5D8B-ED11-80EE-0022481C7D58</t>
  </si>
  <si>
    <t>Precondition evaluation</t>
  </si>
  <si>
    <t>48594E76-8B86-ED11-80EE-0022481C7D58</t>
  </si>
  <si>
    <t>Fraud</t>
  </si>
  <si>
    <t>EDDD1BC6-8B86-ED11-80EE-0022481C7D58</t>
  </si>
  <si>
    <t>Fraud risk assessment</t>
  </si>
  <si>
    <t>0DBB7FA6-2C67-ED11-80ED-0022481C7D58</t>
  </si>
  <si>
    <t>A6C0FDD5-7065-ED11-80ED-0022481C7D58</t>
  </si>
  <si>
    <t>Identify areas and processes</t>
  </si>
  <si>
    <t>Identify control deficiencies</t>
  </si>
  <si>
    <t>DFFEB4A3-7265-ED11-80ED-0022481C7D58</t>
  </si>
  <si>
    <t>Inquiries</t>
  </si>
  <si>
    <t>FABAF49B-075C-ED11-80ED-0022481C7D58</t>
  </si>
  <si>
    <t>A6D81D3B-F85B-ED11-80ED-0022481C7D58</t>
  </si>
  <si>
    <t>2F859B24-0388-ED11-80EE-0022481C7D58</t>
  </si>
  <si>
    <t>C7642CE7-6B69-ED11-80EE-0022481C7D58</t>
  </si>
  <si>
    <t>59F72F60-8A77-ED11-80EE-0022481C7D58</t>
  </si>
  <si>
    <t>39F41913-036B-ED11-80EE-0022481C7D58</t>
  </si>
  <si>
    <t>Plan revisions</t>
  </si>
  <si>
    <t>18F419FC-026B-ED11-80EE-0022481C7D58</t>
  </si>
  <si>
    <t>Precondition conclusion</t>
  </si>
  <si>
    <t>89CBB8DB-026B-ED11-80EE-0022481C7D58</t>
  </si>
  <si>
    <t>D482C45E-026B-ED11-80EE-0022481C7D58</t>
  </si>
  <si>
    <t>DFD900B3-9482-ED11-80EE-0022481C7D58</t>
  </si>
  <si>
    <t>ProcessTemplate</t>
  </si>
  <si>
    <t>Business processes</t>
  </si>
  <si>
    <t>Related deficiencies</t>
  </si>
  <si>
    <t>55B654A7-C176-ED11-80EE-0022481C7D58</t>
  </si>
  <si>
    <t>Specialist</t>
  </si>
  <si>
    <t>1E4629AB-026B-ED11-80EE-0022481C7D58</t>
  </si>
  <si>
    <t>Strategy and plan</t>
  </si>
  <si>
    <t>678F9FA8-9582-ED11-80EE-0022481C7D58</t>
  </si>
  <si>
    <t>Understanding</t>
  </si>
  <si>
    <t>337EAAA0-045C-ED11-80ED-0022481C7D58</t>
  </si>
  <si>
    <t>Using the work of the internal audit function</t>
  </si>
  <si>
    <t>745bee45-27a8-4017-ae3f-7d5d6175c18d</t>
  </si>
  <si>
    <t>c3d12840-b664-4a5b-becb-319fd00f7971</t>
  </si>
  <si>
    <t>Conduct a planning discussion, communicating matters if applicable</t>
  </si>
  <si>
    <t>d5c2be5b-ddf9-4ad3-b5a9-4e022b4ed6b7</t>
  </si>
  <si>
    <t>Document matters discussed and significant decisions reached with respect to potential RMMs based on the susceptibility of the SMI to material misstatement due to error or fraud, including the application of the criteria to the entity's facts and circumstances.</t>
  </si>
  <si>
    <t>55231c76-b31b-4825-a9d0-5b60e0b46b0c</t>
  </si>
  <si>
    <t>Document other matters discussed, if any.</t>
  </si>
  <si>
    <t>7e7b1e4b-354a-4fd8-b00e-7ec8e814b8d6</t>
  </si>
  <si>
    <t>Prepare meeting materials to facilitate a discussion of the potential RMMs based on the susceptibility of the SMI to material misstatement due to error or fraud, including the application of the criteria to the entityâ€™s facts and circumstances and include relevant meeting materials below.</t>
  </si>
  <si>
    <t>cbbbb4f6-2275-497b-8a81-5950c604ecfa</t>
  </si>
  <si>
    <t>Identify key members of the engagement team and other relevant individuals</t>
  </si>
  <si>
    <t>82c37254-8e2a-4a60-8d4f-da6be9a1e346</t>
  </si>
  <si>
    <t xml:space="preserve">We have identified RMMs that were not identified by the entity's risk assessment process. </t>
  </si>
  <si>
    <t>87a8d961-5cdd-484d-871d-068aba2c57f7</t>
  </si>
  <si>
    <t>Deficiencies have been identified.</t>
  </si>
  <si>
    <t>d2da6ede-db72-4149-b175-5410612e039a</t>
  </si>
  <si>
    <t>6486c024-f13c-4186-b945-c82ceaf6f3f1</t>
  </si>
  <si>
    <t>4c0ad6ea-adb8-4065-a506-9152b8bd0b01</t>
  </si>
  <si>
    <t>cd94ff0c-045b-4a29-a2e7-5eddbb6b6192</t>
  </si>
  <si>
    <t>Understand the CERAMIC components</t>
  </si>
  <si>
    <t>9fa7124d-65ed-4dbb-8bf7-b01446a3cb4f</t>
  </si>
  <si>
    <t xml:space="preserve">Understand and evaluate the risk assessment process </t>
  </si>
  <si>
    <t>ExpanderGroupBuildingBlock19</t>
  </si>
  <si>
    <t>46276c12-83d3-483d-8f27-9cc74d845f3f</t>
  </si>
  <si>
    <t>Understand and evaluate monitoring activities</t>
  </si>
  <si>
    <t>ExpanderGroupBuildingBlock27</t>
  </si>
  <si>
    <t>059d7969-fc18-4638-93f6-1efcaef8b1ce</t>
  </si>
  <si>
    <t>Understand and evaluate information and communication</t>
  </si>
  <si>
    <t>ExpanderGroupBuildingBlock28</t>
  </si>
  <si>
    <t>554d311b-ec6f-4c96-b184-693c3f0bf838</t>
  </si>
  <si>
    <t>Evaluate D&amp;I of CERAMIC controls</t>
  </si>
  <si>
    <t>d404ebdb-df97-4d7f-98a6-9f0a68f82ee7</t>
  </si>
  <si>
    <t>Understand and evaluate the control environment</t>
  </si>
  <si>
    <t>Select the components of CERAMIC considered relevant to the engagement:</t>
  </si>
  <si>
    <t>4f8fa939-3944-40cc-8e36-7f19cbf8ecab</t>
  </si>
  <si>
    <t>Is information used in our risk assessment procedures performed to obtain an understanding of CERAMIC components?</t>
  </si>
  <si>
    <t>4b22485f-9ded-4b2e-83fa-ebd5a2f73587</t>
  </si>
  <si>
    <t>Will we perform procedures in addition to inquiry to obtain an understanding of CERAMIC components?</t>
  </si>
  <si>
    <t>fe460ef2-1e14-42c0-8c6e-d0fbfd957f52</t>
  </si>
  <si>
    <t>Document our understanding of the risk assessment process.</t>
  </si>
  <si>
    <t>2d8569ba-86f2-4afe-8968-62ca73b34748</t>
  </si>
  <si>
    <t>Document our understanding of the risks identified in the entity's risk assessment process and the actions taken to address those risks.</t>
  </si>
  <si>
    <t>5077c3ea-83d9-4a00-9f9b-4783f29ca68e</t>
  </si>
  <si>
    <t>Document our understanding of why the risk was not identified by the entity's risk assessment process and determine whether there is a control deficiency.</t>
  </si>
  <si>
    <t>a2819e2c-3329-4173-865c-71fcc98eb93c</t>
  </si>
  <si>
    <t>Document our understanding of monitoring activities.</t>
  </si>
  <si>
    <t>67a2bc4b-77c1-4e59-9115-b46adb8b8d9a</t>
  </si>
  <si>
    <t>Document our understanding of information and communication.</t>
  </si>
  <si>
    <t>e1cd4035-eb85-4ffc-a7c8-caffd5b419b0</t>
  </si>
  <si>
    <t>Document our understanding of the control environment.</t>
  </si>
  <si>
    <t>8287c95c-56cd-470e-9bf3-f4d91bd097b4</t>
  </si>
  <si>
    <t>Document procedures performed:</t>
  </si>
  <si>
    <t>c041d6ca-9545-4631-9c08-ee31d5a3abab</t>
  </si>
  <si>
    <t>Document inquiries performed to obtain an understanding of the CERAMIC components:</t>
  </si>
  <si>
    <t>467477f7-1d17-4b7a-bb57-0e59144511b0</t>
  </si>
  <si>
    <t>SimpleDataGridBuildingBlock22</t>
  </si>
  <si>
    <t>1362a377-7b84-4194-8dad-6dac9e96ce14</t>
  </si>
  <si>
    <t>Identify pervasive risk:</t>
  </si>
  <si>
    <t>e358b0b3-3a40-4ebf-a55c-623b5e878dca</t>
  </si>
  <si>
    <t>Identify control deficiencies:</t>
  </si>
  <si>
    <t>aa5063e7-4b07-46b7-8fd5-278f56a27ee4</t>
  </si>
  <si>
    <t xml:space="preserve">  Identify pervasive risk:</t>
  </si>
  <si>
    <t>SimpleDataGridBuildingBlock25</t>
  </si>
  <si>
    <t>c18f7037-d625-4ccb-8378-c1f473550aba</t>
  </si>
  <si>
    <t>SimpleDataGridBuildingBlock26</t>
  </si>
  <si>
    <t>3ea11113-ffbc-4f84-a7b4-efaa3448dfbe</t>
  </si>
  <si>
    <t>SimpleDataGridBuildingBlock31</t>
  </si>
  <si>
    <t>d1f3a785-fa1c-475b-bd58-c3b52dfb80c4</t>
  </si>
  <si>
    <t xml:space="preserve"> Identify control deficiencies:</t>
  </si>
  <si>
    <t>718957e2-718f-43a1-b000-604fdafa48ca</t>
  </si>
  <si>
    <t>42ece7cd-7bd5-4e4a-90ba-0305cc73d63b</t>
  </si>
  <si>
    <t>Attach the applicable workpaper to document our evaluation of D&amp;I of CERAMIC controls, including the use of internal audit, if applicable.</t>
  </si>
  <si>
    <t>97a75a4b-6f00-4a03-88ca-21f1e65f8bd2</t>
  </si>
  <si>
    <t>2142d041-eabc-4f51-9552-5a752b8cf609</t>
  </si>
  <si>
    <t>Identify information used:</t>
  </si>
  <si>
    <t>LabelMultiLineTextBox1</t>
  </si>
  <si>
    <t>8985ab54-ca93-4101-bd85-ee51179c30dc</t>
  </si>
  <si>
    <t>ID</t>
  </si>
  <si>
    <t>45e5412d-e42d-4931-a3d4-9c6ba44091bc</t>
  </si>
  <si>
    <t>888bc053-088d-4a32-ba45-606cce8a79d0</t>
  </si>
  <si>
    <t>LinkExistingGrid</t>
  </si>
  <si>
    <t>5f14faca-ee0a-41d6-8017-7e4be648da1d</t>
  </si>
  <si>
    <t>ComboSelectEntityEnumBuildingBlock3</t>
  </si>
  <si>
    <t>b143fd0b-f30e-4949-936b-a967104b8353</t>
  </si>
  <si>
    <t>3bd62b85-8616-47f1-af64-257976e98a39</t>
  </si>
  <si>
    <t xml:space="preserve">Description </t>
  </si>
  <si>
    <t>7b6a9b47-1892-48ed-a937-c373ee30cc30</t>
  </si>
  <si>
    <t>ComboSelectEntityEnumBuildingBlock12</t>
  </si>
  <si>
    <t>Identify the deficiency type.</t>
  </si>
  <si>
    <t>bb45428a-e043-4ae0-93e7-a919d670c1e2</t>
  </si>
  <si>
    <t>Evaluate the control deficiencies</t>
  </si>
  <si>
    <t>ade33f69-09c1-4e73-b8c4-866da5e34584</t>
  </si>
  <si>
    <t>9bbf8b45-b381-4eb7-86c4-246fb91e1827</t>
  </si>
  <si>
    <t>ed7d4147-26fb-4b43-bb0d-4ca0ae7c73a0</t>
  </si>
  <si>
    <t>Have we determined that other controls are affected and additional deficiencies exist?</t>
  </si>
  <si>
    <t>3e44afab-7b2f-4f42-b8fd-b3ccdcb72be6</t>
  </si>
  <si>
    <t xml:space="preserve">Document the consideration of whether other controls are affected by the control deficiencies. </t>
  </si>
  <si>
    <t>00d6f9b9-5a99-4b63-a8b6-cc45439190a3</t>
  </si>
  <si>
    <t>Identify and describe the deficiency and how it came to our attention including type of deficiency - i.e. control is missing, not designed correctly or not operating effectively.</t>
  </si>
  <si>
    <t>Identify the related control deficiencies.</t>
  </si>
  <si>
    <t>e7b87da2-99c1-4a71-80b8-3e9e598ee557</t>
  </si>
  <si>
    <t>Evaluate the competence and threats to objectivity of the individual internal auditors providing direct assistance</t>
  </si>
  <si>
    <t>3b9fe6ac-fd4a-48a2-aad2-f1144ada11af</t>
  </si>
  <si>
    <t>Obtain written acknowledgements and agreements</t>
  </si>
  <si>
    <t>b550f83b-a07a-4e42-96d1-730cdca3c1f3</t>
  </si>
  <si>
    <t>Determine the nature and extent of the work assigned to internal auditors</t>
  </si>
  <si>
    <t>92f94f1f-bcbd-4ae9-a58f-629bc91ccae1</t>
  </si>
  <si>
    <t>Complete the applicable CERAMIC workpapers.</t>
  </si>
  <si>
    <t>31a4be31-f2ec-4d08-8331-edd9713f3b61</t>
  </si>
  <si>
    <t>Change your planned use of the internal auditors to provide direct assistance (e.g. reduce the extent of direct assistance we are planning, especially in those areas that involve some judgment).</t>
  </si>
  <si>
    <t>6c600fa7-ea11-4fdd-9d89-505962ddb6c9</t>
  </si>
  <si>
    <t>We cannot use internal auditors to provide direct assistance.</t>
  </si>
  <si>
    <t>1ad0ad80-f45b-47cb-9713-0a334e3d13e3</t>
  </si>
  <si>
    <t>The nature and extent of work we determine to assign will depend upon various factors, including the amount of judgment, assessed risk of material misstatement, and assessed competence and existence and significance or threats to the objectivity of the internal auditors.</t>
  </si>
  <si>
    <t>9f20ced6-916d-4383-830b-2b4847074645</t>
  </si>
  <si>
    <t>Considering the internal audit's involvement in the aggregate, including the extent of direct assistance we are planning together with our planned use of the internal audit function's work in obtaining evidence, are we sufficiently involved in the assurance engagement given our sole responsibility for the opinion/conclusion expressed?</t>
  </si>
  <si>
    <t>fe31fecc-e1d2-4a1b-a57b-89c5827d8256</t>
  </si>
  <si>
    <t>Do the internal auditors we plan to use to provide direct assistance have sufficient competence and are safeguards applied to reduce or eliminate any threats to their objectivity?</t>
  </si>
  <si>
    <t>3704038a-046f-4ab3-9c8c-b8c2a5e7aa56</t>
  </si>
  <si>
    <t>Evaluate the level of competence of the individual internal auditors providing direct assistance.</t>
  </si>
  <si>
    <t>4185b5ee-c19a-48bc-b8f2-f8d603e2049b</t>
  </si>
  <si>
    <t>Evaluate the existence of threats to the objectivity and related safeguards applied to reduce or eliminate those threats.</t>
  </si>
  <si>
    <t>68f6eb29-5a50-4b80-875e-49cbd9bb4a63</t>
  </si>
  <si>
    <t>Obtain written acknowledgement from the responsible party that internal auditors providing direct assistance will be allowed to follow our instructions, and that the responsible party will not intervene in the work the internal audit performs for us.</t>
  </si>
  <si>
    <t>98d3a34f-357a-4289-9acb-eb04af1dd6ef</t>
  </si>
  <si>
    <t>Obtain written agreement from the individual internal auditors that they will keep confidential specific matters and inform us of any threat to their objectivity.</t>
  </si>
  <si>
    <t>423fa8f7-7a84-40df-952e-27434b17d371</t>
  </si>
  <si>
    <t>3c4bed9d-b1b1-4a41-8776-f81efc89ee24</t>
  </si>
  <si>
    <t>ButtonBuildingBlock18</t>
  </si>
  <si>
    <t>8e75723c-9c53-4e89-b1f0-da564712177e</t>
  </si>
  <si>
    <t>0df84dca-1bbb-4e48-bb07-432ed2bfc0e9</t>
  </si>
  <si>
    <t>Public interest entity</t>
  </si>
  <si>
    <t>9a2b76f6-0b77-4be9-af63-9078e6e0587b</t>
  </si>
  <si>
    <t>Listed entity (other than SEC)</t>
  </si>
  <si>
    <t>34b895e4-93af-4afa-b102-c869501ea7b7</t>
  </si>
  <si>
    <t>Non-listed public interest entity</t>
  </si>
  <si>
    <t>f0f51839-e110-440f-a804-7acfe8bd36af</t>
  </si>
  <si>
    <t>SEC</t>
  </si>
  <si>
    <t>CheckBoxBuildingBlock46</t>
  </si>
  <si>
    <t>2873725b-ca2d-49d4-8725-04280b6bf34a</t>
  </si>
  <si>
    <t>Engagement quality control reviewer (EQCR)</t>
  </si>
  <si>
    <t>5797a2d5-b387-4ac0-9767-bda2eec87cc9</t>
  </si>
  <si>
    <t>Regulation AB reviewer (select if applicable)</t>
  </si>
  <si>
    <t>4a274859-9a7d-4df4-8446-2ce632025099</t>
  </si>
  <si>
    <t>Pre-issuance reviewer</t>
  </si>
  <si>
    <t>570c97e8-0275-4b89-a37a-e4a096ee2f26</t>
  </si>
  <si>
    <t>CheckBoxBuildingBlock55</t>
  </si>
  <si>
    <t>1b5795c3-6b1b-4525-a938-d71b87e8d557</t>
  </si>
  <si>
    <t>Subject matter information as a whole.</t>
  </si>
  <si>
    <t>CheckBoxBuildingBlock56</t>
  </si>
  <si>
    <t>711b884c-a03b-40c9-bad5-64ae4db101b5</t>
  </si>
  <si>
    <t>Select areas but not the subject matter information as a whole.</t>
  </si>
  <si>
    <t>8b23ce1f-87ff-4717-9019-d40c542982b4</t>
  </si>
  <si>
    <t>KPMG Office</t>
  </si>
  <si>
    <t>38ff7acd-6349-4ade-977b-e3d1002e9295</t>
  </si>
  <si>
    <t>ComboSelectBuildingBlock8</t>
  </si>
  <si>
    <t>bf5ab58e-c192-46e0-974d-605aca6e2305</t>
  </si>
  <si>
    <t>Country/Jurisdiction</t>
  </si>
  <si>
    <t>ComboSelectBuildingBlock9</t>
  </si>
  <si>
    <t>2e518895-352d-4738-abd3-63dcbdac5490</t>
  </si>
  <si>
    <t>Engagement Language</t>
  </si>
  <si>
    <t>3cbdd5ba-0150-40ed-8638-8cea05ecad2b</t>
  </si>
  <si>
    <t>b27c1523-6392-4723-af4d-0eb002a6a96f</t>
  </si>
  <si>
    <t>d7dcb51a-34b4-41c1-8382-721d2bdd0789</t>
  </si>
  <si>
    <t>Select minimum review requirements:</t>
  </si>
  <si>
    <t>41a85192-dbd5-4900-843e-a149a89ec204</t>
  </si>
  <si>
    <t>DatePickerBuildingBlock13</t>
  </si>
  <si>
    <t>89443a30-4e73-4e50-bcf8-cc900fbc27b1</t>
  </si>
  <si>
    <t>ac78deaa-8034-4e52-968a-0bd9ffda4131</t>
  </si>
  <si>
    <t>Expected engagement start date</t>
  </si>
  <si>
    <t>DatePickerBuildingBlock28</t>
  </si>
  <si>
    <t>ede7d22e-9213-466f-9fae-bc1479cfd8e0</t>
  </si>
  <si>
    <t>e1c3cb1f-702f-4f2f-ac00-3ecb33bc3197</t>
  </si>
  <si>
    <t>DatePickerBuildingBlock32</t>
  </si>
  <si>
    <t>6f437728-b496-41c3-aa78-89ab2d2740b9</t>
  </si>
  <si>
    <t>DatePickerBuildingBlock33</t>
  </si>
  <si>
    <t>2c97664e-df16-41a8-acf6-7585d2913bd2</t>
  </si>
  <si>
    <t>DatePickerBuildingBlock42</t>
  </si>
  <si>
    <t>4c4323bf-a876-4e6b-860a-39e378f04cf2</t>
  </si>
  <si>
    <t>Assurance report date</t>
  </si>
  <si>
    <t>DatePickerBuildingBlock43</t>
  </si>
  <si>
    <t>0241ca60-2cdf-4caa-9bef-d111b6940d71</t>
  </si>
  <si>
    <t>Assurance report release date</t>
  </si>
  <si>
    <t>DatePickerBuildingBlock44</t>
  </si>
  <si>
    <t>a0a53eef-6aec-44a1-922d-70c76cf5f457</t>
  </si>
  <si>
    <t>Required assurance file closeout date</t>
  </si>
  <si>
    <t>84b4610a-2fe9-4008-9b20-089a58c9d4ce</t>
  </si>
  <si>
    <t>d410fed5-49d9-4687-b14e-5dcd7c4e517c</t>
  </si>
  <si>
    <t>Engagement scope and scale</t>
  </si>
  <si>
    <t>0b4827a4-b4c3-400c-a278-87552b8b6923</t>
  </si>
  <si>
    <t>b24c9883-a55b-4f6b-8983-1c41e514655d</t>
  </si>
  <si>
    <t>Engagement characteristics</t>
  </si>
  <si>
    <t>ac0c0443-9577-49b1-8276-bee226e5eb90</t>
  </si>
  <si>
    <t>9bd8c0b4-58bc-4d40-befa-9874f01a04a0</t>
  </si>
  <si>
    <t>Select all that apply:</t>
  </si>
  <si>
    <t>42b8c540-3d28-4c4e-ab2d-7b9f6c5072d9</t>
  </si>
  <si>
    <t>Select type of engagement</t>
  </si>
  <si>
    <t>7e1a30a7-b5ec-48e1-8951-d8be0eb90863</t>
  </si>
  <si>
    <t>Assurance report information</t>
  </si>
  <si>
    <t>da170320-2bc3-4533-8263-f3bbcea98e79</t>
  </si>
  <si>
    <t>Select the type of reviewers which have been identified for the engagement:</t>
  </si>
  <si>
    <t>35149b97-9d50-4202-8586-ebcbfe773f53</t>
  </si>
  <si>
    <t>This engagement relates to providing assurance on</t>
  </si>
  <si>
    <t>e39e54c8-7a1d-4ea5-8050-3e502e4db61b</t>
  </si>
  <si>
    <t>eff09ccc-2157-4267-8e40-fa47a961faed</t>
  </si>
  <si>
    <t>Engagement evaluation ID</t>
  </si>
  <si>
    <t>ee608929-734a-4d66-abdb-7321135454b3</t>
  </si>
  <si>
    <t>Client ID</t>
  </si>
  <si>
    <t>LabelMultiLineTextBox30</t>
  </si>
  <si>
    <t>224926db-8352-4590-b25c-cf00f38b6b52</t>
  </si>
  <si>
    <t>LabelMultiLineTextBox36</t>
  </si>
  <si>
    <t>307f7f7b-a8f5-4249-bf3b-3ad8987c0ae3</t>
  </si>
  <si>
    <t>Other description</t>
  </si>
  <si>
    <t>e656ec95-0806-42da-a7e7-d77dab413406</t>
  </si>
  <si>
    <t>4de8cd29-30e6-4b95-830d-7d2ea4bd77b6</t>
  </si>
  <si>
    <t>Local laws and regulations or other description listed separately</t>
  </si>
  <si>
    <t>25cd51af-8b37-4597-8d03-ed02d81ad126</t>
  </si>
  <si>
    <t>LabelMultiLineTextBox50</t>
  </si>
  <si>
    <t>2b715a13-d0bd-45aa-805b-559cd8d0c4c6</t>
  </si>
  <si>
    <t>c1a28d3a-06f4-46cb-ae8e-a1caeded3d53</t>
  </si>
  <si>
    <t>Project ID</t>
  </si>
  <si>
    <t>a9e27444-2b4c-4d70-9809-15cc597d722d</t>
  </si>
  <si>
    <t>Will we use Project Plan to assign timing and team responsibilities?</t>
  </si>
  <si>
    <t>7d11b18e-1781-4c1c-901b-1c7886bfb754</t>
  </si>
  <si>
    <t>cce36c44-e4a9-4f1c-8f3d-83cb135b5de7</t>
  </si>
  <si>
    <t>cc098ab6-ef5e-4a12-b435-b65c48573429</t>
  </si>
  <si>
    <t>Applicable assurance standards and other legislative and regulatory requirements</t>
  </si>
  <si>
    <t>SimpleDataGridBuildingBlock40</t>
  </si>
  <si>
    <t>61bca60d-d393-4dad-b59a-dc2eb014292a</t>
  </si>
  <si>
    <t>All applicable reporting criteria and other legislative and regulatory requirements</t>
  </si>
  <si>
    <t>SimpleDataGridBuildingBlock57</t>
  </si>
  <si>
    <t>1e0b095c-3ed2-4ef1-8069-b5e146c072c6</t>
  </si>
  <si>
    <t>Select all that apply to the engagement to indicate whether or not the USM type is GHG or Compliance and whether the level of assurance is Limited or Reasonable. These selections are key drivers to the workflow:</t>
  </si>
  <si>
    <t>380db62c-1b8e-4b4e-8f27-5edc5193d235</t>
  </si>
  <si>
    <t>Related Engagement ID</t>
  </si>
  <si>
    <t>046f3812-bc38-477b-9e60-c471fec8aa64</t>
  </si>
  <si>
    <t>Matters have been reported to those charged with governance from the entity's complaints or other similar processes.</t>
  </si>
  <si>
    <t>04fbd0f9-189b-43f4-ba72-19a098f07602</t>
  </si>
  <si>
    <t>Information is used in our risk assessment procedures.</t>
  </si>
  <si>
    <t>14894f70-6e72-4377-8239-4fc61fdc9b7b</t>
  </si>
  <si>
    <t>Information obtained from other engagements performed by the engagement partner for the entity.</t>
  </si>
  <si>
    <t>8c037968-44a6-49f9-97d0-cbbc082e54db</t>
  </si>
  <si>
    <t>Other procedures related to the understanding of the USM and SMI.</t>
  </si>
  <si>
    <t>b656f6d1-c8b5-4e69-b825-234a7ecaa59d</t>
  </si>
  <si>
    <t>Any other information obtained, including information obtained during the CEAC process and engagement planning.</t>
  </si>
  <si>
    <t>f607df91-2626-4608-91e9-0873dab4ada3</t>
  </si>
  <si>
    <t>There are unusual or unexpected relationships within the SMI, or between the SMI and other related information.</t>
  </si>
  <si>
    <t>1a885b5f-3329-4461-a876-aaf035316bfc</t>
  </si>
  <si>
    <t>Obtain an understanding of the entity and its environment</t>
  </si>
  <si>
    <t>ExpanderGroupBuildingBlock12</t>
  </si>
  <si>
    <t>cdb9e698-a638-4b7f-94d4-4e05744d44d6</t>
  </si>
  <si>
    <t>Evaluate the relevance and reliability of information used</t>
  </si>
  <si>
    <t>3c8282e0-ca76-4339-a06b-4a83b613750d</t>
  </si>
  <si>
    <t>Consider other information when identifying and assessing RMMs</t>
  </si>
  <si>
    <t>09bb32fb-9916-4b6c-a69b-9c9730f85f5c</t>
  </si>
  <si>
    <t>Determine whether the following is relevant to identifying and assessing RMMs:</t>
  </si>
  <si>
    <t>6d56d1be-3343-42c3-9c60-957c7de249cb</t>
  </si>
  <si>
    <t>Document the following:</t>
  </si>
  <si>
    <t>cceb3b72-d15b-4da2-8f18-b848372ea95f</t>
  </si>
  <si>
    <t>1e474fc7-20b9-499f-b597-84459634119a</t>
  </si>
  <si>
    <t>ccddcf61-5b44-4022-9a46-9bc221cbcd89</t>
  </si>
  <si>
    <t>bf15a98e-6ec2-4b83-90b0-be3360d10342</t>
  </si>
  <si>
    <t>Analytical procedures</t>
  </si>
  <si>
    <t>2b2fd22f-6529-4196-88cd-eab9944d8020</t>
  </si>
  <si>
    <t>Document our understanding of the nature of the entity, industry, intended users and environment, including:</t>
  </si>
  <si>
    <t>aadecfbe-7a50-469c-b96c-e0cc8232fb38</t>
  </si>
  <si>
    <t>b6aa51bc-1e23-4d43-a5a8-a541525be2e8</t>
  </si>
  <si>
    <t>-the legal and regulatory framework as well as the entity's commitment to voluntary codes or agreements</t>
  </si>
  <si>
    <t>OptionBuildingBlock32</t>
  </si>
  <si>
    <t>58c68f0e-0793-40fe-981e-ca5dd4a4b960</t>
  </si>
  <si>
    <t>Will we perform analytical procedures during risk assessment?</t>
  </si>
  <si>
    <t>9d2e921e-0e83-4305-a3c4-bce248b779d4</t>
  </si>
  <si>
    <t>Document our understanding of the USM, SMI and other engagement circumstances.</t>
  </si>
  <si>
    <t>037ca79d-a641-401d-8a2f-6a34561de4fa</t>
  </si>
  <si>
    <t>Document the information relevant to identifying and assessing RMMs.</t>
  </si>
  <si>
    <t>c4e55535-0a12-413b-bdbb-ab623da71a23</t>
  </si>
  <si>
    <t>Document our understanding of the objective and strategies that the entity has set out to accomplish and pursue related to the USM.</t>
  </si>
  <si>
    <t>2466db76-5678-4a85-9546-fb503c46c7fa</t>
  </si>
  <si>
    <t>f609380d-ef02-400c-9729-8b4aa313775a</t>
  </si>
  <si>
    <t>Document the information relevant to identifying and assessing RMMs, including the impact of the information from the CEAC process and audit planning in identifying and assessing RMMs.</t>
  </si>
  <si>
    <t>9a67c083-a9ed-49b1-8860-24bf9ac49819</t>
  </si>
  <si>
    <t>5ff68e0a-32ca-4dd5-b883-277870ae2e92</t>
  </si>
  <si>
    <t>d3257f03-392f-404f-8558-4cee235605c7</t>
  </si>
  <si>
    <t>Document our understanding of the entity's performance related to the USM.</t>
  </si>
  <si>
    <t>d7fcc112-a9ab-42aa-a45a-cd779204ab32</t>
  </si>
  <si>
    <t>Document our understanding of how management is made aware of actual or suspected non-compliance with laws and regulations relevant to the SMI, including how information is collected, actioned and reported on.</t>
  </si>
  <si>
    <t>7b750a54-f528-4dde-bb77-d0ccda8eb33d</t>
  </si>
  <si>
    <t>Obtain and review reports.</t>
  </si>
  <si>
    <t>3ec5a1de-b72f-4602-90ce-671b65abf763</t>
  </si>
  <si>
    <t>Identify information used.</t>
  </si>
  <si>
    <t>5adb6241-245c-40a5-8cdf-3c8814c0b5b6</t>
  </si>
  <si>
    <t>Additional GHG procedures</t>
  </si>
  <si>
    <t>87144131-0701-48eb-a21d-5ac32e436c46</t>
  </si>
  <si>
    <t>Attach analytical procedures performed during risk assessment.</t>
  </si>
  <si>
    <t>56b758d0-8162-4255-9bc3-5d95bb27d56a</t>
  </si>
  <si>
    <t>Additional Compliance procedures</t>
  </si>
  <si>
    <t>6c89dc0d-dd8c-4df5-924f-44a3dab28a7b</t>
  </si>
  <si>
    <t>Identify and assess fraud risks</t>
  </si>
  <si>
    <t>5d100291-9b33-4b8f-8cab-213199e0ac79</t>
  </si>
  <si>
    <t xml:space="preserve"> Identify fraud risk factors:</t>
  </si>
  <si>
    <t>9bf67990-ea15-4825-ba30-99fc9626cacc</t>
  </si>
  <si>
    <t>f0b960ef-a0cb-4ac7-881c-110c296c6110</t>
  </si>
  <si>
    <t>53b38da4-86b8-49c2-a02b-6825fdca07d2</t>
  </si>
  <si>
    <t>e39f18d3-f54d-448c-b15d-f56fb069da70</t>
  </si>
  <si>
    <t>f58cfce7-ba7a-4509-894d-b0092912f455</t>
  </si>
  <si>
    <t>Process Library</t>
  </si>
  <si>
    <t>ButtonBuildingBlock3</t>
  </si>
  <si>
    <t>edbec627-d4af-4ce3-b550-75cf0a785eba</t>
  </si>
  <si>
    <t>Area Library</t>
  </si>
  <si>
    <t>ButtonBuildingBlock6</t>
  </si>
  <si>
    <t>ca9add2b-1ad8-4b63-921e-d08e9610162f</t>
  </si>
  <si>
    <t>deba7dca-7767-45cb-8014-dfb325cdc801</t>
  </si>
  <si>
    <t>Identify and assess areas</t>
  </si>
  <si>
    <t>8c44610c-c63d-45df-a34c-c819ccbabbdc</t>
  </si>
  <si>
    <t>Identify processes</t>
  </si>
  <si>
    <t>84374ab3-81eb-4675-915f-d0f0c2a302a6</t>
  </si>
  <si>
    <t>Evaluate whether the population of significant areas and relevant assertions remains appropriate</t>
  </si>
  <si>
    <t>2525a61f-5fc4-4926-87c3-6ff09122ea81</t>
  </si>
  <si>
    <t>Identify processes that may have an RMM and link associated areas.</t>
  </si>
  <si>
    <t>919c5845-d03f-4594-83e5-fd1433e99495</t>
  </si>
  <si>
    <t xml:space="preserve">We associate at least one RMM with each area. Ensure we have mapped the areas in the table below (if displayed) to processes via the table above. </t>
  </si>
  <si>
    <t>44717512-3845-40b2-852f-8bedae6ce256</t>
  </si>
  <si>
    <t>Quantitative areas</t>
  </si>
  <si>
    <t>5ba5193c-2a24-45d7-90cd-908a6621efe6</t>
  </si>
  <si>
    <t>Revisit our risk assessment decisions and identify relevant RMMs.</t>
  </si>
  <si>
    <t>136fb90c-53db-4dea-9c30-c53bd1c54db4</t>
  </si>
  <si>
    <t>Qualitative areas</t>
  </si>
  <si>
    <t>4d2f45a1-f02a-48a4-916a-6cab1451043b</t>
  </si>
  <si>
    <t>Do we plan to document our understanding of the reporting process separately from the business process?</t>
  </si>
  <si>
    <t>OptionBuildingBlock20</t>
  </si>
  <si>
    <t>075e54a6-f1a2-49d1-9c3c-a465c0e50003</t>
  </si>
  <si>
    <t>Based on our evaluation of areas not mapped to a process and, thus, not associated with any RMMs, individually and in the aggregate, does the population of significant areas and relevant assertions remain appropriate?</t>
  </si>
  <si>
    <t>e18e7f4e-a75e-4236-93eb-0947af2c16d3</t>
  </si>
  <si>
    <t>Document why the population of significant areas and relevant assertions remains appropriate.</t>
  </si>
  <si>
    <t>733e86c2-5947-4195-b65e-2f202fc004da</t>
  </si>
  <si>
    <t>If final amounts are not available, document the source of the planning data and text (preliminary or estimated) and how those amounts were determined, including any effects of known or expected changes.</t>
  </si>
  <si>
    <t>841b071b-f701-4d29-9357-b57ad6ad19d6</t>
  </si>
  <si>
    <t>The USM type and level of assurance field in the grids above should be consistent with our selections in the Engagement characteristics section of the Engagement profile. Document our rationale if the contents of the grids above (specifically the USM type and level of assurance field) are inconsistent with our selections in the Engagement characteristics section of the Engagement profile.</t>
  </si>
  <si>
    <t>c79f2691-ac05-4500-b83e-45812b4684ef</t>
  </si>
  <si>
    <t>USM type and level of assurance selections as per the Engagement characteristics section of the Engagement profile are:</t>
  </si>
  <si>
    <t>940dc124-428b-4e99-8c1d-d9a28cd8b884</t>
  </si>
  <si>
    <t>4af03685-4766-4849-b002-ad20258f99c9</t>
  </si>
  <si>
    <t>aa2f3587-48cd-436c-a13c-b21d6a94ec29</t>
  </si>
  <si>
    <t>b5d58795-068c-4ba7-b258-f81079d5fe40</t>
  </si>
  <si>
    <t>a0089e9d-d23e-4d9d-936e-853b83564f42</t>
  </si>
  <si>
    <t>BandBuildingBlock2</t>
  </si>
  <si>
    <t>6c30b958-c613-48ae-bdbb-29e41c3588a2</t>
  </si>
  <si>
    <t>BandBuildingBlock28</t>
  </si>
  <si>
    <t>e8c6c7fc-73b0-418a-8778-cd609740fe8a</t>
  </si>
  <si>
    <t>c0ad69df-bac1-4aac-8e18-5b361c347a1e</t>
  </si>
  <si>
    <t>The appropriate parties have knowledge of any actual, suspected or alleged fraud or non-compliance with laws and regulations affecting the SMI.</t>
  </si>
  <si>
    <t>641e784d-1a41-4228-8f3e-cacb717a32e2</t>
  </si>
  <si>
    <t>The entity has an internal audit function.</t>
  </si>
  <si>
    <t>2717be7f-5e1c-4c4c-8b3a-cb8c19fad9bc</t>
  </si>
  <si>
    <t>Management's specialists were used in the preparation of the SMI.</t>
  </si>
  <si>
    <t>c8cddff1-ca08-4067-a44e-830b8435a763</t>
  </si>
  <si>
    <t>There are deficiencies in the design or operation of internal controls which could adversely affect the preparation of SMI.</t>
  </si>
  <si>
    <t>328529ca-8ec5-4e69-83ec-f061033f1ad1</t>
  </si>
  <si>
    <t>There have been communications from regulatory agencies or  others.</t>
  </si>
  <si>
    <t>b811a6ef-c3fd-4a86-bdd2-c706e398c192</t>
  </si>
  <si>
    <t>Additional inquiries of regulatory agencies are appropriate, including inquiries about examinations in progress.</t>
  </si>
  <si>
    <t>d1251e2f-f654-4b8a-986f-7001ae0edae2</t>
  </si>
  <si>
    <t>DatePickerBuildingBlock7</t>
  </si>
  <si>
    <t>90c809d5-bf61-43c8-a49a-bad9fbe2dc23</t>
  </si>
  <si>
    <t>d1adaa63-00ea-4c7f-b1c5-eac167bc8c84</t>
  </si>
  <si>
    <t>Make specific inquiries of the appropriate parties</t>
  </si>
  <si>
    <t>c3de9724-f837-48db-b2fe-49fa7841bf15</t>
  </si>
  <si>
    <t>Additional inquiries of regulatory agencies</t>
  </si>
  <si>
    <t>8c0d6f4a-bd10-42cc-bd09-f3ba0f330fe5</t>
  </si>
  <si>
    <t>Based on our specific inquiries performed of appropriate parties, we have become aware that:</t>
  </si>
  <si>
    <t>8f1af6df-2e63-44f0-9f0b-d9c4b33b02c1</t>
  </si>
  <si>
    <t>Interviewee name</t>
  </si>
  <si>
    <t>77a26bdd-3810-48d6-a6fa-67ba14b3b2e0</t>
  </si>
  <si>
    <t>71aa791f-b727-4aab-9119-9d35d6930cba</t>
  </si>
  <si>
    <t>Interviewee role</t>
  </si>
  <si>
    <t>8834f909-2e93-4b27-b518-523f6c38ef6d</t>
  </si>
  <si>
    <t>Interviewee title</t>
  </si>
  <si>
    <t>62590ed2-6c30-4602-b24d-bb67f28651a2</t>
  </si>
  <si>
    <t>KPMG interviewers</t>
  </si>
  <si>
    <t>a6d531e9-7aac-4ca5-98ef-b7969f127a1c</t>
  </si>
  <si>
    <t>da0d3acf-f4dd-4f4c-966f-834e31cabbe0</t>
  </si>
  <si>
    <t>35df8617-eb2c-4359-9f11-83aaf2f594ad</t>
  </si>
  <si>
    <t>4c044313-d6e4-42e1-a3de-3e2934d46ff5</t>
  </si>
  <si>
    <t>Were any of the responses obtained and documented above from the appropriate parties inconsistent with our understanding of the entity and engagement circumstances?</t>
  </si>
  <si>
    <t>f78ba7fd-3c72-48ee-943b-8efb20b3c475</t>
  </si>
  <si>
    <t>Were any of the responses obtained and documented above from the regulatory agencies, including about examination engagements in progress, inconsistent with our understanding of the entity?</t>
  </si>
  <si>
    <t>4cfe365a-81e2-4307-a594-e9b7748e90d9</t>
  </si>
  <si>
    <t>Document the impact on our engagement.</t>
  </si>
  <si>
    <t>b2bc74f5-8c6b-47a8-aa33-1e5aa51b968b</t>
  </si>
  <si>
    <t>Document our understanding (including inquiries) of its activities and main findings with respect to the SMI, including application of professional internal audit standards and internal audit access to the entity's documentation and whether there are limitations on the scope of their activities.</t>
  </si>
  <si>
    <t>116ca88f-6d01-4d2f-a2aa-e35dc7704df7</t>
  </si>
  <si>
    <t>RTFTextBuildingBlock25</t>
  </si>
  <si>
    <t>e2fda3c7-a2d5-4032-9186-8d1bd33185cd</t>
  </si>
  <si>
    <t>6c4eeb44-142c-43e4-b0e8-3a6760e4abcc</t>
  </si>
  <si>
    <t>3292604a-9123-437f-9265-c80889223e05</t>
  </si>
  <si>
    <t>Select relevant fraud risk factors.</t>
  </si>
  <si>
    <t>SimpleDataGridBuildingBlock21</t>
  </si>
  <si>
    <t>9240fd40-13e3-4e31-9167-364ce638b312</t>
  </si>
  <si>
    <t>Select management's specialists used in the preparation of the SMI.</t>
  </si>
  <si>
    <t>c8f14c88-d37e-4ef7-9a45-67bcaff95bb3</t>
  </si>
  <si>
    <t>Identify control deficiencies.</t>
  </si>
  <si>
    <t>546f6a29-2149-44d6-8651-17f0c76c6d80</t>
  </si>
  <si>
    <t>11d488f1-de7d-44e8-a22d-cc08f3aa24e9</t>
  </si>
  <si>
    <t>Identify non-compliance.</t>
  </si>
  <si>
    <t>3c866686-500f-42f5-b500-b133f304d078</t>
  </si>
  <si>
    <t>We plan to use the work of the internal audit function to alter the nature, timing or extent of our procedures.</t>
  </si>
  <si>
    <t>53bdc7d7-bc1a-44ba-91a5-3d26df2886f3</t>
  </si>
  <si>
    <t>We intend to use internal auditors to provide direct assistance.</t>
  </si>
  <si>
    <t>4caa0d75-6dd0-4fc5-b9d9-c8b7b087b3d8</t>
  </si>
  <si>
    <t>56bbad90-5daf-4633-ab75-237c3bf86912</t>
  </si>
  <si>
    <t>Obtain an understanding of the entity's internal audit function</t>
  </si>
  <si>
    <t>d502878d-9465-4797-82b4-dc7f79f047f4</t>
  </si>
  <si>
    <t>Indicate how we plan to use internal audit:</t>
  </si>
  <si>
    <t>7c41d3e6-7a7d-4b02-90e0-6c2f699aeb0e</t>
  </si>
  <si>
    <t>Based on our understanding obtained, are we evaluating whether we can use internal audit to obtain evidence?</t>
  </si>
  <si>
    <t>08be751a-8af5-4b9f-b03a-e4ce6a0f6b07</t>
  </si>
  <si>
    <t xml:space="preserve">Confirm we have directed, supervised and reviewed the work of internal auditors providing direct assistance, including agreeing their work to the underlying evidence. </t>
  </si>
  <si>
    <t>526315fa-f33d-4c54-9bcf-e860e8412b54</t>
  </si>
  <si>
    <t>Confirm we did not provide KPMG proprietary information, software or other documents to internal auditors providing direct assistance.</t>
  </si>
  <si>
    <t>5ab26db2-f34c-4c02-bf93-850ce9b34b47</t>
  </si>
  <si>
    <t>Confirm the documentation prepared by internal auditors associated with the procedures indicated above have been prepared, signed and dated in accordance with documentation requirements.</t>
  </si>
  <si>
    <t>bc117c74-e0b7-4fa7-af77-9d6110c63ef8</t>
  </si>
  <si>
    <t>Confirm that working papers prepared by internal auditors associated with the procedures indicated above have been included in the documentation.</t>
  </si>
  <si>
    <t>3505e625-1c16-4246-b97e-f4d843f92551</t>
  </si>
  <si>
    <t>Conclusions regarding internal audit's involvement in the aggregate</t>
  </si>
  <si>
    <t>a55b1bce-3474-438e-8cce-14791b1936b7</t>
  </si>
  <si>
    <t>Determine the areas where we can use the work of the internal audit function, review the work and evaluate its adequacy</t>
  </si>
  <si>
    <t>efa5d0c2-21b9-4bec-a9b5-501da407ee86</t>
  </si>
  <si>
    <t>Determine the work assigned to internal auditors providing direct assistance and direct, supervise and review their work</t>
  </si>
  <si>
    <t>59514a43-5348-4a5b-8ea7-681dde67b9cd</t>
  </si>
  <si>
    <t>Change the planned use of the internal audit function's work (e.g. use the work of the internal audit function that is more relevant to our assurance engagement).</t>
  </si>
  <si>
    <t>214a1486-97b0-4154-a624-2f758a849ca3</t>
  </si>
  <si>
    <t>Do our conclusions regarding internal audit's involvement in the aggregate remain appropriate, including:</t>
  </si>
  <si>
    <t>dd4f91bd-24df-4ff1-ba08-ebfd20e53237</t>
  </si>
  <si>
    <t>Is the work of the internal audit function relevant to our assurance engagement and is the overall quality and effectiveness of the internal audit function's work adequate for purposes of the engagement?</t>
  </si>
  <si>
    <t>99468e68-52bc-447d-83ab-92ce0c5c12af</t>
  </si>
  <si>
    <t>Document how we have performed sufficient procedures on the body of work of the internal audit function.</t>
  </si>
  <si>
    <t>e4ba984f-ad64-439b-b4b9-442398b3c56a</t>
  </si>
  <si>
    <t>5e4e6741-e17e-4869-8178-1c2f5f8a3b29</t>
  </si>
  <si>
    <t>a6e71a98-1505-4e30-86ca-7bd78f278df0</t>
  </si>
  <si>
    <t>7a42a407-f587-4b76-80c6-4bba5db2bf28</t>
  </si>
  <si>
    <t>02acd341-9a33-4af8-89eb-d4481b99fd87</t>
  </si>
  <si>
    <t>863be755-c700-4149-b558-398655fb0ff2</t>
  </si>
  <si>
    <t>9ea5e789-1cde-46e6-a9ca-d8bfaadcc48a</t>
  </si>
  <si>
    <t>756726b2-f9a0-46e4-9270-0c78bf4806ad</t>
  </si>
  <si>
    <t>51245140-70b9-4171-9f94-e9210506ede5</t>
  </si>
  <si>
    <t>As the assurance engagement strategy and plan was modified, confirm that sufficient and appropriate resources to perform the engagement are assigned or made available to the engagement in a timely manner and that those who will perform the assurance engagement collectively have the appropriate competence and capabilities, including sufficient time, to perform the engagement.</t>
  </si>
  <si>
    <t>fc2b655f-8127-4cb4-8b69-9b5aab6df581</t>
  </si>
  <si>
    <t>We have identified information that would have caused us to decline the engagement had that information been available earlier.</t>
  </si>
  <si>
    <t>770028dc-5857-4acf-8395-5048fbaa3605</t>
  </si>
  <si>
    <t>Confirm that the SAT list above includes SATs used by the engagement and employed specialists.</t>
  </si>
  <si>
    <t>dba2d55c-2ceb-4131-9c49-d90c7b72f174</t>
  </si>
  <si>
    <t>Confirm that the SAT list above does not include any customized ready-to-use routines (customized ready to use routines are considered end-user routines).</t>
  </si>
  <si>
    <t>CheckBoxBuildingBlock39</t>
  </si>
  <si>
    <t>7742360c-fa93-4895-ad6b-ca8ac839115d</t>
  </si>
  <si>
    <t>Confirm that we agreed the nature of the use of the routine and the roles and responsibilities for evaluating the reliability of the routine in planning, prior to its use.</t>
  </si>
  <si>
    <t>CheckBoxBuildingBlock40</t>
  </si>
  <si>
    <t>ebbeadcc-7516-4de6-a1bb-8cf39ab7f6fc</t>
  </si>
  <si>
    <t>Confirm that we reviewed the documentation provided by the engagement team member (excluding other practitioners), employed KPMG specialist or others at the direction of the engagement team to determine if their procedures were sufficient.</t>
  </si>
  <si>
    <t>3c114f12-2f84-48f7-9e42-0389f30bad75</t>
  </si>
  <si>
    <t>Confirm we evaluated the completeness and accuracy of any data extraction and import into the end-user routine.</t>
  </si>
  <si>
    <t>CheckBoxBuildingBlock43</t>
  </si>
  <si>
    <t>5c236cff-ed76-4dab-9ffe-d5020676fb6a</t>
  </si>
  <si>
    <t>We have reviewed the previously completed independence and ethical requirement assessment for the engagement and the engagement team, including identified threats and safeguards applied and have updated for any changes in circumstances, as relevant.</t>
  </si>
  <si>
    <t>d397b391-d1c5-44c1-a3c9-a73f5a13833f</t>
  </si>
  <si>
    <t>We are being requested to change the engagement from a reasonable assurance engagement to a limited assurance engagement, or from an assurance engagement to a non-assurance engagement.</t>
  </si>
  <si>
    <t>84ee09ea-2072-4b12-8da2-c09d379de9ee</t>
  </si>
  <si>
    <t>Determine whether it is appropriate to change the assurance engagement terms</t>
  </si>
  <si>
    <t>71b5e0c4-792d-4353-86c3-2e50979024e0</t>
  </si>
  <si>
    <t>Determine whether to modify the assurance engagement strategy and plan</t>
  </si>
  <si>
    <t>ExpanderGroupBuildingBlock22</t>
  </si>
  <si>
    <t>2f38d848-a69c-4e42-ae2e-48d8ed066e39</t>
  </si>
  <si>
    <t>Determine whether to revisit or update our client and engagement continuance evaluation</t>
  </si>
  <si>
    <t>fa4f4004-7b70-4348-a7a5-2c6510f501a0</t>
  </si>
  <si>
    <t>Determine whether to update the list of SATs to be used on the engagement</t>
  </si>
  <si>
    <t>ExpanderGroupBuildingBlock42</t>
  </si>
  <si>
    <t>776dbf48-9227-40c9-86d5-4d4f46ef2648</t>
  </si>
  <si>
    <t xml:space="preserve"> Comply with ethics and independence requirements</t>
  </si>
  <si>
    <t>9abac923-e41e-4ad3-ad37-ac3fde11388d</t>
  </si>
  <si>
    <t>Indicate whether any of the following events that could cause us to re-evaluate our client and/or engagement have occurred since our most recent acceptance or retention evaluation:</t>
  </si>
  <si>
    <t>7efb3c36-1337-4a4b-941e-d362dd9aaffc</t>
  </si>
  <si>
    <t>Re-submit a SATs Engagement Profile.</t>
  </si>
  <si>
    <t>3a127fee-11aa-4cdb-85cf-f853c4d56943</t>
  </si>
  <si>
    <t>* Consider the reliability of the output provided by</t>
  </si>
  <si>
    <t>c91cdc67-5eb2-415d-881b-5b351f6b61ac</t>
  </si>
  <si>
    <t>â€¢ evaluating the design by :</t>
  </si>
  <si>
    <t>LabelBuildingBlock58</t>
  </si>
  <si>
    <t>dc2b050c-db69-44f9-9b97-dde6555020ef</t>
  </si>
  <si>
    <t>0079c162-5c23-4f19-aa20-31d07b7d1841</t>
  </si>
  <si>
    <t>6c8aeb5a-2d2a-43f8-99c1-4b9875700194</t>
  </si>
  <si>
    <t xml:space="preserve"> - Considering whether it is capable of achieving its purpose in compliance with the Execution Guide; and</t>
  </si>
  <si>
    <t>ad5e446f-096f-4988-9aeb-a924b7d021be</t>
  </si>
  <si>
    <t>â€¢ testing the consistent operation.</t>
  </si>
  <si>
    <t>b8e51730-1a5f-41a9-b96d-545cd003e766</t>
  </si>
  <si>
    <t>Is there a reasonable justification for the change?</t>
  </si>
  <si>
    <t>05593609-5ce8-4c24-9505-78059e6d7812</t>
  </si>
  <si>
    <t>Can we continue with the engagement without making the change?</t>
  </si>
  <si>
    <t>ea94614d-6912-4647-b84d-c88c7abbade8</t>
  </si>
  <si>
    <t>Has our overall assurance strategy or planned assurance procedures change significantly based on the revised consideration of assessed RMMs?</t>
  </si>
  <si>
    <t>5b12e703-3ac6-48b9-9f52-d3a621342ea8</t>
  </si>
  <si>
    <t>Have we been requested to change the terms of the assurance engagement?</t>
  </si>
  <si>
    <t>829d7393-5858-4f40-b3f7-b0bbc47c13b4</t>
  </si>
  <si>
    <t>Did the use of SATs on the engagement change, including those used by the engagement and employed specialists?</t>
  </si>
  <si>
    <t>OptionBuildingBlock36</t>
  </si>
  <si>
    <t>5979abea-7a3f-4842-a41d-55f0ae55d1d6</t>
  </si>
  <si>
    <t>Did the use of end-user routines on the engagement change, including those used by the engagement and employed specialists?</t>
  </si>
  <si>
    <t>c9cec2bc-d348-40f1-aed7-98bb10b40bd5</t>
  </si>
  <si>
    <t>Was the reason for the change request to avoid a modified conclusion?</t>
  </si>
  <si>
    <t>0d98dec7-8e5f-483f-948c-3fcf5ed92caf</t>
  </si>
  <si>
    <t>Has the engagement and the engagement team complied with relevant independence requirements, including any local policies, procedures and guidance?</t>
  </si>
  <si>
    <t>OptionBuildingBlock48</t>
  </si>
  <si>
    <t>b01c0d26-9eb5-496a-9d64-9cb6b4a26e6a</t>
  </si>
  <si>
    <t>Have we complied with relevant ethical requirements?</t>
  </si>
  <si>
    <t>c27ec4b1-8c45-4c80-9843-681940a83a0b</t>
  </si>
  <si>
    <t>a57c9bb5-36e3-40bd-a798-47dc25e4f919</t>
  </si>
  <si>
    <t>Is the change from a reasonable assurance to limited assurance due to the inability to obtain sufficient appropriate evidence?</t>
  </si>
  <si>
    <t>b0665baf-e247-472c-b2c8-3293a0ce70f4</t>
  </si>
  <si>
    <t>9cacee84-f570-4169-bad8-8f1a6a78a4ae</t>
  </si>
  <si>
    <t>Document the change and the reason for change.</t>
  </si>
  <si>
    <t>94ada228-43da-43ce-8da5-8d5c43572715</t>
  </si>
  <si>
    <t>Document our assessment of the change.</t>
  </si>
  <si>
    <t>RTFTextBuildingBlock52</t>
  </si>
  <si>
    <t>eff71f44-3379-441d-b7f1-0013ff3b2ac8</t>
  </si>
  <si>
    <t>Document signficant modifications to our assurance strategy and plan, determining whether the changes are to the results and/or conclusions of planning and risk assessment as a whole, or only to certain areas.</t>
  </si>
  <si>
    <t>81edd960-2c24-468f-8bab-af1640e7eb5e</t>
  </si>
  <si>
    <t>For SATs not included on the KPMG member firm SAT list, document our consideration over the reliability of the output provided by evaluating the design and testing the consistent operation of these tools to the extent necessary.</t>
  </si>
  <si>
    <t>572ff68a-176c-4ae8-8d08-731ccd41e487</t>
  </si>
  <si>
    <t>63c53b5e-1927-4a0e-8794-3991779db26f</t>
  </si>
  <si>
    <t>Document any matters updated below.</t>
  </si>
  <si>
    <t>4301d386-903f-443b-b924-84f54a26dc4f</t>
  </si>
  <si>
    <t>Consult with the Department of Professional Practice.</t>
  </si>
  <si>
    <t>3d1a977d-399d-4d76-8fa8-8d91cb35d301</t>
  </si>
  <si>
    <t>Consult with the Risk Management Partner.</t>
  </si>
  <si>
    <t>f61cb370-908e-441a-a52e-d855541a59aa</t>
  </si>
  <si>
    <t>Attach the signed revised engagement letter and any other documents relevant to understanding the terms of the assurance engagement, if applicable.</t>
  </si>
  <si>
    <t>f71a6d07-db98-4e1b-828b-97afd2053df3</t>
  </si>
  <si>
    <t>6009a9b9-8345-454d-8e37-8801c6868d2e</t>
  </si>
  <si>
    <t>bef8e057-9bf6-460a-8a3e-8aa1ce73251d</t>
  </si>
  <si>
    <t>Complete the required re-evaluation procedures and attach required documentation.</t>
  </si>
  <si>
    <t>b5482ff1-75e7-4e7a-9673-d3d1885e5d95</t>
  </si>
  <si>
    <t>The SATs to be used on the engagement as determined during planning are as follows:</t>
  </si>
  <si>
    <t>SimpleDataGridBuildingBlock29</t>
  </si>
  <si>
    <t>4249fc14-2eff-49b0-a916-2d4d8862fec2</t>
  </si>
  <si>
    <t>Identify additional SATs used during the engagement, including those used by engagement and employed specialists.</t>
  </si>
  <si>
    <t>76bf4d44-365f-433a-be02-408e53e87401</t>
  </si>
  <si>
    <t>Attach the SATs Engagement Profile Working Paper that has been approved by the engagement partner.</t>
  </si>
  <si>
    <t>The end-user routine  to be used on the engagement as determined during planning are as follows:</t>
  </si>
  <si>
    <t>0ed7192f-e16e-4338-a44d-42c6adefc98e</t>
  </si>
  <si>
    <t>Identify additional end-user routines used during the engagement, including those used by engagement and employed specialists.</t>
  </si>
  <si>
    <t>f9808585-a9c5-4145-b06e-56917a3599c6</t>
  </si>
  <si>
    <t>Attach documents related to the updated ethics and independence assessment, if applicable.</t>
  </si>
  <si>
    <t>4c9dab2b-d9ac-4ca1-8954-5becc04a30b4</t>
  </si>
  <si>
    <t>Consult with the Ethics and Independence Partner.</t>
  </si>
  <si>
    <t>87d4f33f-a60a-4006-8bc1-de5c57c38e33</t>
  </si>
  <si>
    <t>26cd7eda-e039-4b97-9dc1-30c30cb9108d</t>
  </si>
  <si>
    <t>fb0d2848-8620-4671-8048-3fa253055430</t>
  </si>
  <si>
    <t>Determine whether criteria expected to be used will be available to intended users</t>
  </si>
  <si>
    <t>ExpanderGroupBuildingBlock18</t>
  </si>
  <si>
    <t>1d21ac1c-a6f1-4b85-9a11-b957cd7e1603</t>
  </si>
  <si>
    <t>Determine whether the criteria as a whole are suitable</t>
  </si>
  <si>
    <t>f1644117-0698-49e2-b83b-d0fda1c155ba</t>
  </si>
  <si>
    <t>Determine whether precondition matters can be resolved if not present</t>
  </si>
  <si>
    <t>5e6a9163-f0e9-422d-bf8d-6a9b22f8af4e</t>
  </si>
  <si>
    <t>Add the new or revised criteria to the table in activity 3. Precondition evaluation, section "Identify the type of criteria and how to evaluate it".</t>
  </si>
  <si>
    <t>b280f4e4-362f-4618-b409-2b3fccc7de6c</t>
  </si>
  <si>
    <t>Some or all of the underlying subject matter of the engagement are not appropriate and the preconditions for assurance are not met. Determine whether the matter can be resolved to our satisfaction in activity 4. Precondition conclusion, section "Determine whether precondition matters can be resolved if not present".</t>
  </si>
  <si>
    <t>361b8e80-73d8-4b08-af9b-a3486543128d</t>
  </si>
  <si>
    <t>The criteria that facilitate an appropriate understanding of how the SMI is prepared and reported are not expected to be available to intended users and the preconditions for assurance are not met. Determine whether the matter can be resolved to our satisfaction in activity 4. Precondition conclusion, section Determine whether precondition matters can be resolved if not present".</t>
  </si>
  <si>
    <t>00fcbf0c-8fe3-4f27-8d34-9aa0453f3631</t>
  </si>
  <si>
    <t>Do we plan to evaluate a new criteria or re-evaluate a revised version of the criteria?</t>
  </si>
  <si>
    <t>b257ba9d-502b-4fbf-90b3-049f6b995352</t>
  </si>
  <si>
    <t>Is it appropriate to continue with the engagement?</t>
  </si>
  <si>
    <t>d5b15fe0-d0cb-4e5d-932b-663e57c1378d</t>
  </si>
  <si>
    <t>Has a KPMG Ready for assurance engagement been performed and were there findings impacting the presence of preconditions?</t>
  </si>
  <si>
    <t>23545e74-67f1-4008-9aed-73c4ccff7437</t>
  </si>
  <si>
    <t>Have we obtained and reviewed the most recent report that was previously issued by KPMG or another service provider (e.g. a readiness assessment or prior assurance report) and were there findings impacting the presence of preconditions?</t>
  </si>
  <si>
    <t>2955649d-ca38-4010-9a45-a2e50f1aea4b</t>
  </si>
  <si>
    <t>Are the criteria as a whole suitable?</t>
  </si>
  <si>
    <t>227878db-d0af-4d7e-8a9a-3d9c23bed033</t>
  </si>
  <si>
    <t>Are the criteria that facilitate an appropriate understanding of how the SMI is prepared and reported expected to be available to intended users?</t>
  </si>
  <si>
    <t>0b02aeb2-783e-46e0-ba96-824908823113</t>
  </si>
  <si>
    <t>Are we aware of other matters that indicate the preconditions are not present ?</t>
  </si>
  <si>
    <t>OptionBuildingBlock8</t>
  </si>
  <si>
    <t>c4ee8d42-fc74-44b7-aa56-f217108a4605</t>
  </si>
  <si>
    <t>After discussing the matter with the appropriate party, can the matters be resolved to our satisfaction?</t>
  </si>
  <si>
    <t>6e472bf9-6689-4ece-ac55-f6d0fa28d742</t>
  </si>
  <si>
    <t>Document why it is appropriate to continue with the engagement.</t>
  </si>
  <si>
    <t>610c982f-8b25-45cc-8db4-f9a556628cfa</t>
  </si>
  <si>
    <t>Document whether, and if so, how to communicate the matters in the assurance report.</t>
  </si>
  <si>
    <t>61d73c0d-9db5-486c-ac35-bd92060c35de</t>
  </si>
  <si>
    <t>Document how the matter has been resolved.</t>
  </si>
  <si>
    <t>cf9e93ab-74d8-4990-86e3-1a3183ccefbd</t>
  </si>
  <si>
    <t xml:space="preserve"> Document the findings that impacted the presence of the preconditions and how they have been resolved.</t>
  </si>
  <si>
    <t>9633984e-2b13-4bf1-8038-c73cc5128100</t>
  </si>
  <si>
    <t>Document how all of the criteria (established criteria, prescribed criteria by laws or regulations, and entity developed, as applicable) expected to be applied will be made available to intended users.</t>
  </si>
  <si>
    <t>cca7a0e0-ddc6-4804-8306-6f269e9bc75e</t>
  </si>
  <si>
    <t>12b912b1-6e3a-433d-b91d-24d82dba7268</t>
  </si>
  <si>
    <t>ecd3fd61-0e1c-4331-ab97-d7a21acceca1</t>
  </si>
  <si>
    <t>Responses within the following activity screen have indicated that some or all of the underlying subject matter/criteria of the engagement are not appropriate/suitable and the preconditions for assurance are not met.</t>
  </si>
  <si>
    <t>d87e4f90-17a1-4ad1-bf75-bf713cbfed11</t>
  </si>
  <si>
    <t>Identify additional matters that indicate that the preconditions are not present.</t>
  </si>
  <si>
    <t>7ca22869-033d-44ae-bce4-d0223e5b9629</t>
  </si>
  <si>
    <t>We considered information included in the criteria, if any.</t>
  </si>
  <si>
    <t>1891f8a2-c47e-4057-b588-7f3ad47ac111</t>
  </si>
  <si>
    <t>We Inquired with those responsible for determining what is material in the preparation of the SMI.</t>
  </si>
  <si>
    <t>1290af86-6a72-4a5f-b3ad-13463fd4b816</t>
  </si>
  <si>
    <t>We considered information obtained during engagement acceptance and previous knowledge of the entity.</t>
  </si>
  <si>
    <t>CheckBoxBuildingBlock45</t>
  </si>
  <si>
    <t>5964e67c-9abd-4525-9765-8ebf256fc70d</t>
  </si>
  <si>
    <t>Established criteria or criteria prescribed by laws or regulations do not provide sufficient detail about what reporting topics/information are included in a report.</t>
  </si>
  <si>
    <t>a513540b-9377-4b16-83ba-ad4d8d90b162</t>
  </si>
  <si>
    <t>The entity develops its own criteria (entity-developed criteria) to use on a standalone basis or to supplement established criteria.</t>
  </si>
  <si>
    <t>386099b5-ecb5-47d7-8a84-17547800d740</t>
  </si>
  <si>
    <t>We discussed with the appropriate party.</t>
  </si>
  <si>
    <t>a6cf65b9-098a-4879-87a6-39acfb366538</t>
  </si>
  <si>
    <t>We considered previous knowledge obtained, if any, from the engagement partner's experience from similar assurance engagements or within the same industry.</t>
  </si>
  <si>
    <t>6db05a8b-c1bb-4f20-a9ca-b099c0db53c8</t>
  </si>
  <si>
    <t>Evaluate whether the preconditions continue to be present</t>
  </si>
  <si>
    <t>aa72754b-e5f0-46f9-8852-4ce607fd16bb</t>
  </si>
  <si>
    <t>Understand how criteria are selected or developed and, if applicable, the reporting scope is determined</t>
  </si>
  <si>
    <t>ExpanderGroupBuildingBlock14</t>
  </si>
  <si>
    <t>06980520-489f-4614-b624-58b283ee3cab</t>
  </si>
  <si>
    <t>Understand the reporting boundary</t>
  </si>
  <si>
    <t>3322d699-4bfd-46cc-a46e-631e331cca31</t>
  </si>
  <si>
    <t>Indicate the parties and rationale purpose of the assurance engagement</t>
  </si>
  <si>
    <t>ExpanderGroupBuildingBlock56</t>
  </si>
  <si>
    <t>6829b5ef-5f32-436e-8496-48c9192504e3</t>
  </si>
  <si>
    <t>Understand GHG quantification methods and reporting policies</t>
  </si>
  <si>
    <t>ExpanderGroupBuildingBlock68</t>
  </si>
  <si>
    <t>76ef349e-267d-4754-8c07-a61501862696</t>
  </si>
  <si>
    <t>Evaluate changes in GHG quantification methods and/or reporting policies</t>
  </si>
  <si>
    <t>ExpanderGroupBuildingBlock69</t>
  </si>
  <si>
    <t>18ab9463-f092-4b5f-8f24-b1c8a9fcbb18</t>
  </si>
  <si>
    <t>Determine whether the underlying subject matter is appropriate</t>
  </si>
  <si>
    <t>09d75eea-b80a-47c5-9696-08144d787be8</t>
  </si>
  <si>
    <t>Identify the type of criteria and how to evaluate it</t>
  </si>
  <si>
    <t>ExpanderGroupBuildingBlock81</t>
  </si>
  <si>
    <t>d26fc619-a435-4e95-9445-8e3907f37129</t>
  </si>
  <si>
    <t>Understand reporting policies</t>
  </si>
  <si>
    <t>77011ba4-9b89-4d84-b1b8-c267c2331727</t>
  </si>
  <si>
    <t>71436157-a865-4ba0-bc42-116d050ead6f</t>
  </si>
  <si>
    <t>4ebb5b60-9912-477d-84b4-358142cd1209</t>
  </si>
  <si>
    <t>763da1be-cfd6-4440-97b7-04e5905b0bca</t>
  </si>
  <si>
    <t>Understand how criteria are selected or developed.</t>
  </si>
  <si>
    <t>a5dc21fe-e93d-4c9e-b3b5-721c258e9e30</t>
  </si>
  <si>
    <t>Some or all of the underlying subject matter of the engagement are not appropriate and the preconditions for assurance are not met. Determine whether the matter can be resolved to our satisfaction in activity 4. Precondition conclusion in section "Determine whether precondition matters can be resolved if not present".</t>
  </si>
  <si>
    <t>a441f223-f062-4b1d-ad05-ebe2980694f1</t>
  </si>
  <si>
    <t>Some or all of the criteria of the engagement are not suitable and the preconditions for assurance are not met. Determine whether the matter can be resolved to our satisfaction in activity 4. Precondition conclusion, section "Determine whether precondition matters can be resolved if not present".</t>
  </si>
  <si>
    <t>efdb70b2-46d0-4cd3-a88f-861d6cece5f0</t>
  </si>
  <si>
    <t>Understand how the entity determines what is material in the preparation of the SMI</t>
  </si>
  <si>
    <t>955f4c95-9c51-45be-99e7-6fd11f895ce2</t>
  </si>
  <si>
    <t>Understand how the reporting scope is determined</t>
  </si>
  <si>
    <t>82c09752-0abf-4474-aadc-9bddd07247c8</t>
  </si>
  <si>
    <t>ef42fb85-8cf6-4dda-a8a8-e5a703b8d6f2</t>
  </si>
  <si>
    <t>80a5c28a-3cf7-4f30-97bb-4a73bf20f107</t>
  </si>
  <si>
    <t>c089f7be-d85d-4203-947a-c8c1c9a6d2b7</t>
  </si>
  <si>
    <t>To identify intended users and their information needs, including materiality considerations:</t>
  </si>
  <si>
    <t>4be814f9-049f-49c7-9057-b104beb88c6d</t>
  </si>
  <si>
    <t>Determine the appropriateness of GHG underlying subject matter.</t>
  </si>
  <si>
    <t>cde5035a-6787-48da-9496-f0a81ca67303</t>
  </si>
  <si>
    <t>OptionBuildingBlock101</t>
  </si>
  <si>
    <t>5f28d222-8b99-4f67-9146-3a62e5465139</t>
  </si>
  <si>
    <t>Does our engagement include assurance with respect to emissions deductions?</t>
  </si>
  <si>
    <t>OptionBuildingBlock103</t>
  </si>
  <si>
    <t>2f90cceb-07ae-4c1e-8294-62ca23cdd280</t>
  </si>
  <si>
    <t>Is the level of assurance and assurance report with respect to the emission deductions expected to be clear, reasonable in the circumstances, and understood by the engaging party?</t>
  </si>
  <si>
    <t>OptionBuildingBlock106</t>
  </si>
  <si>
    <t>8036955e-5f9a-401f-93cb-15e92d667ea6</t>
  </si>
  <si>
    <t>Does the GHG Statement and the engagement have sufficient scope to be useful to intended users?</t>
  </si>
  <si>
    <t>42d15d66-d517-49df-bfd0-103fd29a8f1b</t>
  </si>
  <si>
    <t>Is the reporting boundary appropriate for the intended users and the entity and as well as being consistent with the criteria and/or policies used in the relevant industry?</t>
  </si>
  <si>
    <t>2d119dd9-1924-44fe-9aea-f9ff6fc24450</t>
  </si>
  <si>
    <t>Do the criteria encompass the reporting boundary, including the method for determining the entity's organizational boundary and the GHGs to be accounted for (operational boundary)?</t>
  </si>
  <si>
    <t>OptionBuildingBlock24</t>
  </si>
  <si>
    <t>d1736cf7-508c-4cb2-99fd-ccf6b235532d</t>
  </si>
  <si>
    <t>Have there been changes in the reporting boundary since the prior period?</t>
  </si>
  <si>
    <t>c35fe444-89ef-431c-9215-ea6c85cd1f3f</t>
  </si>
  <si>
    <t>Do the reporting boundary used in the current period produce SMI that is more appropriate or suitable for its purpose?</t>
  </si>
  <si>
    <t>f8a2c13e-0bfe-47d3-bfdf-70e7e360ca59</t>
  </si>
  <si>
    <t>Does the entity have a reasonable justification for the change?</t>
  </si>
  <si>
    <t>46ddc662-9ed0-489e-9885-731102773722</t>
  </si>
  <si>
    <t>Is information used in our procedures?</t>
  </si>
  <si>
    <t>dbc13e3e-2cd3-401b-a9c6-6fa8e535ae2b</t>
  </si>
  <si>
    <t>Is entity-developed criteria used?</t>
  </si>
  <si>
    <t>0ce8dfc8-1c6b-4fbc-b8c4-e3f1ed7a1fd2</t>
  </si>
  <si>
    <t>Have the reporting topics been appropriately identified?</t>
  </si>
  <si>
    <t>8e18fd32-7d74-477a-ad5c-aa451f698310</t>
  </si>
  <si>
    <t>Are the quantification methods appropriate for the intended users and the entity and consistent with the criteria and/or policies used in the relevant industry?</t>
  </si>
  <si>
    <t>OptionBuildingBlock61</t>
  </si>
  <si>
    <t>2008b6bb-ea8d-4381-af4d-65071254c8fb</t>
  </si>
  <si>
    <t>Does the criteria include acceptable quantification methods, including methods for making adjustments to the base year (if applicable)?</t>
  </si>
  <si>
    <t>e68bee3a-791b-44e8-9960-60a51b517f41</t>
  </si>
  <si>
    <t>Does the criteria include adequate disclosures such that intended users can understand the significant judgments made in preparing the GHG statement?</t>
  </si>
  <si>
    <t>06f4e1bb-d8df-4e7a-a1a1-aad24c48ef8b</t>
  </si>
  <si>
    <t>Have there been changes in the quantification methods and/or reporting policies since the prior period?</t>
  </si>
  <si>
    <t>OptionBuildingBlock72</t>
  </si>
  <si>
    <t>0fc6b852-60e2-44d2-9ee4-e37e6bff1f7a</t>
  </si>
  <si>
    <t>Do the reporting quantification methods and/or reporting policies used in the current period produce SMI that is more appropriate or suitable for its purpose?</t>
  </si>
  <si>
    <t>b4b03661-78ee-413d-9fb2-56dd77d3ef89</t>
  </si>
  <si>
    <t>42d96a5c-dad3-4def-98ff-47aa28dc1760</t>
  </si>
  <si>
    <t>Are the reporting policies appropriate for the intended users and the entity and consistent with the criteria and/or policies used in the relevant industry?</t>
  </si>
  <si>
    <t>6547e147-706f-4108-87d1-a8c40f24eb4d</t>
  </si>
  <si>
    <t>Does the GHG Statement exclude significant emissions reported by the entity that have been, or could readily be, quantified?</t>
  </si>
  <si>
    <t>OptionBuildingBlock93</t>
  </si>
  <si>
    <t>e914680e-8f9f-4ccc-b305-c8c5ac707637</t>
  </si>
  <si>
    <t>Are the exclusions reasonable in the circumstances?</t>
  </si>
  <si>
    <t>ced99088-86bc-4305-8abb-ce2c5c08efd5</t>
  </si>
  <si>
    <t>Does the engagement exclude assurance with respect to significant emissions that are reported by the entity?</t>
  </si>
  <si>
    <t>cb459636-83b8-4d58-bd3b-2764b51f3acd</t>
  </si>
  <si>
    <t>RTFTextBuildingBlock102</t>
  </si>
  <si>
    <t>bc2b03d2-a086-44c7-aa99-acbccb32fc8a</t>
  </si>
  <si>
    <t>Document the level of assurance we expect to obtain with respect to the emissions deductions and the intended content of the assurance report.</t>
  </si>
  <si>
    <t>RTFTextBuildingBlock104</t>
  </si>
  <si>
    <t>d9c3ac86-877a-431d-8ba7-626efe8b8695</t>
  </si>
  <si>
    <t>Document the rationale for our conclusion.</t>
  </si>
  <si>
    <t>RTFTextBuildingBlock107</t>
  </si>
  <si>
    <t>4ce61417-d2e2-486d-a5bf-4181e96f83a9</t>
  </si>
  <si>
    <t>Document the basis for our conclusion.</t>
  </si>
  <si>
    <t>a2b8b198-a472-4015-98d6-e9fb733e6167</t>
  </si>
  <si>
    <t>Document our understanding of the reporting boundary and how the reporting boundary has been determined, if applicable.</t>
  </si>
  <si>
    <t>de307d0a-f055-4aeb-8fe8-0b6bdfb0888f</t>
  </si>
  <si>
    <t>8896283d-f14e-466f-a686-8f65e02df622</t>
  </si>
  <si>
    <t>Document the basis of our conclusion and impact on our engagement.</t>
  </si>
  <si>
    <t>3cbe4ba8-6215-46d0-ae5a-2c389d46c754</t>
  </si>
  <si>
    <t>Document the basis of our conclusion.</t>
  </si>
  <si>
    <t>f9bd48d7-1d38-4d59-a1fa-f718e8b1b1c7</t>
  </si>
  <si>
    <t>Document the reasons for the changes in the reporting boundary.</t>
  </si>
  <si>
    <t>6757f7d2-a4ec-4c91-b842-3690e2c77221</t>
  </si>
  <si>
    <t>7e76a591-c9df-428d-9476-ffe9239d8be7</t>
  </si>
  <si>
    <t>95710370-7fd2-4472-87c9-1991c3305bb4</t>
  </si>
  <si>
    <t>RTFTextBuildingBlock31</t>
  </si>
  <si>
    <t>443644e5-22ae-4ff6-863c-11e69a5770b1</t>
  </si>
  <si>
    <t>Document the basis for our conclusion and the impact on our engagement.</t>
  </si>
  <si>
    <t>8870e2c9-0013-4149-a351-d5b101a2e626</t>
  </si>
  <si>
    <t>Document how criteria are selected or developed.</t>
  </si>
  <si>
    <t>7d4889d2-7e93-4c7a-9f0a-8519c5b4f084</t>
  </si>
  <si>
    <t>Document who is responsible of the selection or development of the criteria.</t>
  </si>
  <si>
    <t>9b13541a-4de2-49d1-9325-8abc6278a0e5</t>
  </si>
  <si>
    <t>Document how the purpose of the reporting has been identified.</t>
  </si>
  <si>
    <t>f8772ef5-c929-4168-8972-efb069f326d4</t>
  </si>
  <si>
    <t>Document how intended users and their needs are identified.</t>
  </si>
  <si>
    <t>e235bff6-8339-4859-84f9-8ff4420df683</t>
  </si>
  <si>
    <t>Document how the criteria will be made available to intended user.</t>
  </si>
  <si>
    <t>4014294f-f773-4105-9507-1f31e66763fe</t>
  </si>
  <si>
    <t>Document whether the selection or development of criteria is transparent and to what extent it involves stakeholders.</t>
  </si>
  <si>
    <t>5af1a355-e43b-4f20-a21b-29c1250b9bcc</t>
  </si>
  <si>
    <t>Document how the entity determines what is material in the preparation of the SMI.</t>
  </si>
  <si>
    <t>Document who is responsible for determining the reporting scope.</t>
  </si>
  <si>
    <t>1131ae37-7f48-412d-93ff-3a7959be20bc</t>
  </si>
  <si>
    <t>Document how relevant, complete and neutral reporting topics have been considered.</t>
  </si>
  <si>
    <t>43e88319-1c20-4e8e-8395-574cd2422353</t>
  </si>
  <si>
    <t>Document whether the criteria outline a method to select reporting topics.</t>
  </si>
  <si>
    <t>d5535547-9cd8-479f-8275-160d034e975f</t>
  </si>
  <si>
    <t>Document how the interests of intended users have been considered in determining the reporting topics.</t>
  </si>
  <si>
    <t>1f37dadd-30be-4ed4-884e-08eeef055a93</t>
  </si>
  <si>
    <t>Document how the reporting topics have been considered for their potential significance or impact (e.g. materiality analysis).</t>
  </si>
  <si>
    <t>7a87bcdb-7c41-4348-8f8f-e7c2ab6bbe81</t>
  </si>
  <si>
    <t>Document whether other considerations are taken into account, including timescales and reporting topics that may be relevant when taken together with other reporting topics.</t>
  </si>
  <si>
    <t>cf31c71e-f312-47cd-bea4-aedcc3f4e05c</t>
  </si>
  <si>
    <t>6df2b1cd-c11c-4980-8098-233b1f8c4800</t>
  </si>
  <si>
    <t>08d83fac-88c7-4cff-9102-9d764ed597b0</t>
  </si>
  <si>
    <t>RTFTextBuildingBlock62</t>
  </si>
  <si>
    <t>b691069c-4190-488a-aa20-1f0b80ab36ea</t>
  </si>
  <si>
    <t>f8ac5d90-4583-4f11-98b1-f8aca67f2eaa</t>
  </si>
  <si>
    <t>9b32e5e5-e9d6-4af8-9d68-5a5549201dd9</t>
  </si>
  <si>
    <t>Document the reasons for the changes in the quantification methods and/or reporting policies.</t>
  </si>
  <si>
    <t>00ac496d-b8a8-4020-8066-48b1d694af9f</t>
  </si>
  <si>
    <t>5df94bea-fbd7-4101-a155-42f116d93c8a</t>
  </si>
  <si>
    <t>f1661c6b-9b46-44ce-bb1c-88606283bb76</t>
  </si>
  <si>
    <t>3890ae6b-f131-40ca-b389-842140a35ccf</t>
  </si>
  <si>
    <t>011e0875-72b4-41e8-8da3-576ba3b92e00</t>
  </si>
  <si>
    <t>Document our understanding of requirements or guidance on what may be considered material in the context of preparing and presenting the SMI, if any.</t>
  </si>
  <si>
    <t>4ea50a5e-83d9-4cbe-8184-d0f076e044ef</t>
  </si>
  <si>
    <t>Document our understanding of how the entity selects and applies its SMI reporting policies, including criteria.</t>
  </si>
  <si>
    <t>RTFTextBuildingBlock87</t>
  </si>
  <si>
    <t>65807aac-01f5-46cd-8f69-1da8339a31ee</t>
  </si>
  <si>
    <t>RTFTextBuildingBlock88</t>
  </si>
  <si>
    <t>c4ee6808-587c-4082-a6a2-d9113dad6f9b</t>
  </si>
  <si>
    <t>RTFTextBuildingBlock90</t>
  </si>
  <si>
    <t>375fb315-a913-49ea-a1b6-6d4feb26ad46</t>
  </si>
  <si>
    <t>Document our understanding of the scope of the GHG Statement.</t>
  </si>
  <si>
    <t>85119ddf-8be2-43e4-b4cb-8738a08af68f</t>
  </si>
  <si>
    <t>Document the rationale for exclusion.</t>
  </si>
  <si>
    <t>RTFTextBuildingBlock94</t>
  </si>
  <si>
    <t>ea9656f7-8d7e-4c55-92be-3e3dfa534183</t>
  </si>
  <si>
    <t>d884a8ce-27a7-42af-87d7-d429e954e2f4</t>
  </si>
  <si>
    <t>a6995ad1-d046-4acd-96a0-04ab586fd3ed</t>
  </si>
  <si>
    <t>de9033ff-cae8-4cba-93a2-edc6d7bf05fe</t>
  </si>
  <si>
    <t>Document our understanding of intended users and their information needs, including materiality considerations.</t>
  </si>
  <si>
    <t>d0bdee30-0ec8-4dc9-875d-20d3d7d1b2e4</t>
  </si>
  <si>
    <t>Document the procedures performed to evaluate whether the preconditions continue to be present.</t>
  </si>
  <si>
    <t>84c0d97e-cb8b-4c55-a932-dc776d53f267</t>
  </si>
  <si>
    <t>418576b6-8756-455c-ac25-7853092ec5f8</t>
  </si>
  <si>
    <t>5114e31c-21c0-41bd-8eb9-f90402504499</t>
  </si>
  <si>
    <t>b156df57-d72e-4c07-9c81-7faff4a06f73</t>
  </si>
  <si>
    <t>e2942555-4393-4963-87a6-094d3e42e4f2</t>
  </si>
  <si>
    <t>Identify the type of criteria and determine how to evaluate it.</t>
  </si>
  <si>
    <t>SimpleDataGridBuildingBlock79</t>
  </si>
  <si>
    <t>44f86a78-ae4c-414a-b0fa-f29411e788d6</t>
  </si>
  <si>
    <t>Criteria not being evaluated in the table above.</t>
  </si>
  <si>
    <t>6b53fb7f-899b-4b28-8cf2-f3af0b87020c</t>
  </si>
  <si>
    <t>Read the prior period SMI and the predecessor firm's assurance reports.</t>
  </si>
  <si>
    <t>a485f695-63b1-4cc1-9159-80a576f68175</t>
  </si>
  <si>
    <t>Make inquiries of predecessor firm and/or review their documentation.</t>
  </si>
  <si>
    <t>d3caef07-2b99-4ff1-803e-2a226586c144</t>
  </si>
  <si>
    <t>We intend to make changes to the standard engagement letter template or terms and conditions.</t>
  </si>
  <si>
    <t>CheckBoxBuildingBlock36</t>
  </si>
  <si>
    <t>dcc055a4-b285-4425-93df-aae7c47ba999</t>
  </si>
  <si>
    <t>48f2dd13-f86d-455e-bb54-8de9e8c29daf</t>
  </si>
  <si>
    <t>Our services commenced before sentinel approval.</t>
  </si>
  <si>
    <t>2b68cce4-f66b-4dff-b790-e1aa2e64e644</t>
  </si>
  <si>
    <t>Perform procedures over opening balances (or equivalent opening areas).</t>
  </si>
  <si>
    <t>a42e2ef1-e225-451b-8214-1dd81af54e41</t>
  </si>
  <si>
    <t>Assess the consistency of criteria applied between prior period and current period SMI.</t>
  </si>
  <si>
    <t>b3a75d76-63ed-4985-a95e-24c7eabf2764</t>
  </si>
  <si>
    <t>Facts and circumstances exist that require a background check on the client.</t>
  </si>
  <si>
    <t>b154254d-177e-4bb8-82ac-565722998fd6</t>
  </si>
  <si>
    <t>Complete the client and engagement acceptance</t>
  </si>
  <si>
    <t>8a9b424f-846e-4bae-9e10-0db345faf458</t>
  </si>
  <si>
    <t>Agree the terms of the assurance engagement with the engaging party</t>
  </si>
  <si>
    <t>45726a23-cc18-41dd-abdf-3a3fa7925a08</t>
  </si>
  <si>
    <t>Determine if it is appropriate to accept a combined reasonable and limited assurance engagement</t>
  </si>
  <si>
    <t>ExpanderGroupBuildingBlock35</t>
  </si>
  <si>
    <t>7c4f03b5-4ec2-4c5a-92cf-4e4aee7150f8</t>
  </si>
  <si>
    <t>Consult if new information might have caused us to decline the engagement</t>
  </si>
  <si>
    <t>ExpanderGroupBuildingBlock51</t>
  </si>
  <si>
    <t>a8f2a624-2452-4400-8b26-3aa629b892e8</t>
  </si>
  <si>
    <t>Determine whether it is appropriate to accept an assurance engagement on select areas</t>
  </si>
  <si>
    <t>ExpanderGroupBuildingBlock58</t>
  </si>
  <si>
    <t>a5ff5277-0704-42f3-a186-661961f2f153</t>
  </si>
  <si>
    <t>Evaluate the prescribed assurance report, if applicable</t>
  </si>
  <si>
    <t>d21fcf25-c6a5-4b62-98f2-19d192ed748e</t>
  </si>
  <si>
    <t>Obtain confirmation that the other KPMG member firm has performed assurance client acceptance or continuance procedures and ask for any relevant information where permitted by law, regulation or professional standards. Attach results.</t>
  </si>
  <si>
    <t>9d9d08d2-5a8b-4215-9b6f-4d31faed658a</t>
  </si>
  <si>
    <t>Select the procedures that are relevant to the initial assurance engagement.</t>
  </si>
  <si>
    <t>3bfa5ae1-da99-4c47-9415-6ca5c07b64b8</t>
  </si>
  <si>
    <t>Attach the signed engagement letter and any other documents relevant to understanding the terms of the assurance engagement.</t>
  </si>
  <si>
    <t>06c90520-c85d-4b27-8ead-d52579db4a5c</t>
  </si>
  <si>
    <t>Complete background checks within CLEAS and attach results within the above table.</t>
  </si>
  <si>
    <t>fa379811-bae5-4198-9808-6b9a7bfac04f</t>
  </si>
  <si>
    <t>Identify the Sentinel Approval Number (SAN):</t>
  </si>
  <si>
    <t>6261eb94-b3fd-44a7-b4fd-d0c6f575483c</t>
  </si>
  <si>
    <t>Does the engagement partner consider it necessary to inquire of others within KPMG, other KPMG member firms, clients or competitors for information concerning the assurance client?</t>
  </si>
  <si>
    <t>f3dfe274-f490-4878-910c-9ac3d97cb761</t>
  </si>
  <si>
    <t>Will alternative procedures be performed that meet the same objective of the relevant procedure above?</t>
  </si>
  <si>
    <t>a9e80800-7131-41a2-9888-e564d6207014</t>
  </si>
  <si>
    <t>Is this a combined reasonable and limited assurance engagement?</t>
  </si>
  <si>
    <t>71cda421-989e-439c-b14a-9923e82d049b</t>
  </si>
  <si>
    <t>Can the underlying subject matters subject to reasonable and limited assurance be separately identified in the engagement letter and clearly differentiated in the SMI?</t>
  </si>
  <si>
    <t>8af1d651-8676-42a8-8524-7210b6c6777a</t>
  </si>
  <si>
    <t>Will the reasonable and limited assurance opinion/conclusion be clearly separated in the assurance report?</t>
  </si>
  <si>
    <t>46a65c18-d085-474c-a7e3-1fd9009890d0</t>
  </si>
  <si>
    <t>Do we expect that the intended users of our assurance report are able to differentiate and understand the different levels of assurance provided on different parts of the SMI?</t>
  </si>
  <si>
    <t>OptionBuildingBlock38</t>
  </si>
  <si>
    <t>f5ea6744-50b1-472e-8f32-23e1081c3f6d</t>
  </si>
  <si>
    <t>Is this an existing audit or other attestation client?</t>
  </si>
  <si>
    <t>4a11234e-2c48-4a08-86fe-6e37844595a3</t>
  </si>
  <si>
    <t>b2dc2342-c4f4-40a3-84e0-e6b7155ef0a9</t>
  </si>
  <si>
    <t>3b5b934d-5b37-418b-b373-d7f6d9f3500b</t>
  </si>
  <si>
    <t>Are we performing the procedure of assessing the consistency of criteria applied between prior period and current period SMI.</t>
  </si>
  <si>
    <t>2ea962ea-c8d2-4559-8c7a-aac225680bfc</t>
  </si>
  <si>
    <t>Is the rationale for requesting assurance on select areas of a report appropriate?</t>
  </si>
  <si>
    <t>OptionBuildingBlock54</t>
  </si>
  <si>
    <t>c741fe5a-0ba3-4b14-9024-2d99c74baa53</t>
  </si>
  <si>
    <t>Is the extent of our association with the report capable of being clearly identified and communicated to intended users?</t>
  </si>
  <si>
    <t>cf3cce33-c71b-4b41-9bc7-b1e9f75cc3cf</t>
  </si>
  <si>
    <t>Is there a prescribed layout, form or wording of the assurance report?</t>
  </si>
  <si>
    <t>OptionBuildingBlock60</t>
  </si>
  <si>
    <t>cecf4d34-f4d1-4ab2-956f-009ef0de2d00</t>
  </si>
  <si>
    <t>Does the prescribed assurance report comply with all reporting requirements of the assurance/attestation standards?</t>
  </si>
  <si>
    <t>616d3934-4fc2-4b5c-a35f-827605d32489</t>
  </si>
  <si>
    <t>Might the intended users misunderstand the prescribed report's assurance opinion/conclusion?</t>
  </si>
  <si>
    <t>c38985db-90eb-4fc9-af23-4a26eb9ad144</t>
  </si>
  <si>
    <t>Might the prescribed assurance report cause us to make a statement that we have no basis to make?</t>
  </si>
  <si>
    <t>OptionBuildingBlock66</t>
  </si>
  <si>
    <t>729c8f7c-8303-40c3-841d-466f7a48e25a</t>
  </si>
  <si>
    <t>Is there anything else that makes the prescribed assurance report not acceptable?</t>
  </si>
  <si>
    <t>49ebf73a-4da5-4520-aa31-be2509cce313</t>
  </si>
  <si>
    <t>Is this an initial assurance engagement for the SMI of the assurance engagement?</t>
  </si>
  <si>
    <t>963a7a56-b1a1-48de-b0d3-95b322875913</t>
  </si>
  <si>
    <t>Is the entity an existing assurance client of another KPMG member firm or a related party of a client of another KPMG member firm?</t>
  </si>
  <si>
    <t>e641c2e0-8d54-4efe-be03-82a9946b9136</t>
  </si>
  <si>
    <t>Document why these procedures are not considered necessary.</t>
  </si>
  <si>
    <t>325d257b-3839-4fec-ac98-1dbb90838693</t>
  </si>
  <si>
    <t>Document the alternative procedures performed and the results of the procedure.</t>
  </si>
  <si>
    <t>5f12d92a-f5b1-480f-94b0-2f11b0dcf2fb</t>
  </si>
  <si>
    <t>Document the results of reading the prior period SMI and the predecessor firm's assurance reports.</t>
  </si>
  <si>
    <t>38140735-3ae2-4073-b6a1-40c317f05d1e</t>
  </si>
  <si>
    <t>Document how the underlying subject matters are separately identifiable in the engagement letter and clearly differentiated in the SMI.</t>
  </si>
  <si>
    <t>c2db5da4-d131-493b-a5d7-b0b977c57dba</t>
  </si>
  <si>
    <t>Document how the reasonable and limited assurance opinion/conclusion will be clearly separated in the assurance report.</t>
  </si>
  <si>
    <t>97ea9470-0535-4a02-805c-ac4c7bfc1157</t>
  </si>
  <si>
    <t>Document how intended users of our assurance report are expected to be able to differentiate and understand the different levels of assurance provided on different parts of the SMI.</t>
  </si>
  <si>
    <t>1254bf9c-27ec-400b-ad51-43cf54ddcd7b</t>
  </si>
  <si>
    <t>1101b2ef-cb3d-4a95-92f4-203ccf464caa</t>
  </si>
  <si>
    <t>Document the results of inquiries of predecessor firm and/or review their documentation.</t>
  </si>
  <si>
    <t>802a82a4-067b-4ecb-a4f5-75ae788923aa</t>
  </si>
  <si>
    <t>Document the results of the procedure.</t>
  </si>
  <si>
    <t>27c9dc93-86cd-4662-826e-b319ae4797c1</t>
  </si>
  <si>
    <t>95679db2-f311-4a18-947d-682387d76b1c</t>
  </si>
  <si>
    <t>e1ff5d90-3e59-4a97-b2a6-919c2782188f</t>
  </si>
  <si>
    <t>dff2fc1c-1a20-44ec-98ae-6f3fa0b5458a</t>
  </si>
  <si>
    <t>Document the rationale for requesting assurance on select areas of a report</t>
  </si>
  <si>
    <t>60c38256-89c6-42b0-b306-762ca30fc7a2</t>
  </si>
  <si>
    <t>Document our evaluation of whether the extent of our association with the report is capable of being clearly identified and communicated to intended users.</t>
  </si>
  <si>
    <t>RTFTextBuildingBlock61</t>
  </si>
  <si>
    <t>fe032b5a-e4e4-4edf-90d3-2e442ba0baf8</t>
  </si>
  <si>
    <t>Document the rationale of how it complies with reporting requirements of relevant standards.</t>
  </si>
  <si>
    <t>93a15c2c-c4bd-40c7-88bf-d6cc17404b14</t>
  </si>
  <si>
    <t>Document our rationale of how the intended users are expected to understand the opinion/conclusion.</t>
  </si>
  <si>
    <t>88677dff-b90d-4549-8a27-989fda80af5d</t>
  </si>
  <si>
    <t>Document the rationale of how we have a basis for the statements made in the prescribed assurance report.</t>
  </si>
  <si>
    <t>RTFTextBuildingBlock67</t>
  </si>
  <si>
    <t>219ca214-0629-4263-8daf-a9d4b945e73a</t>
  </si>
  <si>
    <t>Document what makes the prescribed assurance report not acceptable.</t>
  </si>
  <si>
    <t>aee23faa-ef19-4fc9-b058-5d5f5d62bcb2</t>
  </si>
  <si>
    <t>Consider if another member firm may have relevant information and if so, consult/inquire with that member firm. Attach results to the table below.</t>
  </si>
  <si>
    <t>44060eaf-c594-496b-9bea-e63bc8e8ba66</t>
  </si>
  <si>
    <t>Perform inquiries of those that may have knowledge of the assurance client. Attach results.</t>
  </si>
  <si>
    <t>8848c5f8-f1f8-4a7c-8855-56999bc6e409</t>
  </si>
  <si>
    <t>Attach the following client and engagement acceptance or continuance documents:</t>
  </si>
  <si>
    <t>d26f947e-6025-4028-ad3f-c31e2adb2971</t>
  </si>
  <si>
    <t>f5b6a0de-219a-4ad3-be75-2974ff878547</t>
  </si>
  <si>
    <t>95471c4c-b732-4d93-ab63-06732545464f</t>
  </si>
  <si>
    <t>6d987aa9-dbc0-4117-baea-2485dc31166f</t>
  </si>
  <si>
    <t xml:space="preserve">Discontinue services and consult with BUPPP or SLRMP and Risk Management -Independence. </t>
  </si>
  <si>
    <t>47b28797-4dd2-41ce-9f68-114565b17f00</t>
  </si>
  <si>
    <t>SimpleDataGridBuildingBlock56</t>
  </si>
  <si>
    <t>89610a4c-2515-4e59-bb16-8e6efdfe6ac8</t>
  </si>
  <si>
    <t>SimpleDataGridBuildingBlock68</t>
  </si>
  <si>
    <t>9186b056-6527-4468-a3eb-09bf95073f46</t>
  </si>
  <si>
    <t>59b20429-175f-4428-a074-94bd8eaf1812</t>
  </si>
  <si>
    <t>dba82c02-6e9e-45fa-a341-abdcf9cfbf24</t>
  </si>
  <si>
    <t>f761f19e-cb77-4f52-8990-03ef548375fe</t>
  </si>
  <si>
    <t>bf0b5ab6-0c9e-4f36-816e-73c09fcd9972</t>
  </si>
  <si>
    <t>241f96d5-08c8-4f4c-9844-7a8834364fa3</t>
  </si>
  <si>
    <t>e2f3cf2c-cf2e-48e6-905f-43f35e7a5a3f</t>
  </si>
  <si>
    <t>CheckBoxBuildingBlock38</t>
  </si>
  <si>
    <t>d3632c79-2a49-4f15-9194-d10fa13761b0</t>
  </si>
  <si>
    <t>807417e6-3449-4eca-a452-e37a070c2568</t>
  </si>
  <si>
    <t>88711a49-aff3-4905-8a8d-a8c22f7450d4</t>
  </si>
  <si>
    <t>bac25d32-cb63-481c-94ec-d14396bc0527</t>
  </si>
  <si>
    <t>We plan to use the work of other practitioners.</t>
  </si>
  <si>
    <t>CheckBoxBuildingBlock76</t>
  </si>
  <si>
    <t>52d9079e-33c6-485f-8896-29b4ace07fe6</t>
  </si>
  <si>
    <t>The entity has an internal audit function or equivalent.</t>
  </si>
  <si>
    <t>e29d78eb-cd9b-4148-be11-6f0344964e10</t>
  </si>
  <si>
    <t>We plan to rely on at least one automated control activity.</t>
  </si>
  <si>
    <t>CheckBoxBuildingBlock78</t>
  </si>
  <si>
    <t>8125377c-c88e-4faa-9f91-e42fd7703024</t>
  </si>
  <si>
    <t>We plan to involve specialists and/or use the work of management specialists.</t>
  </si>
  <si>
    <t>e271c73e-0d26-4705-9463-d293dfcbf252</t>
  </si>
  <si>
    <t>Other subject matter specific checklists are applicable and reviewed by the engagement partner.</t>
  </si>
  <si>
    <t>8a6bf35b-b907-4e19-99ea-9758d226002e</t>
  </si>
  <si>
    <t>Establish the overall engagement strategy and plan</t>
  </si>
  <si>
    <t>b8245a9c-6951-40d0-9f1d-53e76eb40f9d</t>
  </si>
  <si>
    <t>Create a list of SATs to be used on the engagement</t>
  </si>
  <si>
    <t>ExpanderGroupBuildingBlock30</t>
  </si>
  <si>
    <t>649edc22-a8db-4ce1-9f52-ac035bd9d329</t>
  </si>
  <si>
    <t>Identify those who will perform the assurance engagement</t>
  </si>
  <si>
    <t>fb8afa1d-1ec4-45fb-b9d9-b40d8fa6128e</t>
  </si>
  <si>
    <t>Comply with ethics and independence requirements</t>
  </si>
  <si>
    <t>ExpanderGroupBuildingBlock9</t>
  </si>
  <si>
    <t>6195708d-6eec-4e91-a84f-5d92054ad017</t>
  </si>
  <si>
    <t>Develop the assurance engagement plan</t>
  </si>
  <si>
    <t>HyperLinkBuildingBlock13</t>
  </si>
  <si>
    <t>c7c7376a-3fb1-4afd-8f41-3efe00fb3b93</t>
  </si>
  <si>
    <t>2.1.1 Entity and its environment</t>
  </si>
  <si>
    <t>dd6f7e39-b800-4ea7-9215-167b61afa8bc</t>
  </si>
  <si>
    <t>2.1.2 Identify areas and processes</t>
  </si>
  <si>
    <t>d3e251f9-ea25-4bd2-b71e-2bff15a8d684</t>
  </si>
  <si>
    <t>2.1.3 Inquiries</t>
  </si>
  <si>
    <t>d8db2905-2f1e-419b-b4e1-a0f84da7ed68</t>
  </si>
  <si>
    <t>2.1.4 Planning discussion</t>
  </si>
  <si>
    <t>bc4cd9f5-ab7f-4386-8e63-66f3d0363779</t>
  </si>
  <si>
    <t>2.2.1 CERAMIC</t>
  </si>
  <si>
    <t>6a68fc48-255c-45b5-8978-831571027b98</t>
  </si>
  <si>
    <t>2.2.2 IT Understanding</t>
  </si>
  <si>
    <t>HyperLinkBuildingBlock19</t>
  </si>
  <si>
    <t>bc48e799-62c4-4f0e-870f-603613e1a08b</t>
  </si>
  <si>
    <t xml:space="preserve">2.3.1 Fraud risk assessment </t>
  </si>
  <si>
    <t>HyperLinkBuildingBlock20</t>
  </si>
  <si>
    <t>feac4328-3029-48bf-8fbe-65ed456646e6</t>
  </si>
  <si>
    <t>2.5.1 Processes</t>
  </si>
  <si>
    <t>HyperLinkBuildingBlock69</t>
  </si>
  <si>
    <t>150080f6-2678-4f7b-b2ab-d8fbd1b9e275</t>
  </si>
  <si>
    <t>2.4.1 Overall response</t>
  </si>
  <si>
    <t>HyperLinkBuildingBlock71</t>
  </si>
  <si>
    <t>25ccf531-f656-4fb0-a1cd-fae034c9654d</t>
  </si>
  <si>
    <t>2.3.2.Fraud response</t>
  </si>
  <si>
    <t>HyperLinkBuildingBlock73</t>
  </si>
  <si>
    <t>252bad94-7ebd-4906-bcfc-670323322f84</t>
  </si>
  <si>
    <t>3.x Reporting - Subsequent Events</t>
  </si>
  <si>
    <t>bb900f15-3dd1-45d2-a6ee-52b5c63b261d</t>
  </si>
  <si>
    <t>Our assurance engagement plan includes:</t>
  </si>
  <si>
    <t>9ff88555-b908-4ed6-9151-04e7c7c63624</t>
  </si>
  <si>
    <t>c74cef2e-1057-4fca-ad0b-844b68fa0937</t>
  </si>
  <si>
    <t>e1899d7b-e3d7-4003-b319-1549b26818a1</t>
  </si>
  <si>
    <t>We consider the information obtained in defining the assurance engagement strategy and plan the nature, timing and extent of our risk assessment procedures to include:</t>
  </si>
  <si>
    <t>87412ccc-4c71-4023-8035-5e219677fcc7</t>
  </si>
  <si>
    <t>Submit a SATs Engagement Profile.</t>
  </si>
  <si>
    <t>f7c1f325-ec60-4b04-848b-5af44f3219b2</t>
  </si>
  <si>
    <t>End User Routine</t>
  </si>
  <si>
    <t>c69eaf25-9eef-43d0-872c-d963728e4244</t>
  </si>
  <si>
    <t>Responsibilities of the engagement partner regarding identifying those that will perform the engagement</t>
  </si>
  <si>
    <t>03445c17-10dd-4927-a5ff-80bca6144d89</t>
  </si>
  <si>
    <t>Our assurance engagement responses for identified RMMs</t>
  </si>
  <si>
    <t>4a968b07-fd4b-4903-b81c-27331b9853a1</t>
  </si>
  <si>
    <t>We have planned the nature, timing and extent of the procedures we will perform to include:</t>
  </si>
  <si>
    <t>62cd778a-9091-481c-ac39-0afe7bc348f7</t>
  </si>
  <si>
    <t>Other procedures so that the engagement complies with assurance standards:</t>
  </si>
  <si>
    <t>9aa43b21-a975-4bba-98d0-52acf384e5c3</t>
  </si>
  <si>
    <t xml:space="preserve">Involvement of others </t>
  </si>
  <si>
    <t>a5be08f1-c393-4ff6-b042-3118c6f43662</t>
  </si>
  <si>
    <t>Check all that apply:</t>
  </si>
  <si>
    <t>aab18916-5f85-4c8d-8538-707c41786031</t>
  </si>
  <si>
    <t>c583a785-7012-4fcf-860c-8799fa141cce</t>
  </si>
  <si>
    <t>48c46c25-79c6-48b6-9c3b-57b733fc35a2</t>
  </si>
  <si>
    <t>22d9482a-da51-43a2-9764-8fb76f2937cc</t>
  </si>
  <si>
    <t>1e6d06ca-1dc5-4a3e-a74c-094261a8a1a7</t>
  </si>
  <si>
    <t>- Considering whether it is capable of achieving its purpose in compliance with the Execution Guide; and</t>
  </si>
  <si>
    <t>80f74aff-64af-4ca8-8e78-14c549b96561</t>
  </si>
  <si>
    <t>Were end-user routines used during the performance of risk assessment procedures?</t>
  </si>
  <si>
    <t>8baccff2-c2c2-4877-a7f6-18b3f79a8b5a</t>
  </si>
  <si>
    <t>f9a5797e-972f-4208-b4d0-b9a90854584e</t>
  </si>
  <si>
    <t>OptionBuildingBlock90</t>
  </si>
  <si>
    <t>1eec395e-9d8a-4450-b678-0217c357689f</t>
  </si>
  <si>
    <t>Is the assurance report going to be included in an SEC offering document?</t>
  </si>
  <si>
    <t>ebd689cd-3ef2-47cb-9524-d5171e3a922c</t>
  </si>
  <si>
    <t>Did we communicate an assurance engagement plan to the entity?</t>
  </si>
  <si>
    <t>c6ec835c-7b66-40d3-a29f-f51756f15306</t>
  </si>
  <si>
    <t>Document the established overall strategy, considering materiality, that sets the scope, timing, and direction of the engagement which guides the development of the engagement plan.</t>
  </si>
  <si>
    <t>c0265a6b-199a-42f8-aabb-f2e1fea35deb</t>
  </si>
  <si>
    <t>Document whether the engagement team has appropriate knowledge, skill and ability related to the SATs on the SAT list planned to be used on the assurance engagement, and whether the use of those SATs complies with any member firm policies, for example necessary trainings or restrictions to use.</t>
  </si>
  <si>
    <t>fe8fe4ea-409c-4a89-99b3-87b51c4bcc1c</t>
  </si>
  <si>
    <t>c5cdafc4-68c5-470b-8e9d-7f783b2efdec</t>
  </si>
  <si>
    <t>Document the characteristics of the engagement that define its scope, including the terms of the engagement, the specific characteristics of the USM involved and the criteria.</t>
  </si>
  <si>
    <t>ae8b8e1d-518b-4f80-8097-ac0827d6d87d</t>
  </si>
  <si>
    <t>Document how the engagement partner has appropriate assurance knowledge, skill and ability.</t>
  </si>
  <si>
    <t>3ec34915-1e17-4ba3-bd0f-58a26cfc0d31</t>
  </si>
  <si>
    <t>Document how the engagement partner has sufficient knowledge and skill in the USM and in the criteria and other quality measures in place.</t>
  </si>
  <si>
    <t>99382751-f8ca-4e02-ac6a-11d12575cd1d</t>
  </si>
  <si>
    <t>Document how the engagement partner has appropriate abilities.</t>
  </si>
  <si>
    <t>513a7c43-fe2d-478a-89dd-b628c2948e9c</t>
  </si>
  <si>
    <t>Document how the the engagement partner has sufficient knowledge and skill in the quantification and reporting of emissions when the USM includes GHG to accept responsibility for the assurance opinion/conclusion.</t>
  </si>
  <si>
    <t>43bcd57f-6835-4e34-b4ba-7f52ed254a9c</t>
  </si>
  <si>
    <t>Document what we have ascertained regarding the reporting objectives of the engagement in order to plan the timing of the engagement and the nature of the communications required.</t>
  </si>
  <si>
    <t>25fe8334-f098-4551-8c48-0b85f82d29b1</t>
  </si>
  <si>
    <t>Document how the engagement partner is satisfied that those who will perform the assurance engagement, collectively, have the appropriate knowledge, skill and ability.</t>
  </si>
  <si>
    <t>8b312622-1d50-491f-8621-3bd5d539a0fb</t>
  </si>
  <si>
    <t>Document how the engagement partner is satisfied that the engagement team will be able to be involved in the work of specialists to an extent that is sufficient to accept responsibility for the assurance report.</t>
  </si>
  <si>
    <t>b6b78e3d-ce2f-49bb-9c95-ee11f9bd890d</t>
  </si>
  <si>
    <t>Document how the engagement partner is satisfied that the engagement team will be able to be involved in the work of other practitioners to an extent that is sufficient to accept responsibility for the assurance report.</t>
  </si>
  <si>
    <t>b72817f2-ce22-461c-b3aa-2c277edb82e8</t>
  </si>
  <si>
    <t>Document how the engagement partner is satisfied that those involved in the engagement have been informed of their responsibilities, including the objectives of the procedures they are to perform and matters that may affect the nature, timing, and extent of such procedures.</t>
  </si>
  <si>
    <t>b61b440c-fd9b-4470-ac83-fcdbd8ac23ac</t>
  </si>
  <si>
    <t>Document how the engagement partner is satisfied that the engagement team members have been directed to bring to the engagement partner's attention significant questions raised during the engagement so that their significance may be assessed.</t>
  </si>
  <si>
    <t>a2facc7f-b734-493e-9562-b125858840f9</t>
  </si>
  <si>
    <t>Document the engagement partner's consideration of the information from the firmâ€™s monitoring and remediation process as communicated by the firm and, if applicable, other network firms and whether the information may affect the assurance engagement.</t>
  </si>
  <si>
    <t>6d3a3d3d-a352-42d7-9a4a-93c2fe1a66e9</t>
  </si>
  <si>
    <t>Document our consideration of the significant factors in directing the engagement team's efforts.</t>
  </si>
  <si>
    <t>59fcb0fb-554d-48a0-ab99-5207e8c8cbb3</t>
  </si>
  <si>
    <t>Document the engagement partner's consideration of the information from the firmâ€™s monitoring and remediation process as communicated by the firm and whether the information may affect the assurance engagement.</t>
  </si>
  <si>
    <t>16c906a2-e52d-457a-a57c-08345d9e84b6</t>
  </si>
  <si>
    <t>Document the independence and ethical requirement assessment for the engagement and the engagement team, including identified threats and safeguards applied.</t>
  </si>
  <si>
    <t>0f112b1f-f3ee-431a-b60e-b00e64c2d6b1</t>
  </si>
  <si>
    <t>Document our consideration of the results of preliminary engagement activities, such as client acceptance and continuance, including risks and mitigation strategies identified in CEAC, and, when applicable, relevant knowledge gained on other engagements performed by the engagement partner for the entity.</t>
  </si>
  <si>
    <t>1dacdefe-cb7f-40c8-a823-8dd5dad5bb75</t>
  </si>
  <si>
    <t>Document what we ascertained regarding the nature, timing, and extent of resources necessary to perform the engagement, including the involvement of specialists and of other practitioners.</t>
  </si>
  <si>
    <t>RTFTextBuildingBlock91</t>
  </si>
  <si>
    <t>86254e97-e41e-4630-840d-b82ea692a8b4</t>
  </si>
  <si>
    <t>Document how the partner reviewed the assurance report to be included in an SEC offering document in conformity with policies and guidance stated in the SEC Manual.</t>
  </si>
  <si>
    <t>82312796-023e-4d8e-84fc-186e5475ce18</t>
  </si>
  <si>
    <t>Document how we plan to direct and supervise engagement team members, including review of their work.</t>
  </si>
  <si>
    <t>ffb38d43-8515-4652-a8f0-8e2b6f124440</t>
  </si>
  <si>
    <t>a3c84582-d45a-4993-bba1-c45c6d5553ad</t>
  </si>
  <si>
    <t>Create a complete and accurate list of SATs to be used on the engagement.</t>
  </si>
  <si>
    <t>474fbc47-f079-452d-8c31-bf950e52d0d7</t>
  </si>
  <si>
    <t>edf84442-3b0d-4aaa-bf65-ae56b1fc34c1</t>
  </si>
  <si>
    <t>SimpleDataGridBuildingBlock42</t>
  </si>
  <si>
    <t>4940814d-1e7f-4164-b614-5bc978341fca</t>
  </si>
  <si>
    <t>SimpleDataGridBuildingBlock51</t>
  </si>
  <si>
    <t>e8c328b6-bebf-4ce3-8589-1f4529760e20</t>
  </si>
  <si>
    <t>SimpleDataGridBuildingBlock60</t>
  </si>
  <si>
    <t>cd774509-ff70-478b-ab13-bbcf5cb9af34</t>
  </si>
  <si>
    <t>Attach documents related to the ethics and independence assessment, if applicable.</t>
  </si>
  <si>
    <t>2a8c147b-ce2c-4d6f-9ed1-73a62556ee8a</t>
  </si>
  <si>
    <t>SimpleDataGridBuildingBlock66</t>
  </si>
  <si>
    <t>54ec6954-fbb7-45eb-9120-bd254c570514</t>
  </si>
  <si>
    <t>f0f941c3-a05a-432c-bde0-14ab2f310065</t>
  </si>
  <si>
    <t>a902a6d4-3b9b-41ff-adfb-5e3fb36be66f</t>
  </si>
  <si>
    <t>Identify specialists we plan to involve and/or management specialists who's work we plan to use</t>
  </si>
  <si>
    <t>fa8e3dfb-5c96-4099-83bb-5bc6a2021c7e</t>
  </si>
  <si>
    <t>d2b99569-7ce9-4bda-9fdb-51412524ad8f</t>
  </si>
  <si>
    <t>SimpleDataGridBuildingBlock89</t>
  </si>
  <si>
    <t>399b2afb-4014-4a96-b2b5-8d3bf43ac9a3</t>
  </si>
  <si>
    <t>Attach required subject matter specific checklists.</t>
  </si>
  <si>
    <t>SimpleDataGridBuildingBlock94</t>
  </si>
  <si>
    <t>1d82491d-281d-48a5-9279-89f254cdc3e5</t>
  </si>
  <si>
    <t>CheckBoxBuildingBlock2</t>
  </si>
  <si>
    <t>4ce3f573-2cb9-491f-be41-9217c59b95c2</t>
  </si>
  <si>
    <t>Information is used in our process understanding risk assessment procedures.</t>
  </si>
  <si>
    <t>adfae283-b91f-469f-afa3-e429ce22cfd2</t>
  </si>
  <si>
    <t>b3c69cbc-182f-4e32-9b26-b6933c878eec</t>
  </si>
  <si>
    <t>7b0a838c-2ba5-4e95-92ca-ff3fcac73971</t>
  </si>
  <si>
    <t>Document any other factors relating to the competence of the internal audit function and the evidence obtained to support the evaluation.</t>
  </si>
  <si>
    <t>c999bcee-0a6e-4461-a6ba-ce677260117c</t>
  </si>
  <si>
    <t>Document any other factors relating to the objectivity of the internal audit function and the evidence obtained to support the evaluation.</t>
  </si>
  <si>
    <t>341e6997-f1da-42ae-b0ac-f5aff53c8741</t>
  </si>
  <si>
    <t>Evaluate the internal audit function's competence</t>
  </si>
  <si>
    <t>ffaf3d98-1cc6-4015-bc2b-7c0b15ba1866</t>
  </si>
  <si>
    <t>Evaluate the internal audit function's objectivity</t>
  </si>
  <si>
    <t>19d52035-ac97-45e9-a99d-801f37ef4016</t>
  </si>
  <si>
    <t>Evaluate the internal audit function's approach</t>
  </si>
  <si>
    <t>ExpanderGroupBuildingBlock50</t>
  </si>
  <si>
    <t>36f63beb-ece6-4ea4-9378-e676f3209f56</t>
  </si>
  <si>
    <t>Determine the nature and extent of work of the internal audit function that can be used</t>
  </si>
  <si>
    <t>a373a366-023a-4a22-a5f7-48a8086ca3a3</t>
  </si>
  <si>
    <t>Obtain or update information from prior periods about the following to assess the internal audit function's competence:</t>
  </si>
  <si>
    <t>e2c23e7c-092c-427b-a038-ed63bc373d65</t>
  </si>
  <si>
    <t>Obtain or update information from prior periods about the following to assess the internal audit function's objectivity:</t>
  </si>
  <si>
    <t>3790208e-7b9d-4ba9-a6ad-cb9987f25416</t>
  </si>
  <si>
    <t xml:space="preserve">   -policies prohibiting internal auditors from auditing areas where relatives are employed in important or audit-sensitive positions?</t>
  </si>
  <si>
    <t>0068f4eb-05a4-4cca-9b58-129a4b594485</t>
  </si>
  <si>
    <t xml:space="preserve">   -policies prohibiting internal auditors from auditing areas where they were recently assigned or are scheduled to be assigned on completion of responsibilities in the internal audit function?</t>
  </si>
  <si>
    <t>e3f95a07-5bf5-4c4b-bf51-ed5508ff83c0</t>
  </si>
  <si>
    <t xml:space="preserve">   - have sufficient competence</t>
  </si>
  <si>
    <t>ad87b2cb-79ec-4fdd-b40f-d77feab10594</t>
  </si>
  <si>
    <t xml:space="preserve">   - have the organizational status and relevant policies and procedures that support the objectivity of the internal auditors; and </t>
  </si>
  <si>
    <t>cd1e66fb-5ed6-4c4d-9efd-dfd7c3d861ac</t>
  </si>
  <si>
    <t xml:space="preserve">   - apply a systematic and disciplined approach to allow us to use their work?</t>
  </si>
  <si>
    <t>LabelBuildingBlock51</t>
  </si>
  <si>
    <t>9fb63919-a390-4aee-9614-bb9f44b2c9cf</t>
  </si>
  <si>
    <t>Our determination of the internal audit function's work we plan to use is based on our consideration of the nature and scope of the work that the Internal Audit function has performed, or plans to perform, and whether it is relevant to our engagement strategy and plan. The extent of our use will depend upon various factors, including the amount of judgment, assessed risk of material misstatement, and assessed competence and objectivity of the internal audit function.</t>
  </si>
  <si>
    <t>2548537e-22e5-4bc8-af38-6f2a11b162ce</t>
  </si>
  <si>
    <t>Complete the applicable CERAMIC workpaper(s).</t>
  </si>
  <si>
    <t>3def8a44-7693-42e2-a8db-21725499822c</t>
  </si>
  <si>
    <t>Change the planned use of the internal audit function's work (e.g. increase the extent of planned procedures that we will perform directly and/or re-perform more of their work).</t>
  </si>
  <si>
    <t>19422907-caf0-41d7-b687-b79c52604c03</t>
  </si>
  <si>
    <t>We cannot use the internal audit function's work for the purpose of our assurance engagement.</t>
  </si>
  <si>
    <t>fdbc3f18-1b64-4aba-8db6-4806e770773e</t>
  </si>
  <si>
    <t>Does the internal audit function have established practices regarding assignment of internal auditors?</t>
  </si>
  <si>
    <t>8eba01da-3274-4c63-af4e-a56ad356622b</t>
  </si>
  <si>
    <t>Does the internal function have policies and procedures specific to the supervision and review of internal auditors' activities?</t>
  </si>
  <si>
    <t>1d0e1f25-91d2-48cf-af96-7b186159af5d</t>
  </si>
  <si>
    <t>Is the quality of working-paper documentation, reports and recommendations adequate?</t>
  </si>
  <si>
    <t>3bfd3f6d-187f-48bc-94e0-e7d419ccdb2a</t>
  </si>
  <si>
    <t>Does the internal audit function have an existing process for the performance evaluation of the individuals within the internal audit function?</t>
  </si>
  <si>
    <t>47fbeac9-118d-45f9-9324-142289327f22</t>
  </si>
  <si>
    <t>Does the internal auditor function report to an officer of sufficient status to ensure broad audit coverage and adequate consideration of, and action on, findings and recommendations of the function?</t>
  </si>
  <si>
    <t>9ac5a47d-f36c-4f7b-abfd-61ce4caea12a</t>
  </si>
  <si>
    <t>Do individuals in the internal audit function have the adequate education level and professional experience of internal auditors?</t>
  </si>
  <si>
    <t>cba5ba3b-45e7-4078-b0fe-77edc1233026</t>
  </si>
  <si>
    <t>Does the internal auditor function have direct access and report regularly to the board of directors, the audit committee, or the owner-manager?</t>
  </si>
  <si>
    <t>6180f848-0465-42f8-bf1a-7aca77dca070</t>
  </si>
  <si>
    <t>Does the board of directors, the audit committee, or the owner-manager oversee employment decisions related to the internal audit function?</t>
  </si>
  <si>
    <t>9b1e08f4-afac-47f8-9ab9-486d9bc71ad6</t>
  </si>
  <si>
    <t xml:space="preserve">Does the internal audit function have policies to maintain internal auditors' objectivity about the areas audited, including: </t>
  </si>
  <si>
    <t>31fc6bd2-682e-4280-bc29-8f6d16187601</t>
  </si>
  <si>
    <t>Does the internal audit function:</t>
  </si>
  <si>
    <t>af928b90-265f-4a10-b34c-9547f3ab8a70</t>
  </si>
  <si>
    <t>Considering the internal audit function's involvement in the aggregate, including the extent of direct assistance we are planning, if any, together with our planned use of the internal audit function's work in obtaining evidence, are we sufficiently involved in the assurance engagement given our sole responsibility for the opinion/conclusion expressed?</t>
  </si>
  <si>
    <t>432f112b-f2ec-4737-8f20-e2782a5a393b</t>
  </si>
  <si>
    <t>Do individuals in the internal audit function have relevant professional certifications and participate in continuing education?</t>
  </si>
  <si>
    <t>b2776861-756f-4715-9d60-646826edc7b4</t>
  </si>
  <si>
    <t>Does the internal audit function have policies, programs and procedures?</t>
  </si>
  <si>
    <t>dc1c9e7e-314d-4ea4-ba2d-74f14c8428be</t>
  </si>
  <si>
    <t>Document the evidence obtained to support the evaluation of the competence of the internal audit function.</t>
  </si>
  <si>
    <t>d2330da1-f821-4bdb-b923-feb268e7303c</t>
  </si>
  <si>
    <t>Consider the impact on the evaluation of the competence of the internal audit function.</t>
  </si>
  <si>
    <t>f8476ece-9d4b-42b2-ac2e-9de2fc3903b6</t>
  </si>
  <si>
    <t>aed4719d-af9c-40ad-aae1-4923260096ba</t>
  </si>
  <si>
    <t>cb2494e4-b0cb-4180-8524-7a7fc95caf2b</t>
  </si>
  <si>
    <t>eb05542e-95d5-4d3a-9ef3-4bee447d26b0</t>
  </si>
  <si>
    <t>20fc4063-eb09-4d5c-8c6a-efeec8ada197</t>
  </si>
  <si>
    <t>2439fcd8-4fb3-4023-afe1-8d1fe9a078c3</t>
  </si>
  <si>
    <t>bd60a735-c993-454c-be4e-0362054f1f8e</t>
  </si>
  <si>
    <t>95a779c1-eed0-4688-b616-52a2bec11acc</t>
  </si>
  <si>
    <t>c5cce482-2b25-4191-9549-41dfb8033f06</t>
  </si>
  <si>
    <t>9399fd6e-1bbd-40e7-ad25-37702f64c3e7</t>
  </si>
  <si>
    <t>Document the evidence obtained to support the evaluation of the objectivity of the internal audit function.</t>
  </si>
  <si>
    <t>e4333e96-52e3-4fa1-91f0-1c182344717f</t>
  </si>
  <si>
    <t>Consider the impact on the evaluation of the objectivity of the internal audit function.</t>
  </si>
  <si>
    <t>288675be-e048-459f-917d-776ddc0f4e93</t>
  </si>
  <si>
    <t>deb3e00a-520f-4b26-8116-f33bb2f2e03d</t>
  </si>
  <si>
    <t>e654d01c-3e67-406c-8270-0eebc5b02c02</t>
  </si>
  <si>
    <t>2c596d49-b27c-4ed3-8bfb-22489931ddaf</t>
  </si>
  <si>
    <t>e143c22f-489e-41b5-9977-dc8c65bff621</t>
  </si>
  <si>
    <t>5bb14f7b-a1ce-444f-a288-b906909719fb</t>
  </si>
  <si>
    <t>24b8daa7-e9bc-4ccd-b2ba-3c1a3d3b89b5</t>
  </si>
  <si>
    <t>1e882347-dbf8-40ce-bcc9-30dd3b1bbd7a</t>
  </si>
  <si>
    <t>d1e4e462-e2a6-441a-af3c-e28fd767a6f3</t>
  </si>
  <si>
    <t>Evaluate whether the internal audit function applies a systematic and disciplined approach, including quality control.</t>
  </si>
  <si>
    <t>8fbb2bc8-e532-4b8a-965d-751a1f0ae153</t>
  </si>
  <si>
    <t>21382138-87ad-4fe2-a70f-1df35ec9cb5a</t>
  </si>
  <si>
    <t>f55a12d0-6192-4f70-81df-9a9e103499b8</t>
  </si>
  <si>
    <t>b9dbc61a-ccbc-4a99-bb84-081f9d66ebc0</t>
  </si>
  <si>
    <t>f1bbfd76-3cb5-4dad-8f52-837785c3d726</t>
  </si>
  <si>
    <t>24cdaa79-9e51-4b07-b866-e0a056d6e6c6</t>
  </si>
  <si>
    <t>Obtain and read the internal audit reports, if any, that relate to the work we plan to use.</t>
  </si>
  <si>
    <t>Description(LabelMultiLineTextBox5)</t>
  </si>
  <si>
    <t>Reference(LabelMultiLineTextBox4)</t>
  </si>
  <si>
    <t>(LabelMultiLineTextBox6)</t>
  </si>
  <si>
    <t>(LinkExistingGrid)</t>
  </si>
  <si>
    <t xml:space="preserve"> Document the findings that impacted the presence of the preconditions and how they have been resolved.(SimpleDataGridBuildingBlock17)</t>
  </si>
  <si>
    <t>Add the new or revised criteria to the table in activity 3. Precondition evaluation, section "Identify the type of criteria and how to evaluate it".(LabelBuildingBlock11)</t>
  </si>
  <si>
    <t>After discussing the matter with the appropriate party, can the matters be resolved to our satisfaction?(OptionBuildingBlock8)</t>
  </si>
  <si>
    <t>Are the criteria as a whole suitable?(OptionBuildingBlock19)</t>
  </si>
  <si>
    <t>Are the criteria that facilitate an appropriate understanding of how the SMI is prepared and reported expected to be available to intended users?(OptionBuildingBlock3)</t>
  </si>
  <si>
    <t>Are we aware of other matters that indicate the preconditions are not present ?(OptionBuildingBlock6)</t>
  </si>
  <si>
    <t>Consult with the Risk Management Partner.(SimpleDataGridBuildingBlock22)</t>
  </si>
  <si>
    <t>Determine whether criteria expected to be used will be available to intended users(ExpanderGroupBuildingBlock1)</t>
  </si>
  <si>
    <t>Determine whether precondition matters can be resolved if not present(ExpanderGroupBuildingBlock5)</t>
  </si>
  <si>
    <t>Determine whether the criteria as a whole are suitable(ExpanderGroupBuildingBlock18)</t>
  </si>
  <si>
    <t>Do we plan to evaluate a new criteria or re-evaluate a revised version of the criteria?(OptionBuildingBlock10)</t>
  </si>
  <si>
    <t>Document how all of the criteria (established criteria, prescribed criteria by laws or regulations, and entity developed, as applicable) expected to be app(SimpleDataGridBuildingBlock2)</t>
  </si>
  <si>
    <t>Document how the matter has been resolved.(RTFTextBuildingBlock9)</t>
  </si>
  <si>
    <t>Document whether, and if so, how to communicate the matters in the assurance report.(RTFTextBuildingBlock14)</t>
  </si>
  <si>
    <t>Document why it is appropriate to continue with the engagement.(RTFTextBuildingBlock13)</t>
  </si>
  <si>
    <t>Has a KPMG Ready for assurance engagement been performed and were there findings impacting the presence of preconditions?(OptionBuildingBlock15)</t>
  </si>
  <si>
    <t>Have we obtained and reviewed the most recent report that was previously issued by KPMG or another service provider (e.g. a readiness assessment or prior a(OptionBuildingBlock16)</t>
  </si>
  <si>
    <t>Identify additional matters that indicate that the preconditions are not present.(SimpleDataGridBuildingBlock7)</t>
  </si>
  <si>
    <t>Is it appropriate to continue with the engagement?(OptionBuildingBlock12)</t>
  </si>
  <si>
    <t>Responses within the following activity screen have indicated that some or all of the underlying subject matter/criteria of the engagement are not appropri(SimpleDataGridBuildingBlock23)</t>
  </si>
  <si>
    <t>Some or all of the underlying subject matter of the engagement are not appropriate and the preconditions for assurance are not met. Determine whether the m(LabelBuildingBlock20)</t>
  </si>
  <si>
    <t>The criteria that facilitate an appropriate understanding of how the SMI is prepared and reported are not expected to be available to intended users and th(LabelBuildingBlock4)</t>
  </si>
  <si>
    <t>(SimpleDataGridBuildingBlock21)</t>
  </si>
  <si>
    <t>- Considering whether it is capable of achieving its purpose in compliance with the Execution Guide; and(LabelBuildingBlock99)</t>
  </si>
  <si>
    <t>* Consider the reliability of the output provided by(LabelBuildingBlock95)</t>
  </si>
  <si>
    <t>2.1.1 Entity and its environment(HyperLinkBuildingBlock13)</t>
  </si>
  <si>
    <t>2.1.2 Identify areas and processes(HyperLinkBuildingBlock14)</t>
  </si>
  <si>
    <t>2.1.3 Inquiries(HyperLinkBuildingBlock15)</t>
  </si>
  <si>
    <t>2.1.4 Planning discussion(HyperLinkBuildingBlock16)</t>
  </si>
  <si>
    <t>2.2.1 CERAMIC(HyperLinkBuildingBlock17)</t>
  </si>
  <si>
    <t>2.2.2 IT Understanding(HyperLinkBuildingBlock18)</t>
  </si>
  <si>
    <t>2.3.1 Fraud risk assessment (HyperLinkBuildingBlock19)</t>
  </si>
  <si>
    <t>2.3.2.Fraud response(HyperLinkBuildingBlock71)</t>
  </si>
  <si>
    <t>2.4.1 Overall response(HyperLinkBuildingBlock69)</t>
  </si>
  <si>
    <t>2.5.1 Processes(HyperLinkBuildingBlock20)</t>
  </si>
  <si>
    <t>3.x Reporting - Subsequent Events(HyperLinkBuildingBlock73)</t>
  </si>
  <si>
    <t>â€¢ evaluating the design by :(LabelBuildingBlock96)</t>
  </si>
  <si>
    <t>â€¢ testing the consistent operation.(LabelBuildingBlock100)</t>
  </si>
  <si>
    <t>Additional Compliance procedures(SimpleDataGridBuildingBlock8)</t>
  </si>
  <si>
    <t>Additional GHG procedures(SimpleDataGridBuildingBlock51)</t>
  </si>
  <si>
    <t>Attach documents related to the ethics and independence assessment, if applicable.(SimpleDataGridBuildingBlock60)</t>
  </si>
  <si>
    <t>Attach required subject matter specific checklists.(SimpleDataGridBuildingBlock89)</t>
  </si>
  <si>
    <t>Attach the SATs Engagement Profile Working Paper that has been approved by the engagement partner.(SimpleDataGridBuildingBlock29)</t>
  </si>
  <si>
    <t>Check all that apply:(LabelBuildingBlock75)</t>
  </si>
  <si>
    <t>Comply with ethics and independence requirements(ExpanderGroupBuildingBlock52)</t>
  </si>
  <si>
    <t>Confirm that the SAT list above does not include any customized ready-to-use routines (customized ready to use routines are considered end-user routines).(CheckBoxBuildingBlock25)</t>
  </si>
  <si>
    <t>Confirm that the SAT list above includes SATs used by the engagement and employed specialists.(CheckBoxBuildingBlock24)</t>
  </si>
  <si>
    <t>Confirm that we agreed the nature of the use of the routine and the roles and responsibilities for evaluating the reliability of the routine in planning, p(CheckBoxBuildingBlock38)</t>
  </si>
  <si>
    <t>Confirm that we reviewed the documentation provided by the engagement team member (excluding other practitioners), employed KPMG specialist or others at th(CheckBoxBuildingBlock39)</t>
  </si>
  <si>
    <t>Confirm we evaluated the completeness and accuracy of any data extraction and import into the end-user routine.(CheckBoxBuildingBlock40)</t>
  </si>
  <si>
    <t>Consult with the Ethics and Independence Partner.(SimpleDataGridBuildingBlock62)</t>
  </si>
  <si>
    <t>Consult with the Risk Management Partner.(SimpleDataGridBuildingBlock66)</t>
  </si>
  <si>
    <t>Create a complete and accurate list of SATs to be used on the engagement.(SimpleDataGridBuildingBlock23)</t>
  </si>
  <si>
    <t>Create a list of SATs to be used on the engagement(ExpanderGroupBuildingBlock22)</t>
  </si>
  <si>
    <t>Develop the assurance engagement plan(ExpanderGroupBuildingBlock9)</t>
  </si>
  <si>
    <t>Did we communicate an assurance engagement plan to the entity?(OptionBuildingBlock93)</t>
  </si>
  <si>
    <t>Document how the engagement partner has appropriate abilities.(RTFTextBuildingBlock33)</t>
  </si>
  <si>
    <t>Document how the engagement partner has appropriate assurance knowledge, skill and ability.(RTFTextBuildingBlock31)</t>
  </si>
  <si>
    <t>Document how the engagement partner has sufficient knowledge and skill in the USM and in the criteria and other quality measures in place.(RTFTextBuildingBlock32)</t>
  </si>
  <si>
    <t>Document how the engagement partner is satisfied that the engagement team members have been directed to bring to the engagement partner's attention signifi(RTFTextBuildingBlock48)</t>
  </si>
  <si>
    <t>Document how the engagement partner is satisfied that the engagement team will be able to be involved in the work of other practitioners to an extent that (RTFTextBuildingBlock46)</t>
  </si>
  <si>
    <t>Document how the engagement partner is satisfied that the engagement team will be able to be involved in the work of specialists to an extent that is suffi(RTFTextBuildingBlock45)</t>
  </si>
  <si>
    <t>Document how the engagement partner is satisfied that those involved in the engagement have been informed of their responsibilities, including the objectiv(RTFTextBuildingBlock47)</t>
  </si>
  <si>
    <t>Document how the engagement partner is satisfied that those who will perform the assurance engagement, collectively, have the appropriate knowledge, skill (RTFTextBuildingBlock44)</t>
  </si>
  <si>
    <t>Document how the partner reviewed the assurance report to be included in an SEC offering document in conformity with policies and guidance stated in the SE(RTFTextBuildingBlock91)</t>
  </si>
  <si>
    <t>Document how the the engagement partner has sufficient knowledge and skill in the quantification and reporting of emissions when the USM includes GHG to ac(RTFTextBuildingBlock34)</t>
  </si>
  <si>
    <t>Document how we plan to direct and supervise engagement team members, including review of their work.(RTFTextBuildingBlock92)</t>
  </si>
  <si>
    <t>Document our consideration of the results of preliminary engagement activities, such as client acceptance and continuance, including risks and mitigation s(RTFTextBuildingBlock6)</t>
  </si>
  <si>
    <t>Document our consideration of the significant factors in directing the engagement team's efforts.(RTFTextBuildingBlock5)</t>
  </si>
  <si>
    <t>Document the characteristics of the engagement that define its scope, including the terms of the engagement, the specific characteristics of the USM involv(RTFTextBuildingBlock3)</t>
  </si>
  <si>
    <t>Document the engagement partner's consideration of the information from the firmâ€™s monitoring and remediation process as communicated by the firm and whe(RTFTextBuildingBlock50)</t>
  </si>
  <si>
    <t>Document the engagement partner's consideration of the information from the firmâ€™s monitoring and remediation process as communicated by the firm and, if(RTFTextBuildingBlock49)</t>
  </si>
  <si>
    <t>Document the established overall strategy, considering materiality, that sets the scope, timing, and direction of the engagement which guides the developme(RTFTextBuildingBlock2)</t>
  </si>
  <si>
    <t>Document the independence and ethical requirement assessment for the engagement and the engagement team, including identified threats and safeguards applie(RTFTextBuildingBlock59)</t>
  </si>
  <si>
    <t>Document what we ascertained regarding the nature, timing, and extent of resources necessary to perform the engagement, including the involvement of specia(RTFTextBuildingBlock7)</t>
  </si>
  <si>
    <t>Document what we have ascertained regarding the reporting objectives of the engagement in order to plan the timing of the engagement and the nature of the (RTFTextBuildingBlock4)</t>
  </si>
  <si>
    <t>Document whether the engagement team has appropriate knowledge, skill and ability related to the SATs on the SAT list planned to be used on the assurance e(RTFTextBuildingBlock26)</t>
  </si>
  <si>
    <t>End User Routine(LabelBuildingBlock35)</t>
  </si>
  <si>
    <t>Establish the overall engagement strategy and plan(ExpanderGroupBuildingBlock1)</t>
  </si>
  <si>
    <t>For SATs not included on the KPMG member firm SAT list, document our consideration over the reliability of the output provided by evaluating the design and(RTFTextBuildingBlock27)</t>
  </si>
  <si>
    <t>Has the engagement and the engagement team complied with relevant independence requirements, including any local policies, procedures and guidance?(OptionBuildingBlock61)</t>
  </si>
  <si>
    <t>Have we complied with relevant ethical requirements?(OptionBuildingBlock64)</t>
  </si>
  <si>
    <t>Identify specialists we plan to involve and/or management specialists who's work we plan to use(SimpleDataGridBuildingBlock79)</t>
  </si>
  <si>
    <t>Identify those who will perform the assurance engagement(ExpanderGroupBuildingBlock30)</t>
  </si>
  <si>
    <t>Involvement of others (LabelBuildingBlock74)</t>
  </si>
  <si>
    <t>Is the assurance report going to be included in an SEC offering document?(OptionBuildingBlock90)</t>
  </si>
  <si>
    <t>Other procedures so that the engagement complies with assurance standards:(LabelBuildingBlock72)</t>
  </si>
  <si>
    <t>Other subject matter specific checklists are applicable and reviewed by the engagement partner.(CheckBoxBuildingBlock88)</t>
  </si>
  <si>
    <t>Our assurance engagement plan includes:(LabelBuildingBlock10)</t>
  </si>
  <si>
    <t>Our assurance engagement responses for identified RMMs(LabelBuildingBlock67)</t>
  </si>
  <si>
    <t>Responsibilities of the engagement partner regarding identifying those that will perform the engagement(LabelBuildingBlock43)</t>
  </si>
  <si>
    <t>Risk assessment procedures(LabelBuildingBlock11)</t>
  </si>
  <si>
    <t>Submit a SATs Engagement Profile.(LabelBuildingBlock28)</t>
  </si>
  <si>
    <t>The entity has an internal audit function or equivalent.(CheckBoxBuildingBlock76)</t>
  </si>
  <si>
    <t>We consider the information obtained in defining the assurance engagement strategy and plan the nature, timing and extent of our risk assessment procedures(LabelBuildingBlock12)</t>
  </si>
  <si>
    <t>We have planned the nature, timing and extent of the procedures we will perform to include:(LabelBuildingBlock68)</t>
  </si>
  <si>
    <t>We plan to involve specialists and/or use the work of management specialists.(CheckBoxBuildingBlock78)</t>
  </si>
  <si>
    <t>We plan to rely on at least one automated control activity.(CheckBoxBuildingBlock77)</t>
  </si>
  <si>
    <t>We plan to use the work of other practitioners.(CheckBoxBuildingBlock41)</t>
  </si>
  <si>
    <t>Were end-user routines used during the performance of risk assessment procedures?(OptionBuildingBlock36)</t>
  </si>
  <si>
    <t>(SimpleDataGridBuildingBlock42)</t>
  </si>
  <si>
    <t>(SimpleDataGridBuildingBlock70)</t>
  </si>
  <si>
    <t>(SimpleDataGridBuildingBlock94)</t>
  </si>
  <si>
    <t>Description (LabelMultiLineTextBox2)</t>
  </si>
  <si>
    <t>ID(LabelMultiLineTextBox1)</t>
  </si>
  <si>
    <t>Change the planned use of the internal audit function's work (e.g. use the work of the internal audit function that is more relevant to our assurance engag(LabelBuildingBlock6)</t>
  </si>
  <si>
    <t>Conclusions regarding internal audit's involvement in the aggregate(ExpanderGroupBuildingBlock1)</t>
  </si>
  <si>
    <t>Confirm that working papers prepared by internal auditors associated with the procedures indicated above have been included in the documentation.(CheckBoxBuildingBlock9)</t>
  </si>
  <si>
    <t>Confirm the documentation prepared by internal auditors associated with the procedures indicated above have been prepared, signed and dated in accordance w(CheckBoxBuildingBlock8)</t>
  </si>
  <si>
    <t>Confirm we did not provide KPMG proprietary information, software or other documents to internal auditors providing direct assistance.(CheckBoxBuildingBlock11)</t>
  </si>
  <si>
    <t>Confirm we have directed, supervised and reviewed the work of internal auditors providing direct assistance, including agreeing their work to the underlyin(CheckBoxBuildingBlock10)</t>
  </si>
  <si>
    <t>Determine the areas where we can use the work of the internal audit function, review the work and evaluate its adequacy(ExpanderGroupBuildingBlock3)</t>
  </si>
  <si>
    <t>Determine the work assigned to internal auditors providing direct assistance and direct, supervise and review their work(ExpanderGroupBuildingBlock7)</t>
  </si>
  <si>
    <t>Do our conclusions regarding internal audit's involvement in the aggregate remain appropriate, including:(OptionBuildingBlock2)</t>
  </si>
  <si>
    <t>Document how we have performed sufficient procedures on the body of work of the internal audit function.(RTFTextBuildingBlock4)</t>
  </si>
  <si>
    <t>Is the work of the internal audit function relevant to our assurance engagement and is the overall quality and effectiveness of the internal audit function(OptionBuildingBlock5)</t>
  </si>
  <si>
    <t xml:space="preserve">   - apply a systematic and disciplined approach to allow us to use their work?(LabelBuildingBlock49)</t>
  </si>
  <si>
    <t xml:space="preserve">   - have sufficient competence(LabelBuildingBlock47)</t>
  </si>
  <si>
    <t xml:space="preserve">   - have the organizational status and relevant policies and procedures that support the objectivity of the internal auditors; and (LabelBuildingBlock48)</t>
  </si>
  <si>
    <t xml:space="preserve">   -policies prohibiting internal auditors from auditing areas where relatives are employed in important or audit-sensitive positions?(LabelBuildingBlock38)</t>
  </si>
  <si>
    <t xml:space="preserve">   -policies prohibiting internal auditors from auditing areas where they were recently assigned or are scheduled to be assigned on completion of responsib(LabelBuildingBlock39)</t>
  </si>
  <si>
    <t>Change the planned use of the internal audit function's work (e.g. increase the extent of planned procedures that we will perform directly and/or re-perfor(LabelBuildingBlock56)</t>
  </si>
  <si>
    <t>Complete the applicable CERAMIC workpaper(s).(LabelBuildingBlock54)</t>
  </si>
  <si>
    <t>Consider the impact on the evaluation of the competence of the internal audit function.(RTFTextBuildingBlock11)</t>
  </si>
  <si>
    <t>Consider the impact on the evaluation of the competence of the internal audit function.(RTFTextBuildingBlock14)</t>
  </si>
  <si>
    <t>Consider the impact on the evaluation of the competence of the internal audit function.(RTFTextBuildingBlock17)</t>
  </si>
  <si>
    <t>Consider the impact on the evaluation of the competence of the internal audit function.(RTFTextBuildingBlock20)</t>
  </si>
  <si>
    <t>Consider the impact on the evaluation of the competence of the internal audit function.(RTFTextBuildingBlock23)</t>
  </si>
  <si>
    <t>Consider the impact on the evaluation of the competence of the internal audit function.(RTFTextBuildingBlock5)</t>
  </si>
  <si>
    <t>Consider the impact on the evaluation of the competence of the internal audit function.(RTFTextBuildingBlock8)</t>
  </si>
  <si>
    <t>Consider the impact on the evaluation of the objectivity of the internal audit function.(RTFTextBuildingBlock30)</t>
  </si>
  <si>
    <t>Consider the impact on the evaluation of the objectivity of the internal audit function.(RTFTextBuildingBlock33)</t>
  </si>
  <si>
    <t>Consider the impact on the evaluation of the objectivity of the internal audit function.(RTFTextBuildingBlock36)</t>
  </si>
  <si>
    <t>Consider the impact on the evaluation of the objectivity of the internal audit function.(RTFTextBuildingBlock41)</t>
  </si>
  <si>
    <t>Considering the internal audit function's involvement in the aggregate, including the extent of direct assistance we are planning, if any, together with ou(OptionBuildingBlock55)</t>
  </si>
  <si>
    <t>Determine the nature and extent of work of the internal audit function that can be used(ExpanderGroupBuildingBlock50)</t>
  </si>
  <si>
    <t>Do individuals in the internal audit function have relevant professional certifications and participate in continuing education?(OptionBuildingBlock6)</t>
  </si>
  <si>
    <t>Do individuals in the internal audit function have the adequate education level and professional experience of internal auditors?(OptionBuildingBlock3)</t>
  </si>
  <si>
    <t>Document any other factors relating to the competence of the internal audit function and the evidence obtained to support the evaluation.(CheckBoxBuildingBlock24)</t>
  </si>
  <si>
    <t>Document any other factors relating to the objectivity of the internal audit function and the evidence obtained to support the evaluation.(CheckBoxBuildingBlock42)</t>
  </si>
  <si>
    <t>Document the evidence obtained to support the evaluation of the competence of the internal audit function.(RTFTextBuildingBlock10)</t>
  </si>
  <si>
    <t>Document the evidence obtained to support the evaluation of the competence of the internal audit function.(RTFTextBuildingBlock13)</t>
  </si>
  <si>
    <t>Document the evidence obtained to support the evaluation of the competence of the internal audit function.(RTFTextBuildingBlock16)</t>
  </si>
  <si>
    <t>Document the evidence obtained to support the evaluation of the competence of the internal audit function.(RTFTextBuildingBlock19)</t>
  </si>
  <si>
    <t>Document the evidence obtained to support the evaluation of the competence of the internal audit function.(RTFTextBuildingBlock22)</t>
  </si>
  <si>
    <t>Document the evidence obtained to support the evaluation of the competence of the internal audit function.(RTFTextBuildingBlock4)</t>
  </si>
  <si>
    <t>Document the evidence obtained to support the evaluation of the competence of the internal audit function.(RTFTextBuildingBlock7)</t>
  </si>
  <si>
    <t>Document the evidence obtained to support the evaluation of the objectivity of the internal audit function.(RTFTextBuildingBlock29)</t>
  </si>
  <si>
    <t>Document the evidence obtained to support the evaluation of the objectivity of the internal audit function.(RTFTextBuildingBlock32)</t>
  </si>
  <si>
    <t>Document the evidence obtained to support the evaluation of the objectivity of the internal audit function.(RTFTextBuildingBlock35)</t>
  </si>
  <si>
    <t>Document the evidence obtained to support the evaluation of the objectivity of the internal audit function.(RTFTextBuildingBlock40)</t>
  </si>
  <si>
    <t>Does the board of directors, the audit committee, or the owner-manager oversee employment decisions related to the internal audit function?(OptionBuildingBlock34)</t>
  </si>
  <si>
    <t>Does the internal audit function have an existing process for the performance evaluation of the individuals within the internal audit function?(OptionBuildingBlock21)</t>
  </si>
  <si>
    <t>Does the internal audit function have established practices regarding assignment of internal auditors?(OptionBuildingBlock12)</t>
  </si>
  <si>
    <t>Does the internal audit function have policies to maintain internal auditors' objectivity about the areas audited, including: (OptionBuildingBlock37)</t>
  </si>
  <si>
    <t>Does the internal audit function have policies, programs and procedures?(OptionBuildingBlock9)</t>
  </si>
  <si>
    <t>Does the internal audit function:(OptionBuildingBlock46)</t>
  </si>
  <si>
    <t>Does the internal auditor function have direct access and report regularly to the board of directors, the audit committee, or the owner-manager?(OptionBuildingBlock31)</t>
  </si>
  <si>
    <t>Does the internal auditor function report to an officer of sufficient status to ensure broad audit coverage and adequate consideration of, and action on, f(OptionBuildingBlock28)</t>
  </si>
  <si>
    <t>Does the internal function have policies and procedures specific to the supervision and review of internal auditors' activities?(OptionBuildingBlock15)</t>
  </si>
  <si>
    <t>Evaluate the internal audit function's approach(ExpanderGroupBuildingBlock44)</t>
  </si>
  <si>
    <t>Evaluate the internal audit function's competence(ExpanderGroupBuildingBlock1)</t>
  </si>
  <si>
    <t>Evaluate the internal audit function's objectivity(ExpanderGroupBuildingBlock26)</t>
  </si>
  <si>
    <t>Evaluate whether the internal audit function applies a systematic and disciplined approach, including quality control.(RTFTextBuildingBlock45)</t>
  </si>
  <si>
    <t>Is the quality of working-paper documentation, reports and recommendations adequate?(OptionBuildingBlock18)</t>
  </si>
  <si>
    <t>Obtain and read the internal audit reports, if any, that relate to the work we plan to use.(SimpleDataGridBuildingBlock57)</t>
  </si>
  <si>
    <t>Obtain or update information from prior periods about the following to assess the internal audit function's competence:(LabelBuildingBlock2)</t>
  </si>
  <si>
    <t>Obtain or update information from prior periods about the following to assess the internal audit function's objectivity:(LabelBuildingBlock27)</t>
  </si>
  <si>
    <t>Our determination of the internal audit function's work we plan to use is based on our consideration of the nature and scope of the work that the Internal (LabelBuildingBlock51)</t>
  </si>
  <si>
    <t>We cannot use the internal audit function's work for the purpose of our assurance engagement.(LabelBuildingBlock58)</t>
  </si>
  <si>
    <t>(RTFTextBuildingBlock25)</t>
  </si>
  <si>
    <t>(SimpleDataGridBuildingBlock52)</t>
  </si>
  <si>
    <t>(SimpleDataGridBuildingBlock53)</t>
  </si>
  <si>
    <t xml:space="preserve"> - Considering whether it is capable of achieving its purpose in compliance with the Execution Guide; and(LabelBuildingBlock60)</t>
  </si>
  <si>
    <t xml:space="preserve"> Comply with ethics and independence requirements(ExpanderGroupBuildingBlock42)</t>
  </si>
  <si>
    <t>* Consider the reliability of the output provided by(LabelBuildingBlock56)</t>
  </si>
  <si>
    <t>â€¢ evaluating the design by :(LabelBuildingBlock57)</t>
  </si>
  <si>
    <t>â€¢ testing the consistent operation.(LabelBuildingBlock61)</t>
  </si>
  <si>
    <t>As the assurance engagement strategy and plan was modified, confirm that sufficient and appropriate resources to perform the engagement are assigned or mad(CheckBoxBuildingBlock19)</t>
  </si>
  <si>
    <t>Attach documents related to the updated ethics and independence assessment, if applicable.(SimpleDataGridBuildingBlock45)</t>
  </si>
  <si>
    <t>Attach the SATs Engagement Profile Working Paper that has been approved by the engagement partner.(SimpleDataGridBuildingBlock34)</t>
  </si>
  <si>
    <t>Attach the signed revised engagement letter and any other documents relevant to understanding the terms of the assurance engagement, if applicable.(SimpleDataGridBuildingBlock15)</t>
  </si>
  <si>
    <t>Can we continue with the engagement without making the change?(OptionBuildingBlock13)</t>
  </si>
  <si>
    <t>Can we continue with the engagement without making the change?(OptionBuildingBlock5)</t>
  </si>
  <si>
    <t>Can we continue with the engagement without making the change?(OptionBuildingBlock7)</t>
  </si>
  <si>
    <t>Complete the required re-evaluation procedures and attach required documentation.(SimpleDataGridBuildingBlock25)</t>
  </si>
  <si>
    <t>Confirm that the SAT list above does not include any customized ready-to-use routines (customized ready to use routines are considered end-user routines).(CheckBoxBuildingBlock31)</t>
  </si>
  <si>
    <t>Confirm that the SAT list above includes SATs used by the engagement and employed specialists.(CheckBoxBuildingBlock30)</t>
  </si>
  <si>
    <t>Confirm that we agreed the nature of the use of the routine and the roles and responsibilities for evaluating the reliability of the routine in planning, p(CheckBoxBuildingBlock39)</t>
  </si>
  <si>
    <t>Confirm that we reviewed the documentation provided by the engagement team member (excluding other practitioners), employed KPMG specialist or others at th(CheckBoxBuildingBlock40)</t>
  </si>
  <si>
    <t>Confirm we evaluated the completeness and accuracy of any data extraction and import into the end-user routine.(CheckBoxBuildingBlock41)</t>
  </si>
  <si>
    <t>Consult with the Department of Professional Practice.(SimpleDataGridBuildingBlock10)</t>
  </si>
  <si>
    <t>Consult with the Ethics and Independence Partner.(SimpleDataGridBuildingBlock47)</t>
  </si>
  <si>
    <t>Consult with the Risk Management Partner.(SimpleDataGridBuildingBlock14)</t>
  </si>
  <si>
    <t>Consult with the Risk Management Partner.(SimpleDataGridBuildingBlock21)</t>
  </si>
  <si>
    <t>Consult with the Risk Management Partner.(SimpleDataGridBuildingBlock49)</t>
  </si>
  <si>
    <t>Consult with the Risk Management Partner.(SimpleDataGridBuildingBlock8)</t>
  </si>
  <si>
    <t>Determine whether it is appropriate to change the assurance engagement terms(ExpanderGroupBuildingBlock1)</t>
  </si>
  <si>
    <t>Determine whether to modify the assurance engagement strategy and plan(ExpanderGroupBuildingBlock16)</t>
  </si>
  <si>
    <t>Determine whether to revisit or update our client and engagement continuance evaluation(ExpanderGroupBuildingBlock22)</t>
  </si>
  <si>
    <t>Determine whether to update the list of SATs to be used on the engagement(ExpanderGroupBuildingBlock26)</t>
  </si>
  <si>
    <t>Did the use of end-user routines on the engagement change, including those used by the engagement and employed specialists?(OptionBuildingBlock36)</t>
  </si>
  <si>
    <t>Did the use of SATs on the engagement change, including those used by the engagement and employed specialists?(OptionBuildingBlock28)</t>
  </si>
  <si>
    <t>Document any matters updated below.(RTFTextBuildingBlock55)</t>
  </si>
  <si>
    <t>Document our assessment of the change.(RTFTextBuildingBlock51)</t>
  </si>
  <si>
    <t>Document signficant modifications to our assurance strategy and plan, determining whether the changes are to the results and/or conclusions of planning and(RTFTextBuildingBlock52)</t>
  </si>
  <si>
    <t>Document the change and the reason for change.(RTFTextBuildingBlock50)</t>
  </si>
  <si>
    <t>For SATs not included on the KPMG member firm SAT list, document our consideration over the reliability of the output provided by evaluating the design and(RTFTextBuildingBlock53)</t>
  </si>
  <si>
    <t>Has our overall assurance strategy or planned assurance procedures change significantly based on the revised consideration of assessed RMMs?(OptionBuildingBlock17)</t>
  </si>
  <si>
    <t>Has the engagement and the engagement team complied with relevant independence requirements, including any local policies, procedures and guidance?(OptionBuildingBlock46)</t>
  </si>
  <si>
    <t>Have we been requested to change the terms of the assurance engagement?(OptionBuildingBlock2)</t>
  </si>
  <si>
    <t>Have we complied with relevant ethical requirements?(OptionBuildingBlock48)</t>
  </si>
  <si>
    <t>Identify additional end-user routines used during the engagement, including those used by engagement and employed specialists.(SimpleDataGridBuildingBlock37)</t>
  </si>
  <si>
    <t>Identify additional SATs used during the engagement, including those used by engagement and employed specialists.(SimpleDataGridBuildingBlock29)</t>
  </si>
  <si>
    <t>Indicate whether any of the following events that could cause us to re-evaluate our client and/or engagement have occurred since our most recent acceptance(LabelBuildingBlock23)</t>
  </si>
  <si>
    <t>Is the change from a reasonable assurance to limited assurance due to the inability to obtain sufficient appropriate evidence?(OptionBuildingBlock6)</t>
  </si>
  <si>
    <t>Is there a reasonable justification for the change?(OptionBuildingBlock11)</t>
  </si>
  <si>
    <t>Re-submit a SATs Engagement Profile.(LabelBuildingBlock33)</t>
  </si>
  <si>
    <t>The SATs to be used on the engagement as determined during planning are as follows:(SimpleDataGridBuildingBlock27)</t>
  </si>
  <si>
    <t>Was the reason for the change request to avoid a modified conclusion?(OptionBuildingBlock4)</t>
  </si>
  <si>
    <t>We are being requested to change the engagement from a reasonable assurance engagement to a limited assurance engagement, or from an assurance engagement t(CheckBoxBuildingBlock9)</t>
  </si>
  <si>
    <t>We have identified information that would have caused us to decline the engagement had that information been available earlier.(CheckBoxBuildingBlock20)</t>
  </si>
  <si>
    <t>We have reviewed the previously completed independence and ethical requirement assessment for the engagement and the engagement team, including identified (CheckBoxBuildingBlock43)</t>
  </si>
  <si>
    <t>(LabelBuildingBlock58)</t>
  </si>
  <si>
    <t>(LabelBuildingBlock59)</t>
  </si>
  <si>
    <t>Description(LabelMultiLineTextBox2)</t>
  </si>
  <si>
    <t>Reference(LabelMultiLineTextBox1)</t>
  </si>
  <si>
    <t>Description(LabelMultiLineTextBox4)</t>
  </si>
  <si>
    <t>(LabelMultiLineTextBox3)</t>
  </si>
  <si>
    <t>Document the consideration of whether other controls are affected by the control deficiencies. (RTFTextBuildingBlock4)</t>
  </si>
  <si>
    <t>Evaluate the control deficiencies(ExpanderGroupBuildingBlock1)</t>
  </si>
  <si>
    <t>Have we determined that other controls are affected and additional deficiencies exist?(OptionBuildingBlock2)</t>
  </si>
  <si>
    <t>Identify and describe the deficiency and how it came to our attention including type of deficiency - i.e. control is missing, not designed correctly or not(RTFTextBuildingBlock7)</t>
  </si>
  <si>
    <t>(LabelMultiLineTextBox11)</t>
  </si>
  <si>
    <t>(LabelMultiLineTextBox5)</t>
  </si>
  <si>
    <t>Evaluate the relevance and reliability of information used(ExpanderGroupBuildingBlock1)</t>
  </si>
  <si>
    <t>Identify information used.(SimpleDataGridBuildingBlock3)</t>
  </si>
  <si>
    <t>Information is used in our process understanding risk assessment procedures.(CheckBoxBuildingBlock2)</t>
  </si>
  <si>
    <t>Additional Compliance procedures(SimpleDataGridBuildingBlock39)</t>
  </si>
  <si>
    <t>Additional GHG procedures(SimpleDataGridBuildingBlock57)</t>
  </si>
  <si>
    <t>Are the exclusions reasonable in the circumstances?(OptionBuildingBlock93)</t>
  </si>
  <si>
    <t>Are the exclusions reasonable in the circumstances?(OptionBuildingBlock98)</t>
  </si>
  <si>
    <t>Are the quantification methods appropriate for the intended users and the entity and consistent with the criteria and/or policies used in the relevant indu(OptionBuildingBlock58)</t>
  </si>
  <si>
    <t>Are the reporting policies appropriate for the intended users and the entity and consistent with the criteria and/or policies used in the relevant industry(OptionBuildingBlock83)</t>
  </si>
  <si>
    <t>Criteria not being evaluated in the table above.(SimpleDataGridBuildingBlock79)</t>
  </si>
  <si>
    <t>Determine the appropriateness of GHG underlying subject matter.(LabelBuildingBlock89)</t>
  </si>
  <si>
    <t>Determine whether the underlying subject matter is appropriate(ExpanderGroupBuildingBlock69)</t>
  </si>
  <si>
    <t>Do the criteria encompass the reporting boundary, including the method for determining the entity's organizational boundary and the GHGs to be accounted fo(OptionBuildingBlock20)</t>
  </si>
  <si>
    <t>Do the reporting boundary used in the current period produce SMI that is more appropriate or suitable for its purpose?(OptionBuildingBlock26)</t>
  </si>
  <si>
    <t>Do the reporting quantification methods and/or reporting policies used in the current period produce SMI that is more appropriate or suitable for its purpo(OptionBuildingBlock72)</t>
  </si>
  <si>
    <t>Document how criteria are selected or developed.(RTFTextBuildingBlock32)</t>
  </si>
  <si>
    <t>Document how intended users and their needs are identified.(RTFTextBuildingBlock35)</t>
  </si>
  <si>
    <t>Document how relevant, complete and neutral reporting topics have been considered.(RTFTextBuildingBlock48)</t>
  </si>
  <si>
    <t>Document how the criteria will be made available to intended user.(RTFTextBuildingBlock36)</t>
  </si>
  <si>
    <t>Document how the entity determines what is material in the preparation of the SMI.(RTFTextBuildingBlock43)</t>
  </si>
  <si>
    <t>Document how the interests of intended users have been considered in determining the reporting topics.(RTFTextBuildingBlock50)</t>
  </si>
  <si>
    <t>Document how the purpose of the reporting has been identified.(RTFTextBuildingBlock34)</t>
  </si>
  <si>
    <t>Document how the reporting topics have been considered for their potential significance or impact (e.g. materiality analysis).(RTFTextBuildingBlock51)</t>
  </si>
  <si>
    <t>Document our understanding of how the entity selects and applies its SMI reporting policies, including criteria.(RTFTextBuildingBlock86)</t>
  </si>
  <si>
    <t>Document our understanding of intended users and their information needs, including materiality considerations.(SimpleDataGridBuildingBlock11)</t>
  </si>
  <si>
    <t>Document our understanding of requirements or guidance on what may be considered material in the context of preparing and presenting the SMI, if any.(RTFTextBuildingBlock80)</t>
  </si>
  <si>
    <t>Document our understanding of the reporting boundary and how the reporting boundary has been determined, if applicable.(RTFTextBuildingBlock15)</t>
  </si>
  <si>
    <t>Document our understanding of the scope of the GHG Statement.(RTFTextBuildingBlock90)</t>
  </si>
  <si>
    <t>Document the basis for our conclusion and the impact on our engagement.(RTFTextBuildingBlock31)</t>
  </si>
  <si>
    <t>Document the basis for our conclusion and the impact on our engagement.(RTFTextBuildingBlock60)</t>
  </si>
  <si>
    <t>Document the basis for our conclusion and the impact on our engagement.(RTFTextBuildingBlock74)</t>
  </si>
  <si>
    <t>Document the basis for our conclusion and the impact on our engagement.(RTFTextBuildingBlock77)</t>
  </si>
  <si>
    <t>Document the basis for our conclusion and the impact on our engagement.(RTFTextBuildingBlock88)</t>
  </si>
  <si>
    <t>Document the basis for our conclusion.(RTFTextBuildingBlock107)</t>
  </si>
  <si>
    <t>Document the basis for our conclusion.(RTFTextBuildingBlock17)</t>
  </si>
  <si>
    <t>Document the basis for our conclusion.(RTFTextBuildingBlock27)</t>
  </si>
  <si>
    <t>Document the basis for our conclusion.(RTFTextBuildingBlock30)</t>
  </si>
  <si>
    <t>Document the basis for our conclusion.(RTFTextBuildingBlock54)</t>
  </si>
  <si>
    <t>Document the basis for our conclusion.(RTFTextBuildingBlock59)</t>
  </si>
  <si>
    <t>Document the basis for our conclusion.(RTFTextBuildingBlock62)</t>
  </si>
  <si>
    <t>Document the basis for our conclusion.(RTFTextBuildingBlock65)</t>
  </si>
  <si>
    <t>Document the basis for our conclusion.(RTFTextBuildingBlock73)</t>
  </si>
  <si>
    <t>Document the basis for our conclusion.(RTFTextBuildingBlock76)</t>
  </si>
  <si>
    <t>Document the basis for our conclusion.(RTFTextBuildingBlock87)</t>
  </si>
  <si>
    <t>Document the basis of our conclusion and impact on our engagement.(RTFTextBuildingBlock18)</t>
  </si>
  <si>
    <t>Document the basis of our conclusion and impact on our engagement.(RTFTextBuildingBlock28)</t>
  </si>
  <si>
    <t>Document the basis of our conclusion.(RTFTextBuildingBlock21)</t>
  </si>
  <si>
    <t>Document the level of assurance we expect to obtain with respect to the emissions deductions and the intended content of the assurance report.(RTFTextBuildingBlock102)</t>
  </si>
  <si>
    <t>Document the procedures performed to evaluate whether the preconditions continue to be present.(SimpleDataGridBuildingBlock2)</t>
  </si>
  <si>
    <t>Document the rationale for exclusion.(RTFTextBuildingBlock92)</t>
  </si>
  <si>
    <t>Document the rationale for exclusion.(RTFTextBuildingBlock97)</t>
  </si>
  <si>
    <t>Document the rationale for exclusion.(RTFTextBuildingBlock99)</t>
  </si>
  <si>
    <t>Document the rationale for our conclusion.(RTFTextBuildingBlock104)</t>
  </si>
  <si>
    <t>Document the rationale for our conclusion.(RTFTextBuildingBlock94)</t>
  </si>
  <si>
    <t>Document the reasons for the changes in the quantification methods and/or reporting policies.(RTFTextBuildingBlock71)</t>
  </si>
  <si>
    <t>Document the reasons for the changes in the reporting boundary.(RTFTextBuildingBlock25)</t>
  </si>
  <si>
    <t>Document whether other considerations are taken into account, including timescales and reporting topics that may be relevant when taken together with other(RTFTextBuildingBlock52)</t>
  </si>
  <si>
    <t>Document whether the criteria outline a method to select reporting topics.(RTFTextBuildingBlock49)</t>
  </si>
  <si>
    <t>Document whether the selection or development of criteria is transparent and to what extent it involves stakeholders.(RTFTextBuildingBlock38)</t>
  </si>
  <si>
    <t>Document who is responsible of the selection or development of the criteria.(RTFTextBuildingBlock33)</t>
  </si>
  <si>
    <t>Does our engagement include assurance with respect to emissions deductions?(OptionBuildingBlock101)</t>
  </si>
  <si>
    <t>Does the criteria include acceptable quantification methods, including methods for making adjustments to the base year (if applicable)?(OptionBuildingBlock61)</t>
  </si>
  <si>
    <t>Does the criteria include adequate disclosures such that intended users can understand the significant judgments made in preparing the GHG statement?(OptionBuildingBlock64)</t>
  </si>
  <si>
    <t>Does the engagement exclude assurance with respect to significant emissions that are reported by the entity?(OptionBuildingBlock96)</t>
  </si>
  <si>
    <t>Does the entity have a reasonable justification for the change?(OptionBuildingBlock29)</t>
  </si>
  <si>
    <t>Does the entity have a reasonable justification for the change?(OptionBuildingBlock75)</t>
  </si>
  <si>
    <t>Does the GHG Statement and the engagement have sufficient scope to be useful to intended users?(OptionBuildingBlock106)</t>
  </si>
  <si>
    <t>Does the GHG Statement exclude significant emissions reported by the entity that have been, or could readily be, quantified?(OptionBuildingBlock91)</t>
  </si>
  <si>
    <t>Established criteria or criteria prescribed by laws or regulations do not provide sufficient detail about what reporting topics/information are included in(CheckBoxBuildingBlock45)</t>
  </si>
  <si>
    <t>Evaluate changes in GHG quantification methods and/or reporting policies(ExpanderGroupBuildingBlock68)</t>
  </si>
  <si>
    <t>Evaluate whether the preconditions continue to be present(ExpanderGroupBuildingBlock1)</t>
  </si>
  <si>
    <t>Have the reporting topics been appropriately identified?(OptionBuildingBlock53)</t>
  </si>
  <si>
    <t>Have there been changes in the quantification methods and/or reporting policies since the prior period?(OptionBuildingBlock67)</t>
  </si>
  <si>
    <t>Have there been changes in the reporting boundary since the prior period?(OptionBuildingBlock24)</t>
  </si>
  <si>
    <t>Identify information used.(SimpleDataGridBuildingBlock4)</t>
  </si>
  <si>
    <t>Identify the type of criteria and determine how to evaluate it.(SimpleDataGridBuildingBlock78)</t>
  </si>
  <si>
    <t>Identify the type of criteria and how to evaluate it(ExpanderGroupBuildingBlock70)</t>
  </si>
  <si>
    <t>Indicate the parties and rationale purpose of the assurance engagement(ExpanderGroupBuildingBlock5)</t>
  </si>
  <si>
    <t>Is entity-developed criteria used?(OptionBuildingBlock37)</t>
  </si>
  <si>
    <t>Is information used in our procedures?(OptionBuildingBlock3)</t>
  </si>
  <si>
    <t>Is the level of assurance and assurance report with respect to the emission deductions expected to be clear, reasonable in the circumstances, and understoo(OptionBuildingBlock103)</t>
  </si>
  <si>
    <t>Is the reporting boundary appropriate for the intended users and the entity and as well as being consistent with the criteria and/or policies used in the r(OptionBuildingBlock16)</t>
  </si>
  <si>
    <t>Some or all of the criteria of the engagement are not suitable and the preconditions for assurance are not met. Determine whether the matter can be resolve(LabelBuildingBlock22)</t>
  </si>
  <si>
    <t>Some or all of the criteria of the engagement are not suitable and the preconditions for assurance are not met. Determine whether the matter can be resolve(LabelBuildingBlock63)</t>
  </si>
  <si>
    <t>Some or all of the criteria of the engagement are not suitable and the preconditions for assurance are not met. Determine whether the matter can be resolve(LabelBuildingBlock66)</t>
  </si>
  <si>
    <t>Some or all of the underlying subject matter of the engagement are not appropriate and the preconditions for assurance are not met. Determine whether the m(LabelBuildingBlock19)</t>
  </si>
  <si>
    <t>Some or all of the underlying subject matter of the engagement are not appropriate and the preconditions for assurance are not met. Determine whether the m(LabelBuildingBlock100)</t>
  </si>
  <si>
    <t>Some or all of the underlying subject matter of the engagement are not appropriate and the preconditions for assurance are not met. Determine whether the m(LabelBuildingBlock105)</t>
  </si>
  <si>
    <t>Some or all of the underlying subject matter of the engagement are not appropriate and the preconditions for assurance are not met. Determine whether the m(LabelBuildingBlock108)</t>
  </si>
  <si>
    <t>Some or all of the underlying subject matter of the engagement are not appropriate and the preconditions for assurance are not met. Determine whether the m(LabelBuildingBlock55)</t>
  </si>
  <si>
    <t>Some or all of the underlying subject matter of the engagement are not appropriate and the preconditions for assurance are not met. Determine whether the m(LabelBuildingBlock95)</t>
  </si>
  <si>
    <t>The entity develops its own criteria (entity-developed criteria) to use on a standalone basis or to supplement established criteria.(CheckBoxBuildingBlock46)</t>
  </si>
  <si>
    <t>To identify intended users and their information needs, including materiality considerations:(LabelBuildingBlock7)</t>
  </si>
  <si>
    <t>Understand GHG quantification methods and reporting policies(ExpanderGroupBuildingBlock56)</t>
  </si>
  <si>
    <t>Understand how criteria are selected or developed and, if applicable, the reporting scope is determined(ExpanderGroupBuildingBlock12)</t>
  </si>
  <si>
    <t>Understand how criteria are selected or developed.(LabelBuildingBlock13)</t>
  </si>
  <si>
    <t>Understand how the entity determines what is material in the preparation of the SMI(LabelBuildingBlock40)</t>
  </si>
  <si>
    <t>Understand how the reporting scope is determined(LabelBuildingBlock44)</t>
  </si>
  <si>
    <t>Understand reporting policies(ExpanderGroupBuildingBlock81)</t>
  </si>
  <si>
    <t>Understand the reporting boundary(ExpanderGroupBuildingBlock14)</t>
  </si>
  <si>
    <t>We considered information included in the criteria, if any.(CheckBoxBuildingBlock10)</t>
  </si>
  <si>
    <t>We considered information obtained during engagement acceptance and previous knowledge of the entity.(CheckBoxBuildingBlock42)</t>
  </si>
  <si>
    <t>We considered previous knowledge obtained, if any, from the engagement partner's experience from similar assurance engagements or within the same industry.(CheckBoxBuildingBlock9)</t>
  </si>
  <si>
    <t>We discussed with the appropriate party.(CheckBoxBuildingBlock8)</t>
  </si>
  <si>
    <t>We Inquired with those responsible for determining what is material in the preparation of the SMI.(CheckBoxBuildingBlock41)</t>
  </si>
  <si>
    <t>All applicable reporting criteria and other legislative and regulatory requirements(SimpleDataGridBuildingBlock40)</t>
  </si>
  <si>
    <t>Applicable assurance standards and other legislative and regulatory requirements(SimpleDataGridBuildingBlock38)</t>
  </si>
  <si>
    <t>Assurance report date(DatePickerBuildingBlock42)</t>
  </si>
  <si>
    <t>Assurance report information(LabelBuildingBlock37)</t>
  </si>
  <si>
    <t>Assurance report release date(DatePickerBuildingBlock43)</t>
  </si>
  <si>
    <t>Client ID(LabelMultiLineTextBox3)</t>
  </si>
  <si>
    <t>Client name(LabelMultiLineTextBox2)</t>
  </si>
  <si>
    <t>Country/Jurisdiction(ComboSelectBuildingBlock8)</t>
  </si>
  <si>
    <t>Engagement characteristics(ExpanderGroupBuildingBlock53)</t>
  </si>
  <si>
    <t>Engagement evaluation and sentinel approval information(ExpanderGroupBuildingBlock24)</t>
  </si>
  <si>
    <t>Engagement evaluation ID(LabelMultiLineTextBox26)</t>
  </si>
  <si>
    <t>Engagement evaluation status(ComboSelectEntityEnumBuildingBlock27)</t>
  </si>
  <si>
    <t>Engagement ID(LabelMultiLineTextBox5)</t>
  </si>
  <si>
    <t>Engagement Language(ComboSelectBuildingBlock9)</t>
  </si>
  <si>
    <t>Engagement name(LabelMultiLineTextBox4)</t>
  </si>
  <si>
    <t>Engagement quality control reviewer (EQCR)(CheckBoxBuildingBlock46)</t>
  </si>
  <si>
    <t>Engagement scope and scale(ExpanderGroupBuildingBlock16)</t>
  </si>
  <si>
    <t>Engagement Time Zone(ComboSelectBuildingBlock11)</t>
  </si>
  <si>
    <t>Evaluation approval date(DatePickerBuildingBlock28)</t>
  </si>
  <si>
    <t>Expected engagement start date(DatePickerBuildingBlock14)</t>
  </si>
  <si>
    <t>KPMG Office(ComboSelectBuildingBlock10)</t>
  </si>
  <si>
    <t>Listed entity (other than SEC)(CheckBoxBuildingBlock20)</t>
  </si>
  <si>
    <t>Non-listed public interest entity(CheckBoxBuildingBlock21)</t>
  </si>
  <si>
    <t>Other description(LabelMultiLineTextBox36)</t>
  </si>
  <si>
    <t>Other description(LabelMultiLineTextBox39)</t>
  </si>
  <si>
    <t>Other description(LabelMultiLineTextBox50)</t>
  </si>
  <si>
    <t>Period end date(DatePickerBuildingBlock13)</t>
  </si>
  <si>
    <t>Period start date(DatePickerBuildingBlock12)</t>
  </si>
  <si>
    <t>Planned expiration date(DatePickerBuildingBlock29)</t>
  </si>
  <si>
    <t>Pre-issuance reviewer(CheckBoxBuildingBlock48)</t>
  </si>
  <si>
    <t>Project ID(LabelMultiLineTextBox7)</t>
  </si>
  <si>
    <t>Public interest entity(CheckBoxBuildingBlock19)</t>
  </si>
  <si>
    <t>Regulation AB reviewer (select if applicable)(CheckBoxBuildingBlock47)</t>
  </si>
  <si>
    <t>Related Engagement ID(SimpleDataGridBuildingBlock6)</t>
  </si>
  <si>
    <t>Required assurance file closeout date(DatePickerBuildingBlock44)</t>
  </si>
  <si>
    <t>SEC(CheckBoxBuildingBlock22)</t>
  </si>
  <si>
    <t>Select all that apply to the engagement to indicate whether or not the USM type is GHG or Compliance and whether the level of assurance is Limited or Reaso(SimpleDataGridBuildingBlock57)</t>
  </si>
  <si>
    <t>Select all that apply:(LabelBuildingBlock23)</t>
  </si>
  <si>
    <t>Select areas but not the subject matter information as a whole.(CheckBoxBuildingBlock56)</t>
  </si>
  <si>
    <t>Select engagement structure(LabelBuildingBlock17)</t>
  </si>
  <si>
    <t>Select minimum review requirements:(ComboSelectEntityEnumBuildingBlock51)</t>
  </si>
  <si>
    <t>Select the type of reviewers which have been identified for the engagement:(LabelBuildingBlock45)</t>
  </si>
  <si>
    <t>Select type of engagement(LabelBuildingBlock34)</t>
  </si>
  <si>
    <t>Sentinel approval date(DatePickerBuildingBlock32)</t>
  </si>
  <si>
    <t>Sentinel approval number(LabelMultiLineTextBox30)</t>
  </si>
  <si>
    <t>Sentinel approval status(ComboSelectEntityEnumBuildingBlock31)</t>
  </si>
  <si>
    <t>Sentinel expiration date(DatePickerBuildingBlock33)</t>
  </si>
  <si>
    <t>Subject matter information as a whole.(CheckBoxBuildingBlock55)</t>
  </si>
  <si>
    <t>This engagement relates to providing assurance on(LabelBuildingBlock54)</t>
  </si>
  <si>
    <t>Will we use Project Plan to assign timing and team responsibilities?(OptionBuildingBlock52)</t>
  </si>
  <si>
    <t>(ButtonBuildingBlock18)</t>
  </si>
  <si>
    <t>(SimpleDataGridBuildingBlock35)</t>
  </si>
  <si>
    <t>Change your planned use of the internal auditors to provide direct assistance (e.g. reduce the extent of direct assistance we are planning, especially in t(LabelBuildingBlock12)</t>
  </si>
  <si>
    <t>Complete the applicable CERAMIC workpapers.(LabelBuildingBlock10)</t>
  </si>
  <si>
    <t>Considering the internal audit's involvement in the aggregate, including the extent of direct assistance we are planning together with our planned use of t(OptionBuildingBlock11)</t>
  </si>
  <si>
    <t>Determine the nature and extent of the work assigned to internal auditors(ExpanderGroupBuildingBlock6)</t>
  </si>
  <si>
    <t>Do the internal auditors we plan to use to provide direct assistance have sufficient competence and are safeguards applied to reduce or eliminate any threa(OptionBuildingBlock4)</t>
  </si>
  <si>
    <t>Evaluate the competence and threats to objectivity of the individual internal auditors providing direct assistance(ExpanderGroupBuildingBlock1)</t>
  </si>
  <si>
    <t>Evaluate the existence of threats to the objectivity and related safeguards applied to reduce or eliminate those threats.(RTFTextBuildingBlock3)</t>
  </si>
  <si>
    <t>Evaluate the level of competence of the individual internal auditors providing direct assistance.(RTFTextBuildingBlock2)</t>
  </si>
  <si>
    <t>Obtain written acknowledgement from the responsible party that internal auditors providing direct assistance will be allowed to follow our instructions, an(SimpleDataGridBuildingBlock15)</t>
  </si>
  <si>
    <t>Obtain written acknowledgements and agreements(ExpanderGroupBuildingBlock13)</t>
  </si>
  <si>
    <t>Obtain written agreement from the individual internal auditors that they will keep confidential specific matters and inform us of any threat to their objec(SimpleDataGridBuildingBlock16)</t>
  </si>
  <si>
    <t>The nature and extent of work we determine to assign will depend upon various factors, including the amount of judgment, assessed risk of material misstate(LabelBuildingBlock7)</t>
  </si>
  <si>
    <t>We cannot use internal auditors to provide direct assistance.(LabelBuildingBlock5)</t>
  </si>
  <si>
    <t>Area Library(ButtonBuildingBlock3)</t>
  </si>
  <si>
    <t>Area Library(ButtonBuildingBlock6)</t>
  </si>
  <si>
    <t>Based on our evaluation of areas not mapped to a process and, thus, not associated with any RMMs, individually and in the aggregate, does the population of(OptionBuildingBlock20)</t>
  </si>
  <si>
    <t>Do we plan to document our understanding of the reporting process separately from the business process?(OptionBuildingBlock16)</t>
  </si>
  <si>
    <t>Document why the population of significant areas and relevant assertions remains appropriate.(RTFTextBuildingBlock21)</t>
  </si>
  <si>
    <t>Evaluate whether the population of significant areas and relevant assertions remains appropriate(ExpanderGroupBuildingBlock17)</t>
  </si>
  <si>
    <t>Identify and assess areas(ExpanderGroupBuildingBlock1)</t>
  </si>
  <si>
    <t>Identify processes(ExpanderGroupBuildingBlock11)</t>
  </si>
  <si>
    <t>Identify processes that may have an RMM and link associated areas.(LabelBuildingBlock12)</t>
  </si>
  <si>
    <t>If final amounts are not available, document the source of the planning data and text (preliminary or estimated) and how those amounts were determined, inc(RTFTextBuildingBlock23)</t>
  </si>
  <si>
    <t>Process Library(ButtonBuildingBlock13)</t>
  </si>
  <si>
    <t>Qualitative areas(LabelBuildingBlock5)</t>
  </si>
  <si>
    <t>Quantitative areas(LabelBuildingBlock2)</t>
  </si>
  <si>
    <t>Revisit our risk assessment decisions and identify relevant RMMs.(LabelBuildingBlock22)</t>
  </si>
  <si>
    <t>The USM type and level of assurance field in the grids above should be consistent with our selections in the Engagement characteristics section of the Enga(RTFTextBuildingBlock9)</t>
  </si>
  <si>
    <t>USM type and level of assurance selections as per the Engagement characteristics section of the Engagement profile are:(SimpleDataGridBuildingBlock10)</t>
  </si>
  <si>
    <t>We associate at least one RMM with each area. Ensure we have mapped the areas in the table below (if displayed) to processes via the table above. (LabelBuildingBlock18)</t>
  </si>
  <si>
    <t>(SimpleDataGridBuildingBlock19)</t>
  </si>
  <si>
    <t>Based on our understanding obtained, are we evaluating whether we can use internal audit to obtain evidence?(OptionBuildingBlock2)</t>
  </si>
  <si>
    <t>Confirm that use of internal auditors to provide direct assistance is not prohibited by law or regulation.(CheckBoxBuildingBlock6)</t>
  </si>
  <si>
    <t>Indicate how we plan to use internal audit:(LabelBuildingBlock3)</t>
  </si>
  <si>
    <t>Obtain an understanding of the entity's internal audit function(ExpanderGroupBuildingBlock1)</t>
  </si>
  <si>
    <t>We intend to use internal auditors to provide direct assistance.(CheckBoxBuildingBlock5)</t>
  </si>
  <si>
    <t>We plan to use the work of the internal audit function to alter the nature, timing or extent of our procedures.(CheckBoxBuildingBlock4)</t>
  </si>
  <si>
    <t>Additional Compliance procedures(SimpleDataGridBuildingBlock34)</t>
  </si>
  <si>
    <t>Additional GHG procedures(SimpleDataGridBuildingBlock30)</t>
  </si>
  <si>
    <t>Analytical procedures(LabelBuildingBlock31)</t>
  </si>
  <si>
    <t>Any other information obtained, including information obtained during the CEAC process and engagement planning.(CheckBoxBuildingBlock22)</t>
  </si>
  <si>
    <t>Attach analytical procedures performed during risk assessment.(SimpleDataGridBuildingBlock33)</t>
  </si>
  <si>
    <t>Consider other information when identifying and assessing RMMs(ExpanderGroupBuildingBlock15)</t>
  </si>
  <si>
    <t>Determine whether the following is relevant to identifying and assessing RMMs:(LabelBuildingBlock17)</t>
  </si>
  <si>
    <t>Document our understanding of how management is made aware of actual or suspected non-compliance with laws and regulations relevant to the SMI, including h(RTFTextBuildingBlock9)</t>
  </si>
  <si>
    <t>Document our understanding of the entity's performance related to the USM.(RTFTextBuildingBlock8)</t>
  </si>
  <si>
    <t>Document our understanding of the nature of the entity, industry, intended users and environment, including:(LabelBuildingBlock35)</t>
  </si>
  <si>
    <t>Document our understanding of the objective and strategies that the entity has set out to accomplish and pursue related to the USM.(RTFTextBuildingBlock2)</t>
  </si>
  <si>
    <t>Document our understanding of the USM, SMI and other engagement circumstances.(RTFTextBuildingBlock16)</t>
  </si>
  <si>
    <t>Document the following:(LabelBuildingBlock25)</t>
  </si>
  <si>
    <t>Document the information relevant to identifying and assessing RMMs, including the impact of the information from the CEAC process and audit planning in id(RTFTextBuildingBlock23)</t>
  </si>
  <si>
    <t>Document the information relevant to identifying and assessing RMMs.(RTFTextBuildingBlock19)</t>
  </si>
  <si>
    <t>Document the information relevant to identifying and assessing RMMs.(RTFTextBuildingBlock21)</t>
  </si>
  <si>
    <t>Evaluate the relevance and reliability of information used(ExpanderGroupBuildingBlock12)</t>
  </si>
  <si>
    <t>Identify information used.(SimpleDataGridBuildingBlock14)</t>
  </si>
  <si>
    <t>Information is used in our risk assessment procedures.(CheckBoxBuildingBlock13)</t>
  </si>
  <si>
    <t>Information obtained from other engagements performed by the engagement partner for the entity.(CheckBoxBuildingBlock18)</t>
  </si>
  <si>
    <t>Matters have been reported to those charged with governance from the entity's complaints or other similar processes.(CheckBoxBuildingBlock10)</t>
  </si>
  <si>
    <t>Obtain an understanding of the entity and its environment(ExpanderGroupBuildingBlock1)</t>
  </si>
  <si>
    <t>Obtain and review reports.(SimpleDataGridBuildingBlock11)</t>
  </si>
  <si>
    <t>Other procedures related to the understanding of the USM and SMI.(CheckBoxBuildingBlock20)</t>
  </si>
  <si>
    <t>-the legal and regulatory framework as well as the entity's commitment to voluntary codes or agreements(LabelBuildingBlock5)</t>
  </si>
  <si>
    <t>There are unusual or unexpected relationships within the SMI, or between the SMI and other related information.(CheckBoxBuildingBlock24)</t>
  </si>
  <si>
    <t>Will we perform analytical procedures during risk assessment?(OptionBuildingBlock32)</t>
  </si>
  <si>
    <t>(RTFTextBuildingBlock29)</t>
  </si>
  <si>
    <t>(RTFTextBuildingBlock7)</t>
  </si>
  <si>
    <t xml:space="preserve">  Identify pervasive risk:(SimpleDataGridBuildingBlock24)</t>
  </si>
  <si>
    <t xml:space="preserve"> Identify control deficiencies:(SimpleDataGridBuildingBlock31)</t>
  </si>
  <si>
    <t>Attach the applicable workpaper to document our evaluation of D&amp;I of CERAMIC controls, including the use of internal audit, if applicable.(SimpleDataGridBuildingBlock33)</t>
  </si>
  <si>
    <t>Deficiencies have been identified.(CheckBoxBuildingBlock18)</t>
  </si>
  <si>
    <t>Deficiencies have been identified.(CheckBoxBuildingBlock21)</t>
  </si>
  <si>
    <t>Deficiencies have been identified.(CheckBoxBuildingBlock30)</t>
  </si>
  <si>
    <t>Deficiencies have been identified.(CheckBoxBuildingBlock5)</t>
  </si>
  <si>
    <t>Document inquiries performed to obtain an understanding of the CERAMIC components:(SimpleDataGridBuildingBlock11)</t>
  </si>
  <si>
    <t>Document our understanding of information and communication.(RTFTextBuildingBlock29)</t>
  </si>
  <si>
    <t>Document our understanding of monitoring activities.(RTFTextBuildingBlock20)</t>
  </si>
  <si>
    <t>Document our understanding of the control environment.(RTFTextBuildingBlock4)</t>
  </si>
  <si>
    <t>Document our understanding of the risk assessment process.(RTFTextBuildingBlock14)</t>
  </si>
  <si>
    <t>Document our understanding of the risks identified in the entity's risk assessment process and the actions taken to address those risks.(RTFTextBuildingBlock15)</t>
  </si>
  <si>
    <t>Document our understanding of why the risk was not identified by the entity's risk assessment process and determine whether there is a control deficiency.(RTFTextBuildingBlock17)</t>
  </si>
  <si>
    <t>Document procedures performed:(SimpleDataGridBuildingBlock10)</t>
  </si>
  <si>
    <t>Evaluate D&amp;I of CERAMIC controls(ExpanderGroupBuildingBlock28)</t>
  </si>
  <si>
    <t>Identify control deficiencies:(SimpleDataGridBuildingBlock23)</t>
  </si>
  <si>
    <t>Identify control deficiencies:(SimpleDataGridBuildingBlock25)</t>
  </si>
  <si>
    <t>Identify control deficiencies:(SimpleDataGridBuildingBlock6)</t>
  </si>
  <si>
    <t>Identify information used:(SimpleDataGridBuildingBlock8)</t>
  </si>
  <si>
    <t>Identify pervasive risk:(SimpleDataGridBuildingBlock22)</t>
  </si>
  <si>
    <t>Identify pervasive risk:(SimpleDataGridBuildingBlock26)</t>
  </si>
  <si>
    <t>Identify pervasive risk:(SimpleDataGridBuildingBlock32)</t>
  </si>
  <si>
    <t>Is information used in our risk assessment procedures performed to obtain an understanding of CERAMIC components?(OptionBuildingBlock7)</t>
  </si>
  <si>
    <t>Understand and evaluate information and communication(ExpanderGroupBuildingBlock27)</t>
  </si>
  <si>
    <t>Understand and evaluate monitoring activities(ExpanderGroupBuildingBlock19)</t>
  </si>
  <si>
    <t>Understand and evaluate the control environment(ExpanderGroupBuildingBlock3)</t>
  </si>
  <si>
    <t>Understand and evaluate the risk assessment process (ExpanderGroupBuildingBlock13)</t>
  </si>
  <si>
    <t>Understand the CERAMIC components(ExpanderGroupBuildingBlock1)</t>
  </si>
  <si>
    <t>We have identified RMMs that were not identified by the entity's risk assessment process. (CheckBoxBuildingBlock16)</t>
  </si>
  <si>
    <t>Will we perform procedures in addition to inquiry to obtain an understanding of CERAMIC components?(OptionBuildingBlock9)</t>
  </si>
  <si>
    <t>Agree the terms of the assurance engagement with the engaging party(ExpanderGroupBuildingBlock22)</t>
  </si>
  <si>
    <t>Are we performing the procedure of assessing the consistency of criteria applied between prior period and current period SMI.(OptionBuildingBlock47)</t>
  </si>
  <si>
    <t>Assess the consistency of criteria applied between prior period and current period SMI.(CheckBoxBuildingBlock46)</t>
  </si>
  <si>
    <t>Attach the following client and engagement acceptance or continuance documents:(SimpleDataGridBuildingBlock2)</t>
  </si>
  <si>
    <t>Attach the signed engagement letter and any other documents relevant to understanding the terms of the assurance engagement.(LabelBuildingBlock25)</t>
  </si>
  <si>
    <t>Can the underlying subject matters subject to reasonable and limited assurance be separately identified in the engagement letter and clearly differentiated(OptionBuildingBlock29)</t>
  </si>
  <si>
    <t>Complete background checks within CLEAS and attach results within the above table.(LabelBuildingBlock7)</t>
  </si>
  <si>
    <t>Complete the client and engagement acceptance(ExpanderGroupBuildingBlock1)</t>
  </si>
  <si>
    <t>Consider if another member firm may have relevant information and if so, consult/inquire with that member firm. Attach results to the table below.(SimpleDataGridBuildingBlock11)</t>
  </si>
  <si>
    <t>Consult if new information might have caused us to decline the engagement(ExpanderGroupBuildingBlock35)</t>
  </si>
  <si>
    <t>Consult with the Department of Professional Practice.(SimpleDataGridBuildingBlock68)</t>
  </si>
  <si>
    <t>Consult with the Risk Management Partner.(SimpleDataGridBuildingBlock50)</t>
  </si>
  <si>
    <t>Consult with the Risk Management Partner.(SimpleDataGridBuildingBlock56)</t>
  </si>
  <si>
    <t>Determine if it is appropriate to accept a combined reasonable and limited assurance engagement(ExpanderGroupBuildingBlock27)</t>
  </si>
  <si>
    <t>Determine whether it is appropriate to accept an assurance engagement on select areas(ExpanderGroupBuildingBlock51)</t>
  </si>
  <si>
    <t>Discontinue services and consult with BUPPP or SLRMP and Risk Management -Independence. (SimpleDataGridBuildingBlock5)</t>
  </si>
  <si>
    <t>Do we expect that the intended users of our assurance report are able to differentiate and understand the different levels of assurance provided on differe(OptionBuildingBlock33)</t>
  </si>
  <si>
    <t>Document how intended users of our assurance report are expected to be able to differentiate and understand the different levels of assurance provided on d(RTFTextBuildingBlock34)</t>
  </si>
  <si>
    <t>Document how the reasonable and limited assurance opinion/conclusion will be clearly separated in the assurance report.(RTFTextBuildingBlock32)</t>
  </si>
  <si>
    <t>Document how the underlying subject matters are separately identifiable in the engagement letter and clearly differentiated in the SMI.(RTFTextBuildingBlock30)</t>
  </si>
  <si>
    <t>Document our evaluation of whether the extent of our association with the report is capable of being clearly identified and communicated to intended users.(RTFTextBuildingBlock55)</t>
  </si>
  <si>
    <t>Document our rationale of how the intended users are expected to understand the opinion/conclusion.(RTFTextBuildingBlock63)</t>
  </si>
  <si>
    <t>Document the alternative procedures performed and the results of the procedure.(RTFTextBuildingBlock19)</t>
  </si>
  <si>
    <t>Document the alternative procedures performed and the results of the procedure.(RTFTextBuildingBlock40)</t>
  </si>
  <si>
    <t>Document the alternative procedures performed and the results of the procedure.(RTFTextBuildingBlock45)</t>
  </si>
  <si>
    <t>Document the alternative procedures performed and the results of the procedure.(RTFTextBuildingBlock49)</t>
  </si>
  <si>
    <t>Document the rationale for requesting assurance on select areas of a report(RTFTextBuildingBlock52)</t>
  </si>
  <si>
    <t>Document the rationale of how it complies with reporting requirements of relevant standards.(RTFTextBuildingBlock61)</t>
  </si>
  <si>
    <t>Document the rationale of how we have a basis for the statements made in the prescribed assurance report.(RTFTextBuildingBlock65)</t>
  </si>
  <si>
    <t>Document the results of inquiries of predecessor firm and/or review their documentation.(RTFTextBuildingBlock41)</t>
  </si>
  <si>
    <t>Document the results of reading the prior period SMI and the predecessor firm's assurance reports.(RTFTextBuildingBlock20)</t>
  </si>
  <si>
    <t>Document the results of the procedure.(RTFTextBuildingBlock43)</t>
  </si>
  <si>
    <t>Document the results of the procedure.(RTFTextBuildingBlock48)</t>
  </si>
  <si>
    <t>Document what makes the prescribed assurance report not acceptable.(RTFTextBuildingBlock67)</t>
  </si>
  <si>
    <t>Document why these procedures are not considered necessary.(RTFTextBuildingBlock15)</t>
  </si>
  <si>
    <t>Does the engagement partner consider it necessary to inquire of others within KPMG, other KPMG member firms, clients or competitors for information concern(OptionBuildingBlock12)</t>
  </si>
  <si>
    <t>Does the prescribed assurance report comply with all reporting requirements of the assurance/attestation standards?(OptionBuildingBlock60)</t>
  </si>
  <si>
    <t>Evaluate the prescribed assurance report, if applicable(ExpanderGroupBuildingBlock58)</t>
  </si>
  <si>
    <t>Facts and circumstances exist that require a background check on the client.(CheckBoxBuildingBlock6)</t>
  </si>
  <si>
    <t>Identify the Sentinel Approval Number (SAN):(LabelMultiLineTextBox3)</t>
  </si>
  <si>
    <t>Is the entity an existing assurance client of another KPMG member firm or a related party of a client of another KPMG member firm?(OptionBuildingBlock9)</t>
  </si>
  <si>
    <t>Is the extent of our association with the report capable of being clearly identified and communicated to intended users?(OptionBuildingBlock54)</t>
  </si>
  <si>
    <t>Is the rationale for requesting assurance on select areas of a report appropriate?(OptionBuildingBlock53)</t>
  </si>
  <si>
    <t>Is there a prescribed layout, form or wording of the assurance report?(OptionBuildingBlock59)</t>
  </si>
  <si>
    <t>Is there anything else that makes the prescribed assurance report not acceptable?(OptionBuildingBlock66)</t>
  </si>
  <si>
    <t>Is this a combined reasonable and limited assurance engagement?(OptionBuildingBlock28)</t>
  </si>
  <si>
    <t>Is this an existing audit or other attestation client?(OptionBuildingBlock38)</t>
  </si>
  <si>
    <t>Is this an initial assurance engagement for the SMI of the assurance engagement?(OptionBuildingBlock8)</t>
  </si>
  <si>
    <t>Make inquiries of predecessor firm and/or review their documentation.(CheckBoxBuildingBlock21)</t>
  </si>
  <si>
    <t>Might the intended users misunderstand the prescribed report's assurance opinion/conclusion?(OptionBuildingBlock62)</t>
  </si>
  <si>
    <t>Might the prescribed assurance report cause us to make a statement that we have no basis to make?(OptionBuildingBlock64)</t>
  </si>
  <si>
    <t>Obtain confirmation that the other KPMG member firm has performed assurance client acceptance or continuance procedures and ask for any relevant informatio(LabelBuildingBlock10)</t>
  </si>
  <si>
    <t>Our services commenced before sentinel approval.(CheckBoxBuildingBlock4)</t>
  </si>
  <si>
    <t>Perform inquiries of those that may have knowledge of the assurance client. Attach results.(SimpleDataGridBuildingBlock13)</t>
  </si>
  <si>
    <t>Perform procedures over opening balances (or equivalent opening areas).(CheckBoxBuildingBlock42)</t>
  </si>
  <si>
    <t>Read the prior period SMI and the predecessor firm's assurance reports.(CheckBoxBuildingBlock17)</t>
  </si>
  <si>
    <t>Select the procedures that are relevant to the initial assurance engagement.(LabelBuildingBlock16)</t>
  </si>
  <si>
    <t>We have identified information that would have caused us to decline the engagement had that information been available earlier.(CheckBoxBuildingBlock36)</t>
  </si>
  <si>
    <t>We intend to make changes to the standard engagement letter template or terms and conditions.(CheckBoxBuildingBlock23)</t>
  </si>
  <si>
    <t>Will alternative procedures be performed that meet the same objective of the relevant procedure above?(OptionBuildingBlock18)</t>
  </si>
  <si>
    <t>Will alternative procedures be performed that meet the same objective of the relevant procedure above?(OptionBuildingBlock39)</t>
  </si>
  <si>
    <t>Will alternative procedures be performed that meet the same objective of the relevant procedure above?(OptionBuildingBlock44)</t>
  </si>
  <si>
    <t>Will the reasonable and limited assurance opinion/conclusion be clearly separated in the assurance report?(OptionBuildingBlock31)</t>
  </si>
  <si>
    <t>(SimpleDataGridBuildingBlock26)</t>
  </si>
  <si>
    <t>Additional inquiries of regulatory agencies(ExpanderGroupBuildingBlock27)</t>
  </si>
  <si>
    <t>Additional inquiries of regulatory agencies are appropriate, including inquiries about examinations in progress.(CheckBoxBuildingBlock26)</t>
  </si>
  <si>
    <t>Based on our specific inquiries performed of appropriate parties, we have become aware that:(LabelBuildingBlock14)</t>
  </si>
  <si>
    <t>Date of meeting:(DatePickerBuildingBlock33)</t>
  </si>
  <si>
    <t>Date of meeting:(DatePickerBuildingBlock7)</t>
  </si>
  <si>
    <t>Document our understanding (including inquiries) of its activities and main findings with respect to the SMI, including application of professional interna(RTFTextBuildingBlock18)</t>
  </si>
  <si>
    <t>Document the impact on our engagement.(RTFTextBuildingBlock11)</t>
  </si>
  <si>
    <t>Document the impact on our engagement.(RTFTextBuildingBlock36)</t>
  </si>
  <si>
    <t>Identify control deficiencies.(SimpleDataGridBuildingBlock23)</t>
  </si>
  <si>
    <t>Identify non-compliance.(SimpleDataGridBuildingBlock37)</t>
  </si>
  <si>
    <t>Interviewee name(LabelMultiLineTextBox29)</t>
  </si>
  <si>
    <t>Interviewee name(LabelMultiLineTextBox3)</t>
  </si>
  <si>
    <t>Interviewee role(LabelMultiLineTextBox30)</t>
  </si>
  <si>
    <t>Interviewee role(LabelMultiLineTextBox4)</t>
  </si>
  <si>
    <t>Interviewee title(LabelMultiLineTextBox31)</t>
  </si>
  <si>
    <t>Interviewee title(LabelMultiLineTextBox5)</t>
  </si>
  <si>
    <t>KPMG interviewers(LabelMultiLineTextBox32)</t>
  </si>
  <si>
    <t>KPMG interviewers(LabelMultiLineTextBox6)</t>
  </si>
  <si>
    <t>Make specific inquiries of the appropriate parties(ExpanderGroupBuildingBlock1)</t>
  </si>
  <si>
    <t>Management's specialists were used in the preparation of the SMI.(CheckBoxBuildingBlock19)</t>
  </si>
  <si>
    <t>Select management's specialists used in the preparation of the SMI.(SimpleDataGridBuildingBlock21)</t>
  </si>
  <si>
    <t>Select relevant fraud risk factors.(SimpleDataGridBuildingBlock15)</t>
  </si>
  <si>
    <t>The appropriate parties have knowledge of any actual, suspected or alleged fraud or non-compliance with laws and regulations affecting the SMI.(CheckBoxBuildingBlock13)</t>
  </si>
  <si>
    <t>The entity has an internal audit function.(CheckBoxBuildingBlock17)</t>
  </si>
  <si>
    <t>There are deficiencies in the design or operation of internal controls which could adversely affect the preparation of SMI.(CheckBoxBuildingBlock22)</t>
  </si>
  <si>
    <t>There have been communications from regulatory agencies or  others.(CheckBoxBuildingBlock24)</t>
  </si>
  <si>
    <t>Were any of the responses obtained and documented above from the appropriate parties inconsistent with our understanding of the entity and engagement circu(OptionBuildingBlock10)</t>
  </si>
  <si>
    <t>Were any of the responses obtained and documented above from the regulatory agencies, including about examination engagements in progress, inconsistent wit(OptionBuildingBlock35)</t>
  </si>
  <si>
    <t>(BandBuildingBlock2)</t>
  </si>
  <si>
    <t>(BandBuildingBlock28)</t>
  </si>
  <si>
    <t xml:space="preserve"> Identify fraud risk factors:(SimpleDataGridBuildingBlock2)</t>
  </si>
  <si>
    <t>Identify and assess fraud risks(ExpanderGroupBuildingBlock1)</t>
  </si>
  <si>
    <t>Conduct a planning discussion, communicating matters if applicable(ExpanderGroupBuildingBlock1)</t>
  </si>
  <si>
    <t>Date of meeting:(DatePickerBuildingBlock2)</t>
  </si>
  <si>
    <t>Document matters discussed and significant decisions reached with respect to potential RMMs based on the susceptibility of the SMI to material misstatement(RTFTextBuildingBlock4)</t>
  </si>
  <si>
    <t>Document other matters discussed, if any.(RTFTextBuildingBlock5)</t>
  </si>
  <si>
    <t>Identify key members of the engagement team and other relevant individuals(SimpleDataGridBuildingBlock6)</t>
  </si>
  <si>
    <t>Prepare meeting materials to facilitate a discussion of the potential RMMs based on the susceptibility of the SMI to material misstatement due to error or (SimpleDataGridBuildingBlock3)</t>
  </si>
  <si>
    <t>$EntityDeveloped$</t>
  </si>
  <si>
    <t>Engagement planning</t>
  </si>
  <si>
    <t>Engagement management</t>
  </si>
  <si>
    <t>x.</t>
  </si>
  <si>
    <t>8F9D6C9D-1C97-ED11-80EF-0022481C7D58</t>
  </si>
  <si>
    <t>$Established$</t>
  </si>
  <si>
    <t>EDCFE307-0FA9-ED11-80F0-0022481C7D58</t>
  </si>
  <si>
    <t>Assurance report</t>
  </si>
  <si>
    <t>Conclusion &amp; reporting</t>
  </si>
  <si>
    <t>CEACFA43-C2A2-ED11-80F0-0022481C7D58</t>
  </si>
  <si>
    <t>Control activities</t>
  </si>
  <si>
    <t>Unlinked Submodules</t>
  </si>
  <si>
    <t>CA.</t>
  </si>
  <si>
    <t>0C0A5F2D-CCA2-ED11-80F0-0022481C7D58</t>
  </si>
  <si>
    <t>D&amp;I &amp; automated TOE</t>
  </si>
  <si>
    <t>Process control</t>
  </si>
  <si>
    <t>DDC1F12B-C0A6-ED11-80F0-0022481C7D58</t>
  </si>
  <si>
    <t>D&amp;I (+auto TOE)</t>
  </si>
  <si>
    <t>GITC Control</t>
  </si>
  <si>
    <t>GITC control activities</t>
  </si>
  <si>
    <t>IT Understanding</t>
  </si>
  <si>
    <t>Engagement profile</t>
  </si>
  <si>
    <t>87A4DC9F-E69A-ED11-80F0-0022481C7D58</t>
  </si>
  <si>
    <t>Fraud response</t>
  </si>
  <si>
    <t>Fraud risk factors</t>
  </si>
  <si>
    <t>7334063F-BFA6-ED11-80F0-0022481C7D58</t>
  </si>
  <si>
    <t>CB0B19E5-BEA6-ED11-80F0-0022481C7D58</t>
  </si>
  <si>
    <t>CCBAE24B-0E97-ED11-80EF-0022481C7D58</t>
  </si>
  <si>
    <t>584F8CB7-CEA6-ED11-80F0-0022481C7D58</t>
  </si>
  <si>
    <t>Identify the information</t>
  </si>
  <si>
    <t>BD17243A-83A3-ED11-80F0-0022481C7D58</t>
  </si>
  <si>
    <t>Information</t>
  </si>
  <si>
    <t>B685B2B5-9BA3-ED11-80F0-0022481C7D58</t>
  </si>
  <si>
    <t>Information Fly-in</t>
  </si>
  <si>
    <t>33C1FE96-86A3-ED11-80F0-0022481C7D58</t>
  </si>
  <si>
    <t>31FB0576-C4A2-ED11-80F0-0022481C7D58</t>
  </si>
  <si>
    <t xml:space="preserve">Noncompliance </t>
  </si>
  <si>
    <t xml:space="preserve">Pervasive risk </t>
  </si>
  <si>
    <t>FC2DF081-2297-ED11-80EF-0022481C7D58</t>
  </si>
  <si>
    <t>Pervasive risk fly-in</t>
  </si>
  <si>
    <t>6E1D8A41-C3A2-ED11-80F0-0022481C7D58</t>
  </si>
  <si>
    <t>80584B60-0AA9-ED11-80F0-0022481C7D58</t>
  </si>
  <si>
    <t>Process risk points</t>
  </si>
  <si>
    <t>EF01706E-41A8-ED11-80F0-0022481C7D58</t>
  </si>
  <si>
    <t>RAFITs</t>
  </si>
  <si>
    <t>EB297893-0397-ED11-80EF-0022481C7D58</t>
  </si>
  <si>
    <t>79C0FB41-0997-ED11-80EF-0022481C7D58</t>
  </si>
  <si>
    <t>DB25A363-CFA2-ED11-80F0-0022481C7D58</t>
  </si>
  <si>
    <t>Remediation</t>
  </si>
  <si>
    <t>C05F1BF5-5EAC-ED11-80F0-0022481C7D58</t>
  </si>
  <si>
    <t>89A7FB54-0FA9-ED11-80F0-0022481C7D58</t>
  </si>
  <si>
    <t>Rep letter and report</t>
  </si>
  <si>
    <t>659A5FBC-F496-ED11-80EF-0022481C7D58</t>
  </si>
  <si>
    <t>Response</t>
  </si>
  <si>
    <t>D59EB72B-D99A-ED11-80F0-0022481C7D58</t>
  </si>
  <si>
    <t>Results</t>
  </si>
  <si>
    <t>D4A28A55-F496-ED11-80EF-0022481C7D58</t>
  </si>
  <si>
    <t>Risks</t>
  </si>
  <si>
    <t>6F06E23F-1697-ED11-80EF-0022481C7D58</t>
  </si>
  <si>
    <t>RMM Fly-in</t>
  </si>
  <si>
    <t>BFD04814-E5A6-ED11-80F0-0022481C7D58</t>
  </si>
  <si>
    <t>Rollforward</t>
  </si>
  <si>
    <t>6C9F6E65-139B-ED11-80F0-0022481C7D58</t>
  </si>
  <si>
    <t>SICD</t>
  </si>
  <si>
    <t>630D9584-CEA2-ED11-80F0-0022481C7D58</t>
  </si>
  <si>
    <t>TOE</t>
  </si>
  <si>
    <t>C67234FF-CEA2-ED11-80F0-0022481C7D58</t>
  </si>
  <si>
    <t>8D933680-5CA8-ED11-80F0-0022481C7D58</t>
  </si>
  <si>
    <t>TOE (Manual)</t>
  </si>
  <si>
    <t>00007305-d834-41ab-89fa-ccc60deb3da5</t>
  </si>
  <si>
    <t>Criteria evaluated by determining whether they exhibit relevant characteristics of suitable criteria</t>
  </si>
  <si>
    <t>4a9625ef-91e2-47e2-b2a8-6c39d2d12fb3</t>
  </si>
  <si>
    <t>Relevance: criteria result in SMI that meets the needs of intended users</t>
  </si>
  <si>
    <t>d4a9d389-92fb-40ef-802e-d6a9add6252f</t>
  </si>
  <si>
    <t>Completeness: criteria result in SMI that include all relevant factors for decision-making</t>
  </si>
  <si>
    <t>860a5adc-304b-47e7-ad7e-725fac260c94</t>
  </si>
  <si>
    <t>Reliability: criteria allow for reasonably consistent measurement or evaluation</t>
  </si>
  <si>
    <t>LabelBuildingBlock32</t>
  </si>
  <si>
    <t>318926cf-4473-4059-a2b7-3864b4e7f542</t>
  </si>
  <si>
    <t>Neutrality: criteria result in SMI free from bias</t>
  </si>
  <si>
    <t>f1913c01-3da3-40cb-b472-d34c2fb1e8af</t>
  </si>
  <si>
    <t>Understandability: criteria result in understandable SMI</t>
  </si>
  <si>
    <t>LabelBuildingBlock46</t>
  </si>
  <si>
    <t>13695c72-895d-4fb5-b821-44ccbf1928bd</t>
  </si>
  <si>
    <t>d490f783-950f-4dce-bf71-907d2c844a49</t>
  </si>
  <si>
    <t>Is the degree of aggregation or disaggregation required by the criteria appropriate for the circumstances of the engagement?</t>
  </si>
  <si>
    <t>865ad447-8f1d-4ef2-bdcb-eb7b424892f5</t>
  </si>
  <si>
    <t>Is the resulting SMI comparable to prior period information?</t>
  </si>
  <si>
    <t>OptionBuildingBlock14</t>
  </si>
  <si>
    <t>35ae7c03-4a30-446f-b43b-da5b83e4adb5</t>
  </si>
  <si>
    <t>Are the criteria generally accepted within the entityâ€™s circumstances, including the business, industry, and environment in which the entity operates?</t>
  </si>
  <si>
    <t>552b9faf-942b-44ad-b971-b49103408cfa</t>
  </si>
  <si>
    <t>Is there a relevant reason for not using established criteria as primary criteria that is generally accepted in the entityâ€™s circumstances, including the business, industry and environment in which the entity operates?</t>
  </si>
  <si>
    <t>8ea031e5-7ee7-4571-87b1-0d7066dd8012</t>
  </si>
  <si>
    <t>Does the SMI align to information that the entity uses to make decisions? (It may be reasonable to expect that the information the entity uses in decision making is of interest and relevant to intended users.)</t>
  </si>
  <si>
    <t>4eb864ce-5563-48f7-a174-e2fa9af41d6b</t>
  </si>
  <si>
    <t>If the criteria permit non-disclosure of relevant information (e.g. on the basis of confidentiality) and the entity used this accommodation, is there an appropriate reason for this?</t>
  </si>
  <si>
    <t>3c507ea7-7e6e-41a9-bc66-80406e72d2ac</t>
  </si>
  <si>
    <t>Do the criteria result in SMI that includes all relevant factors intended users need to make informed decisions or may otherwise impact their decisions, including relevant negative information?</t>
  </si>
  <si>
    <t>afbfc199-b73b-4690-b9ec-0f1d2e8131cc</t>
  </si>
  <si>
    <t>Are the criteria based on clear definitions with little or no ambiguity?</t>
  </si>
  <si>
    <t>c1372ee7-3818-4db1-9bbe-ad1a941d7737</t>
  </si>
  <si>
    <t>Would the criteria result in reasonably consistent measurement by different preparers in similar circumstances?</t>
  </si>
  <si>
    <t>94107b6c-cb1f-4145-9140-d470d12c1707</t>
  </si>
  <si>
    <t>Are the entityâ€™s conclusions regarding the types of decisions that intended users are expected to make based on the SMI considered appropriate?</t>
  </si>
  <si>
    <t>cfdf671a-ebe2-4f36-bf66-26e0542684a4</t>
  </si>
  <si>
    <t>Are the criteria sufficiently neutral such that both favorable and unfavorable aspects of the underlying subject matter are reported on, in an unbiased manner?</t>
  </si>
  <si>
    <t>e51627bf-24c5-4b7e-9a54-daada8fba63b</t>
  </si>
  <si>
    <t>If the criteria have been changed period to period, are the reasons for the changes or modifications expected to be appropriately disclosed?</t>
  </si>
  <si>
    <t>3dbb726d-c552-4d65-966a-4b842a8ef505</t>
  </si>
  <si>
    <t>Do the criteria sufficiently address the manner in which the information is presented and disclosed in a neutral manner, such that prominence is not given to less relevant favorable aspects of the SMI and more relevant negative aspects are not obscured?</t>
  </si>
  <si>
    <t>OptionBuildingBlock40</t>
  </si>
  <si>
    <t>f1248279-b728-4fff-8f49-f86db0868508</t>
  </si>
  <si>
    <t>Do the criteria enable the intended user to identify the main points of the SMI and determine their significance to their decision making?</t>
  </si>
  <si>
    <t>OptionBuildingBlock42</t>
  </si>
  <si>
    <t>0b187caf-1d82-4d24-ac50-3ad9bcfc96e1</t>
  </si>
  <si>
    <t>Do the criteria result in SMI that is coherent, easy to follow, clear and logical?</t>
  </si>
  <si>
    <t>2122dfc6-fd8f-4190-9b26-775c1558cbef</t>
  </si>
  <si>
    <t>Are the criteria suitable?</t>
  </si>
  <si>
    <t>55c2e219-bfda-4757-98f2-eb411b955202</t>
  </si>
  <si>
    <t>Did the intended users or those charged with governance provide direct input into how criteria are selected or developed and, if applicable, the reporting topics?</t>
  </si>
  <si>
    <t>100e7c0c-4f03-411c-b80c-cc85f82cc044</t>
  </si>
  <si>
    <t>If there is measurement or evaluation uncertainty, does the criteria require any necessary disclosure of the uncertainty to the intended users?</t>
  </si>
  <si>
    <t>1bbe3cd3-e5f9-4c95-b7af-718d29d1c582</t>
  </si>
  <si>
    <t>Describe the matter and impact on the criteria's suitability.</t>
  </si>
  <si>
    <t>f8a5497b-483f-4f17-931d-8e46cd62b68b</t>
  </si>
  <si>
    <t>4bdaed10-38a0-4114-b61e-2e1fa8800d1f</t>
  </si>
  <si>
    <t>36613fdf-974c-4ed5-8559-1b3a1e70ceaf</t>
  </si>
  <si>
    <t>Describe the reason for not using generally accepted established critiera as primary criteria in the entity's circumstances.</t>
  </si>
  <si>
    <t>82ba2c58-a4fb-4314-a838-05751a57c8ee</t>
  </si>
  <si>
    <t>8016f9c0-291d-419a-84a4-bea3cc8f7a41</t>
  </si>
  <si>
    <t>5022e026-525c-4cfa-9b0d-6f79b27b03a0</t>
  </si>
  <si>
    <t>Document the reason the entity used this accommodation and why it is appropriate.</t>
  </si>
  <si>
    <t>e0f91f8d-5353-4b2b-96a9-13d2f6dc6920</t>
  </si>
  <si>
    <t>Describe the matter and impact on the criteria's suitability</t>
  </si>
  <si>
    <t>ef7f1cc5-7e99-41c9-9df6-ab9ef44baf13</t>
  </si>
  <si>
    <t>131bb4e8-75e4-4bba-a8df-80e8946c99da</t>
  </si>
  <si>
    <t>f27a3055-1b5c-4f58-bf0e-c308a25f2138</t>
  </si>
  <si>
    <t>3d076c45-d958-450b-82dd-b742984dba9b</t>
  </si>
  <si>
    <t>c39b4b8d-f581-4253-a0ab-0569f33e5821</t>
  </si>
  <si>
    <t>2f7a8e5c-5254-4906-80aa-d584df2f4163</t>
  </si>
  <si>
    <t>e611cb0a-5d3c-4970-ad61-41608d0e6eb4</t>
  </si>
  <si>
    <t>c71d018b-67c4-4243-b856-babe7df06b4b</t>
  </si>
  <si>
    <t>dbad5df4-d9a1-4765-aafc-0640f1d57488</t>
  </si>
  <si>
    <t>6da5dfd9-a019-4e36-b763-0a4158161eb9</t>
  </si>
  <si>
    <t>Describe the input provided.</t>
  </si>
  <si>
    <t>9ea3f7bb-ac9a-43bf-a879-cf1dc466e5d1</t>
  </si>
  <si>
    <t>b96c231f-f458-493e-a5f1-0ca233864b2b</t>
  </si>
  <si>
    <t>63a2e955-bb15-40e1-bdfc-8bbd98c693f0</t>
  </si>
  <si>
    <t>Criteria evaluated by considering whether there are indicators to the contrary that the criteria are not suitable</t>
  </si>
  <si>
    <t>37c17cb0-59dd-4662-b00b-196a0253acd5</t>
  </si>
  <si>
    <t>c9d11c84-fc63-48d8-9f6d-ab7dd26179f8</t>
  </si>
  <si>
    <t>Has the issuing body indicated that the superseded version is appropriate to use?</t>
  </si>
  <si>
    <t>056162ce-6f31-46ed-bb8e-eaee62434c3c</t>
  </si>
  <si>
    <t>Does the entity use unmodified criteria and apply them in their entirety (as relevant to the entity)?</t>
  </si>
  <si>
    <t>636b7439-ac6d-4aa6-8a05-2d51104efb47</t>
  </si>
  <si>
    <t xml:space="preserve">Are the criteria generally accepted within the entityâ€™s circumstances, including the business, industry, and environment in which the entity operates? </t>
  </si>
  <si>
    <t>9983b1be-70d3-40f7-b14f-37fd71e02385</t>
  </si>
  <si>
    <t>a9a6ff42-2fd2-4030-a7bf-8c172dc699d4</t>
  </si>
  <si>
    <t xml:space="preserve">If the criteria permit non-disclosure of relevant information (e.g. on the basis of confidentiality) and the entity used this accommodation, is there an appropriate reason for this? </t>
  </si>
  <si>
    <t>4f8df1ba-1559-468b-b199-b64ba32cfbee</t>
  </si>
  <si>
    <t>Do the criteria result in appropriate and relevant SMI for intended users?</t>
  </si>
  <si>
    <t>b8650706-a952-44b4-a9ca-2f76a5609877</t>
  </si>
  <si>
    <t>OptionBuildingBlock23</t>
  </si>
  <si>
    <t>f9d0ac6e-7200-4687-94ee-19da6a09a7af</t>
  </si>
  <si>
    <t>Can we confirm that there are no other indicators that impact the presumption that the criteria are suitable? Answer â€œNoâ€ if we are aware of any other matters that may indicate that the criteria are not suitable.</t>
  </si>
  <si>
    <t>e51ade60-fd2c-4336-bdf0-fc3e4e852077</t>
  </si>
  <si>
    <t>183a0557-63ae-4515-869b-595c602fd59d</t>
  </si>
  <si>
    <t>Are the criteria relevant, complete, reliable, neutral and understandable?</t>
  </si>
  <si>
    <t>aa759701-4e99-48bb-9f53-9f306dea9498</t>
  </si>
  <si>
    <t>Are the criteria sufficiently detailed to be suitable on their own?</t>
  </si>
  <si>
    <t>ba673b0f-14a5-4ec2-ac69-aff5d8573b4a</t>
  </si>
  <si>
    <t xml:space="preserve">Does the entity use the latest version of the criteria? </t>
  </si>
  <si>
    <t>cd10d7d2-9534-451d-8e1e-7678e12525aa</t>
  </si>
  <si>
    <t>d2facc93-55fb-4a56-9f63-c80b77da8724</t>
  </si>
  <si>
    <t>766ea527-e9ea-4038-a774-9572353907ee</t>
  </si>
  <si>
    <t>3031f2ba-a971-4841-a1ff-960078a87c65</t>
  </si>
  <si>
    <t>1fd1cd9e-5159-4409-85bd-1680b707862c</t>
  </si>
  <si>
    <t>c05ffbea-29d6-4a10-9ab1-672bb4d0c874</t>
  </si>
  <si>
    <t>53feaf97-aefa-4444-9cf9-8a8c665849c1</t>
  </si>
  <si>
    <t>RTFTextBuildingBlock24</t>
  </si>
  <si>
    <t>be9a1c44-a257-460e-b5a1-c7cce392ebc5</t>
  </si>
  <si>
    <t>ef65ddb7-9d71-440b-a42d-6c7531b9ccb4</t>
  </si>
  <si>
    <t>Document the procedures performed to resolve the indicators to the contrary above and the results of those procedures.</t>
  </si>
  <si>
    <t>71cf9105-f8c1-418c-b9da-1fced452e097</t>
  </si>
  <si>
    <t>Document the basis of our concluion.</t>
  </si>
  <si>
    <t>1b75a34b-0b2f-4b8b-96ef-0b38e0cb1124</t>
  </si>
  <si>
    <t>423b8135-a818-4338-8b96-a7dfbd1307c6</t>
  </si>
  <si>
    <t>f90d2115-1fe7-41bc-b3b9-b3b8ca95c2a8</t>
  </si>
  <si>
    <t>76d39e92-f8ad-4216-b5f5-25044d15e009</t>
  </si>
  <si>
    <t>LabelBuildingBlock36</t>
  </si>
  <si>
    <t>d8a3d9bf-6c10-4d1a-a37e-8f6f43b4ac2e</t>
  </si>
  <si>
    <t>If deficiencies have been identified in the CERAMIC controls, add the deficiencies in the respective sections above.</t>
  </si>
  <si>
    <t>ButtonBuildingBlock10</t>
  </si>
  <si>
    <t>222de28a-4a03-4dbb-a447-fd85cda9d82b</t>
  </si>
  <si>
    <t>GITC dependency and results</t>
  </si>
  <si>
    <t>df9025a6-6afa-4493-b6b1-821f12d12cdb</t>
  </si>
  <si>
    <t>The control attributes involve developing expectations.</t>
  </si>
  <si>
    <t>CheckBoxBuildingBlock15</t>
  </si>
  <si>
    <t>e07220c7-1acf-442e-b95b-dcf3a0808e97</t>
  </si>
  <si>
    <t>The control operates at an aggregated level.</t>
  </si>
  <si>
    <t>d1045db4-3aed-40c5-aaea-8e7eb8f95c0b</t>
  </si>
  <si>
    <t>The control operates inconsistently or without a predefined frequency.</t>
  </si>
  <si>
    <t>bf2b058f-e836-4055-9d0a-33930d4bb3f2</t>
  </si>
  <si>
    <t>The control involves thresholds (either quantitative or qualitative).</t>
  </si>
  <si>
    <t>d426e79c-2856-419c-9167-67bedc831273</t>
  </si>
  <si>
    <t>We plan to assess whether the identified RAFITs and IT Layers have been addressed by testing the automated process control activity at multiple points throughout the period rather than testing and relying on relevant GITCs.</t>
  </si>
  <si>
    <t>bec61fc4-454d-48d7-927f-5a40d85cfb4d</t>
  </si>
  <si>
    <t>External information is used by the control operator to perform the process control activity</t>
  </si>
  <si>
    <t>CheckBoxBuildingBlock64</t>
  </si>
  <si>
    <t>af25701c-fe89-4428-bf25-a5c399c38fcf</t>
  </si>
  <si>
    <t>Procedure incorporates an element of unpredictability.</t>
  </si>
  <si>
    <t>CheckBoxBuildingBlock92</t>
  </si>
  <si>
    <t>a3c3a288-792c-442e-8ea0-0ad0238d815b</t>
  </si>
  <si>
    <t>Internal information is used by the control operator to perform the process control activity</t>
  </si>
  <si>
    <t>ComboSelectEntityEnumBuildingBlock32</t>
  </si>
  <si>
    <t>5a766ad6-92c7-483c-b2b4-1beda7174287</t>
  </si>
  <si>
    <t>Conclusion on whether the control is operating effectively:</t>
  </si>
  <si>
    <t>ComboSelectEntityEnumBuildingBlock34</t>
  </si>
  <si>
    <t>b9bf8857-0f20-4191-91a1-11250958cb32</t>
  </si>
  <si>
    <t>Frequency</t>
  </si>
  <si>
    <t>ComboSelectEntityEnumBuildingBlock37</t>
  </si>
  <si>
    <t>af595598-6c32-49c7-b778-20b286dad349</t>
  </si>
  <si>
    <t>Our evaluation of the conclusions reached in the control operator's investigation</t>
  </si>
  <si>
    <t>ComboSelectEntityEnumBuildingBlock39</t>
  </si>
  <si>
    <t>ecad6495-e9d0-431e-b3e3-0bd82654828d</t>
  </si>
  <si>
    <t>Assessed RAWTC</t>
  </si>
  <si>
    <t>ComboSelectEntityEnumBuildingBlock41</t>
  </si>
  <si>
    <t>34492108-981a-490e-a9ed-ddd4876ad0a4</t>
  </si>
  <si>
    <t>Operation: Is the control operating effectively for the period tested?</t>
  </si>
  <si>
    <t>ComboSelectEntityEnumBuildingBlock43</t>
  </si>
  <si>
    <t>eadcbb68-3177-4cd8-8fe2-811378a9c212</t>
  </si>
  <si>
    <t>Will remediation testing be performed?</t>
  </si>
  <si>
    <t>DatePickerBuildingBlock56</t>
  </si>
  <si>
    <t>e761da19-22bd-4678-9217-e74a6013f1a9</t>
  </si>
  <si>
    <t>Start date of the period covered by the control:</t>
  </si>
  <si>
    <t>DatePickerBuildingBlock57</t>
  </si>
  <si>
    <t>d56bd94d-537d-4c45-b8ba-927c98499c6c</t>
  </si>
  <si>
    <t>DatePickerBuildingBlock58</t>
  </si>
  <si>
    <t>bf9df6d1-8ebd-4de4-853d-eb69209fc99d</t>
  </si>
  <si>
    <t>Date of testing:</t>
  </si>
  <si>
    <t>DatePickerBuildingBlock97</t>
  </si>
  <si>
    <t>d77752c9-d767-432d-b007-31748411774d</t>
  </si>
  <si>
    <t>Period end of last baseline</t>
  </si>
  <si>
    <t>369874ee-ce41-44d1-9ce2-1bf695bd8841</t>
  </si>
  <si>
    <t>Evaluate the design of the automated process control activity</t>
  </si>
  <si>
    <t>77421994-0f4a-46cd-b8f6-30eb2f1acb5d</t>
  </si>
  <si>
    <t>Understand the level of precision of the process control activity</t>
  </si>
  <si>
    <t>58434ad3-aa0a-4a1a-9ae3-cb643aa5df30</t>
  </si>
  <si>
    <t>Understand the process control activity</t>
  </si>
  <si>
    <t>ExpanderGroupBuildingBlock31</t>
  </si>
  <si>
    <t>15d06bfe-3344-401d-a543-fa0c4fe867eb</t>
  </si>
  <si>
    <t>Determine whether it is appropriate to use a benchmarking strategy and document the results</t>
  </si>
  <si>
    <t>ExpanderGroupBuildingBlock38</t>
  </si>
  <si>
    <t>ccd2888a-61e6-414d-a41f-de9923204929</t>
  </si>
  <si>
    <t>Assess the risk associated with the process control activity (RAWTC)</t>
  </si>
  <si>
    <t>ExpanderGroupBuildingBlock4</t>
  </si>
  <si>
    <t>5cd0c68c-0b05-4bd8-8a3b-56d1096b4619</t>
  </si>
  <si>
    <t>Evaluate design and implementation</t>
  </si>
  <si>
    <t>ExpanderGroupBuildingBlock45</t>
  </si>
  <si>
    <t>237f7855-27b7-4407-8ecc-35311ec47aa3</t>
  </si>
  <si>
    <t>Understand how the process control activity is performed</t>
  </si>
  <si>
    <t>ExpanderGroupBuildingBlock48</t>
  </si>
  <si>
    <t>d6ef136e-3d75-4dc7-84ac-948b81622763</t>
  </si>
  <si>
    <t xml:space="preserve">Understand information used by the control operator to perform the process control activity </t>
  </si>
  <si>
    <t>ExpanderGroupBuildingBlock8</t>
  </si>
  <si>
    <t>ae79022a-3ad9-4113-9742-fb5f8dc05c08</t>
  </si>
  <si>
    <t>Evaluate the implementation and test the operating effectiveness concurrently</t>
  </si>
  <si>
    <t>180b9630-e4b3-4011-897f-e15a84260f9a</t>
  </si>
  <si>
    <t>Select all precision factors that apply:</t>
  </si>
  <si>
    <t>d8b98f35-35e7-436a-bdad-362993af2270</t>
  </si>
  <si>
    <t>The control is designed to operate consistently each time it is performed and at a predefined frequency, which indicates high precision.</t>
  </si>
  <si>
    <t>0ebcdcb6-3aa5-4ac4-b0de-c1927bf33d39</t>
  </si>
  <si>
    <t>ba4a9b66-f864-4069-a082-1ca0338042e8</t>
  </si>
  <si>
    <t>Navigate to rollforward inquiry activity screen to document whether the control has not changed through period end after testing is performed and whether additional evidence is necessary.</t>
  </si>
  <si>
    <t>d7480012-f7e3-4c92-82bc-25112e37d405</t>
  </si>
  <si>
    <t>Navigate to rollforward inquiry activity screen to document whether the control has changed through period end after testing is performed and whether additional evidence is necessary.</t>
  </si>
  <si>
    <t>LabelBuildingBlock52</t>
  </si>
  <si>
    <t>f73b6948-6011-4a85-86a0-6b5c01b8710f</t>
  </si>
  <si>
    <t>80eefb85-3165-4050-bb4e-558d9e6ea3c7</t>
  </si>
  <si>
    <t>Determine the timing of procedures</t>
  </si>
  <si>
    <t>124d074b-6500-4bcb-868b-fd6e45681ef1</t>
  </si>
  <si>
    <t>Determine the nature of procedures</t>
  </si>
  <si>
    <t>LabelBuildingBlock62</t>
  </si>
  <si>
    <t>fd1ef428-2036-47a9-806d-515548107a5c</t>
  </si>
  <si>
    <t>Determine the extent of procedures</t>
  </si>
  <si>
    <t>06b1f31c-1767-4adc-85a6-e6d999ec5bee</t>
  </si>
  <si>
    <t>Document our consideration of the following factors in determining to test the control at multiple points throughout the period:</t>
  </si>
  <si>
    <t>fa65b035-a9a5-4f5c-b1af-ea11d8922a5d</t>
  </si>
  <si>
    <t>- Complexity of the IT environment;</t>
  </si>
  <si>
    <t>LabelBuildingBlock69</t>
  </si>
  <si>
    <t>e9d79212-07e9-4338-ae1e-70d8afdf8d80</t>
  </si>
  <si>
    <t>- Assessment of inherent risk of the RMMs, especially fraud risks;</t>
  </si>
  <si>
    <t>LabelBuildingBlock70</t>
  </si>
  <si>
    <t>304afc62-ce76-499e-b696-5358e046d9a3</t>
  </si>
  <si>
    <t>- Nature and frequency of the control;</t>
  </si>
  <si>
    <t>LabelBuildingBlock71</t>
  </si>
  <si>
    <t>ce9e1f6b-9297-4c11-8705-75b16fd2e9c3</t>
  </si>
  <si>
    <t>- Frequency of changes to the relevant IT layers;</t>
  </si>
  <si>
    <t>LabelBuildingBlock76</t>
  </si>
  <si>
    <t>b9952987-69dc-49fe-90dc-12440b79ee2d</t>
  </si>
  <si>
    <t>Conclusions for the information</t>
  </si>
  <si>
    <t>LabelBuildingBlock77</t>
  </si>
  <si>
    <t>37c009af-872f-4720-8ecc-dc1909d2f30e</t>
  </si>
  <si>
    <t>All RDEs are sufficiently reliable.</t>
  </si>
  <si>
    <t>LabelBuildingBlock83</t>
  </si>
  <si>
    <t>de24a014-2b6a-475a-b0a4-f5779076f8a7</t>
  </si>
  <si>
    <t>Determine whether it is necessary to re-establish a baseline</t>
  </si>
  <si>
    <t>LabelBuildingBlock84</t>
  </si>
  <si>
    <t>2cd76b09-9268-4946-8136-14be81dc4433</t>
  </si>
  <si>
    <t>Document our consideration of the following factors in determining whether it is necessary to re-establish a baseline:</t>
  </si>
  <si>
    <t>LabelBuildingBlock85</t>
  </si>
  <si>
    <t>9de5ca87-720d-4408-b4a4-884d113748a6</t>
  </si>
  <si>
    <t>â€¢ effectiveness of the IT control environment, including controls over application and system software acquisition and maintenance, access controls and computer operations;</t>
  </si>
  <si>
    <t>LabelBuildingBlock86</t>
  </si>
  <si>
    <t>2715813e-6550-47e8-8946-b4a383691e84</t>
  </si>
  <si>
    <t>â€¢ our understanding of the nature of any changes in the specific programs that contain the controls;</t>
  </si>
  <si>
    <t>LabelBuildingBlock87</t>
  </si>
  <si>
    <t>2eeac9f0-905d-4713-b176-ab85a0136e9f</t>
  </si>
  <si>
    <t>â€¢ nature and timing of other related tests;</t>
  </si>
  <si>
    <t>LabelBuildingBlock88</t>
  </si>
  <si>
    <t>32241a9c-e382-4937-87cd-c6b0e12d34f9</t>
  </si>
  <si>
    <t>â€¢ consequences of errors associated with the automated process control activity that was benchmarked; and</t>
  </si>
  <si>
    <t>412f7df7-868c-4873-b947-247f704fca9c</t>
  </si>
  <si>
    <t>â€¢ whether the control is sensitive to other business factors that may have changed.</t>
  </si>
  <si>
    <t>LabelBuildingBlock9</t>
  </si>
  <si>
    <t>2227b193-c887-46c6-966f-e415dc868dfb</t>
  </si>
  <si>
    <t>Determine that relevant general IT controls are operating effectively</t>
  </si>
  <si>
    <t>LabelBuildingBlock94</t>
  </si>
  <si>
    <t>feff7bbc-3247-46cc-a615-3f7e05fe0c71</t>
  </si>
  <si>
    <t>Evaluate how the control operator identifies and investigates outliers using judgment, including our assessment of whether outliers would be appropriately identified in section 'Evaluate design and implementation' below.</t>
  </si>
  <si>
    <t>17b2d870-a311-4c5f-8e96-0cc2214fa9cd</t>
  </si>
  <si>
    <t>Control #</t>
  </si>
  <si>
    <t>e51b726c-0f6c-48b2-b598-50021adc252b</t>
  </si>
  <si>
    <t>LabelMultiLineTextBox27</t>
  </si>
  <si>
    <t>c07939b4-067a-433e-be2c-4413f9cff896</t>
  </si>
  <si>
    <t>10df2ce5-b093-42f0-a755-9c1f6865c803</t>
  </si>
  <si>
    <t>Design: Is the control capable of effectively preventing or detecting and correcting material misstatements?</t>
  </si>
  <si>
    <t>24c99de8-f6de-4f82-9d12-98e4f327eb8b</t>
  </si>
  <si>
    <t>Do we intend to use a benchmarking strategy for this control?</t>
  </si>
  <si>
    <t>0311b133-43f0-478a-afed-515b175390e9</t>
  </si>
  <si>
    <t>OptionBuildingBlock51</t>
  </si>
  <si>
    <t>a7b93837-1138-46cd-8392-6b9776bca83c</t>
  </si>
  <si>
    <t>Is information used by the control operator to perform the process control activity?</t>
  </si>
  <si>
    <t>b600282c-63cc-4579-93bb-19e0e7a683de</t>
  </si>
  <si>
    <t>Based on results of testing the relevant GITCs (including testing over the compensating controls and/or additional procedures performed to mitigate the identified RAFITs in the relevant IT layers for deficient GITCs, if applicable), do the relevant GITCs (and other compensating controls and/or results of additional procedures performed, if applicable) address all relevant RAFITs in the relevant IT layers to enable us to rely on this automated process control activity?</t>
  </si>
  <si>
    <t>57f73aa7-b78d-43ce-8e7f-2d9c88490194</t>
  </si>
  <si>
    <t>Was the control in operation as at the start of the period?</t>
  </si>
  <si>
    <t>0ab83bc0-573a-4968-998a-7fb417992468</t>
  </si>
  <si>
    <t>Implementation: Does the control exist and is the entity using it as designed?</t>
  </si>
  <si>
    <t>OptionBuildingBlock73</t>
  </si>
  <si>
    <t>ee1b8bfe-7f0f-46cb-815b-fa18647ce81e</t>
  </si>
  <si>
    <t>Is this the first time performing testing multiple points throughout the period?</t>
  </si>
  <si>
    <t>OptionBuildingBlock79</t>
  </si>
  <si>
    <t>d2f0151c-0c83-46af-9766-d0ea4a21ee73</t>
  </si>
  <si>
    <t>Did we identify any conditions that may indicate there are inconsistencies or cause doubts over the reliability of the information used in our engagement?</t>
  </si>
  <si>
    <t>OptionBuildingBlock81</t>
  </si>
  <si>
    <t>f0c9ba78-4e5e-4287-bc13-79e5a79276d4</t>
  </si>
  <si>
    <t>Is any information identified above susceptible to management bias?</t>
  </si>
  <si>
    <t>25a7bbd8-eeae-4eba-9c91-d45d511e03e3</t>
  </si>
  <si>
    <t>Is it necessary to re-establish a baseline?</t>
  </si>
  <si>
    <t>50f9547a-627c-4f49-9a7a-86d8f557ab41</t>
  </si>
  <si>
    <t>Evaluate how the predictability of key performance indicators or other information used to develop expectations affects precision.</t>
  </si>
  <si>
    <t>616bba1a-f829-4c50-9ae5-b8050cc4fb38</t>
  </si>
  <si>
    <t>Evaluate how the operation of the control at an aggregated level affects precision.</t>
  </si>
  <si>
    <t>ca9d545b-5abe-4a9c-bccd-4c03d7884c0f</t>
  </si>
  <si>
    <t>Evaluate how the designed consistency or frequency of the control's operation affects precision.</t>
  </si>
  <si>
    <t>b261bebd-6d54-4abb-b394-e8bef74155ed</t>
  </si>
  <si>
    <t>Evaluate how the threshold used affects precision.</t>
  </si>
  <si>
    <t>d433288c-84e5-44e9-a193-6d1eb133d981</t>
  </si>
  <si>
    <t>Evaluate the steps performed by the control operator to identify and investigate outliers, including whether outliers were or would be appropriately identified and resolved, including related findings.</t>
  </si>
  <si>
    <t>126047b3-cdab-4941-9470-e89b309f2c91</t>
  </si>
  <si>
    <t>The date of testing is after period end, document evidence obtained to demonstrate that the automated control was operating during the period of Controls Reliance.</t>
  </si>
  <si>
    <t>26c437a7-485b-4645-9eaf-7e02ec9bfbfb</t>
  </si>
  <si>
    <t>Define the population and how we determined the population is complete.</t>
  </si>
  <si>
    <t>9a02da82-1b12-4adb-bbda-f757f1a26a62</t>
  </si>
  <si>
    <t>Document how we modified the nature, timing and/or extent of our procedures to incorporate unpredictability.</t>
  </si>
  <si>
    <t>RTFTextBuildingBlock66</t>
  </si>
  <si>
    <t>04c80b7d-2c40-447d-a784-e70c2fcd4cd5</t>
  </si>
  <si>
    <t>- Risk associated with the control (RAWTC).</t>
  </si>
  <si>
    <t>0d6a90e7-1f43-474d-b30d-554f000b8b3f</t>
  </si>
  <si>
    <t>Document the outcome of advice from an appropriate individual with expertise in IT.</t>
  </si>
  <si>
    <t>RTFTextBuildingBlock75</t>
  </si>
  <si>
    <t>0de3af95-da98-45b3-a4f9-5f1d8efc769f</t>
  </si>
  <si>
    <t xml:space="preserve">Document whether there have been changes in IT systems or IT personnel that impacts the automated process control activity. If so, document the outcome of the current period advice from an appropriate individual with expertise in IT for the automated process control activity. If not, document the prior period advice for the automated process control activity and the period in which that advice was obtained. </t>
  </si>
  <si>
    <t>RTFTextBuildingBlock78</t>
  </si>
  <si>
    <t>d013b013-2f3d-401e-8e4c-68e3c151e34a</t>
  </si>
  <si>
    <t>At least one RDE is not sufficiently reliable.</t>
  </si>
  <si>
    <t>daa05507-bf64-4d5a-8c4c-33c0e5be1176</t>
  </si>
  <si>
    <t>Document the procedures performed to resolve the matter and our consideration of the effect of the matter on the engagement.</t>
  </si>
  <si>
    <t>RTFTextBuildingBlock82</t>
  </si>
  <si>
    <t>ce3a6c07-e882-4979-ae4a-9939e5789a28</t>
  </si>
  <si>
    <t>Specify the information that is susceptible to management bias and document the impact of the susceptibility to management bias on evaluating the reliability of the information.</t>
  </si>
  <si>
    <t>d649216a-75ad-4a01-9f6e-ed8fe0c4ce98</t>
  </si>
  <si>
    <t>SimpleDataGridBuildingBlock28</t>
  </si>
  <si>
    <t>06417292-489e-4551-a0c7-2a825fcd3b66</t>
  </si>
  <si>
    <t>Objective of the process control activity: Understand how the process control activity addresses the relevant PRPs.</t>
  </si>
  <si>
    <t>e408257e-160e-4972-95e5-b2886333c83b</t>
  </si>
  <si>
    <t>af1d2a40-01e3-4392-9dc3-1d8f25356a64</t>
  </si>
  <si>
    <t>Add control operators</t>
  </si>
  <si>
    <t>5c729fc9-f8ea-4948-85d6-cd0a03627bf8</t>
  </si>
  <si>
    <t>SimpleDataGridBuildingBlock46</t>
  </si>
  <si>
    <t>9a8e0184-43e0-481d-b992-685533970a46</t>
  </si>
  <si>
    <t>Identify the control attribute and how the performance is documented, including, if applicable, the criteria/threshold for investigation used to identify outliers. If information is used by the control operator and addressed by control attributes, also document its nature, how it is derived, and how the control attributes evaluates the relevance and reliability of the information, including the RDEs. If information is linked to a control attribute of this control, specify the risks addressed by that control attribute. All three risks are addressed by one or more control attributes.</t>
  </si>
  <si>
    <t>6ab50e20-bfb7-47ea-95ed-8fab40a6b1c0</t>
  </si>
  <si>
    <t>Identify the external information</t>
  </si>
  <si>
    <t>SimpleDataGridBuildingBlock61</t>
  </si>
  <si>
    <t>51b6974f-fef2-4831-a8e0-3af9ada8b7e6</t>
  </si>
  <si>
    <t>419d661e-1512-4208-ad30-336d52fe80dc</t>
  </si>
  <si>
    <t>SimpleDataGridBuildingBlock91</t>
  </si>
  <si>
    <t>7060a4c0-7a30-4228-bd3e-ff9bcf20ab17</t>
  </si>
  <si>
    <t>Document the nature of procedures performed to evaluate design and implementation for each control attribute.</t>
  </si>
  <si>
    <t>SimpleDataGridBuildingBlock93</t>
  </si>
  <si>
    <t>e6084d5a-f254-49cd-a256-f276de63b66e</t>
  </si>
  <si>
    <t>Identify the internal information</t>
  </si>
  <si>
    <t>ToggleButtonBuildingBlock29</t>
  </si>
  <si>
    <t>80d6c3a9-a8a0-40b3-9a7f-792d37787d9e</t>
  </si>
  <si>
    <t>Nature</t>
  </si>
  <si>
    <t>ToggleButtonBuildingBlock30</t>
  </si>
  <si>
    <t>2b92861f-0da9-4edb-b64e-bf4ecca0e7c1</t>
  </si>
  <si>
    <t>Type</t>
  </si>
  <si>
    <t>CheckBoxBuildingBlock33</t>
  </si>
  <si>
    <t>4383e3ed-2f13-45ae-8578-645e261c86a2</t>
  </si>
  <si>
    <t>Other factor(s)</t>
  </si>
  <si>
    <t>2183dc81-785d-45db-abb3-a745b81e154f</t>
  </si>
  <si>
    <t>Internal information is used by the control operator to perform the general IT control</t>
  </si>
  <si>
    <t>CheckBoxBuildingBlock7</t>
  </si>
  <si>
    <t>0f034d40-2848-4928-bb23-00c9288572f8</t>
  </si>
  <si>
    <t>External information is used by the control operator to perform the general IT control</t>
  </si>
  <si>
    <t>ComboSelectEntityEnumBuildingBlock35</t>
  </si>
  <si>
    <t>a77d840e-25c1-4b44-af41-526c024f4861</t>
  </si>
  <si>
    <t>ComboSelectEntityEnumBuildingBlock46</t>
  </si>
  <si>
    <t>0d6dcf91-364d-4c44-baa3-352fe6c6a29c</t>
  </si>
  <si>
    <t>ComboSelectEntityEnumBuildingBlock62</t>
  </si>
  <si>
    <t>821bce98-a295-4674-b0de-6c8671b5b54f</t>
  </si>
  <si>
    <t xml:space="preserve">Frequency </t>
  </si>
  <si>
    <t>ComboSelectEntityEnumBuildingBlock64</t>
  </si>
  <si>
    <t>8bab4bdf-0986-42ee-ac37-f368dbe91bcd</t>
  </si>
  <si>
    <t>Identify the automated general IT control category.</t>
  </si>
  <si>
    <t>d89c261d-d993-4c59-aabd-48471ad10f2d</t>
  </si>
  <si>
    <t>Understand information used by the control operator to perform the general IT control</t>
  </si>
  <si>
    <t>26e4b719-7db5-413b-9f8a-a4c375476bac</t>
  </si>
  <si>
    <t>Assess the risk associated with the automated general IT control (RAWTC)</t>
  </si>
  <si>
    <t>00889aa2-c44f-4009-bd04-bfbf36998dc4</t>
  </si>
  <si>
    <t>Evaluate the design of the automated general IT control</t>
  </si>
  <si>
    <t>ExpanderGroupBuildingBlock23</t>
  </si>
  <si>
    <t>5e88d40b-19f5-4758-983a-bb1adf7cb7dc</t>
  </si>
  <si>
    <t>66e88776-b081-45eb-8d36-d2f35a6f4ea2</t>
  </si>
  <si>
    <t>Understand how the general IT control is performed</t>
  </si>
  <si>
    <t>ExpanderGroupBuildingBlock55</t>
  </si>
  <si>
    <t>352c6802-e78a-4aaa-a356-e203e20f9154</t>
  </si>
  <si>
    <t>Understand the general IT control</t>
  </si>
  <si>
    <t>e6f1c2d5-3a0c-4247-80fd-a5491174c6cc</t>
  </si>
  <si>
    <t>3e3607bb-25f7-4701-8d3d-5e980b7a795a</t>
  </si>
  <si>
    <t>Consider the following factors to determine RAWTC:</t>
  </si>
  <si>
    <t>62f66ecb-5040-42d1-a77e-6204aada5f9d</t>
  </si>
  <si>
    <t>The general IT control has a greater impact on the effective operation of the automated control(s) it supports</t>
  </si>
  <si>
    <t>d47acac9-aca4-4a34-af64-acf77af29e88</t>
  </si>
  <si>
    <t>Changes to the general IT control since it was previously tested</t>
  </si>
  <si>
    <t>5dfb0ec1-6e3b-4c1f-af2f-8e1d4eaa91dc</t>
  </si>
  <si>
    <t>Deficiencies identified in prior periods</t>
  </si>
  <si>
    <t>LabelBuildingBlock29</t>
  </si>
  <si>
    <t>c5caa501-598a-45b9-9a4a-a9ae43896840</t>
  </si>
  <si>
    <t>Deficiencies were identified in CERAMIC that relate to this general IT control</t>
  </si>
  <si>
    <t>LabelBuildingBlock30</t>
  </si>
  <si>
    <t>87c6923c-0306-4622-bfef-00634023ae47</t>
  </si>
  <si>
    <t>Issues with the competence of personnel / change in key personnel performing the general IT control or monitoring its performance</t>
  </si>
  <si>
    <t>6fc43f0f-aabe-4b39-9f3c-9f42eafe17da</t>
  </si>
  <si>
    <t>The general IT control operates infrequently</t>
  </si>
  <si>
    <t>aa5dec51-2751-4398-b98f-412b18a9c9ed</t>
  </si>
  <si>
    <t>Nature of the general IT control is complex</t>
  </si>
  <si>
    <t>1c776067-ca99-4365-b131-5e51cb30bed5</t>
  </si>
  <si>
    <t>b8bedbd6-3021-42ec-bac4-eab993303a57</t>
  </si>
  <si>
    <t>Conclude on the design and implementation of the general IT control</t>
  </si>
  <si>
    <t>b08b6c37-04e9-46e9-8df6-b4bb545abde7</t>
  </si>
  <si>
    <t>Identify Information</t>
  </si>
  <si>
    <t>eb92c845-ed2a-4ae3-8018-a924949f1935</t>
  </si>
  <si>
    <t>General IT control:</t>
  </si>
  <si>
    <t>LabelBuildingBlock8</t>
  </si>
  <si>
    <t>c6cef2b2-ac04-452d-abd4-3fb242e8a8f9</t>
  </si>
  <si>
    <t>c9bae6bb-03e0-4b0f-a74f-84452c1a61e4</t>
  </si>
  <si>
    <t>LabelMultiLineTextBox43</t>
  </si>
  <si>
    <t>bb2c1385-023b-4878-8d83-905f90970ecd</t>
  </si>
  <si>
    <t>LabelMultiLineTextBox57</t>
  </si>
  <si>
    <t>58ccc818-2ef6-49ff-9e79-caded7d6d768</t>
  </si>
  <si>
    <t>LabelMultiLineTextBox58</t>
  </si>
  <si>
    <t>4d11e94c-317c-416c-b9ad-f3dda6d075dd</t>
  </si>
  <si>
    <t>ff33c2f3-ec1e-4a18-91c9-1919b79036c4</t>
  </si>
  <si>
    <t>d96cb025-6e9a-4424-8adb-fcd564c5e5d8</t>
  </si>
  <si>
    <t>a3672a5c-2743-459d-86df-7843dfe37d8c</t>
  </si>
  <si>
    <t>Is information used by the control operator to perform the general IT control?</t>
  </si>
  <si>
    <t>a804272a-2c3d-4f79-9745-bee976c42dc7</t>
  </si>
  <si>
    <t>Design: Is the general IT control capable of effectively addressing the related RAFITs and IT layers?</t>
  </si>
  <si>
    <t>OptionBuildingBlock22</t>
  </si>
  <si>
    <t>e9c8af47-5a64-401a-95f9-baf098c1bd25</t>
  </si>
  <si>
    <t>Do we plan to rely on compensating general IT controls and/or perform procedures to identify whether the ineffective general IT control did not impact the consistent operation of related automated controls and/or input or integrity risk of data (in addition to documenting and evaluating the deficiency)?</t>
  </si>
  <si>
    <t>a12878e8-0255-4a9b-a139-8574d3e31fd7</t>
  </si>
  <si>
    <t>Do we plan to perform TOE for this general IT control?</t>
  </si>
  <si>
    <t>c6e06500-b432-4801-bd0b-128dbe2a0937</t>
  </si>
  <si>
    <t>OptionBuildingBlock50</t>
  </si>
  <si>
    <t>43263bd9-4362-41e9-bebf-06dee418c800</t>
  </si>
  <si>
    <t>efd76194-cfc9-4b65-a366-5e00c37afc10</t>
  </si>
  <si>
    <t>Implementation: Does the general IT control exist and is the entity using it as designed?</t>
  </si>
  <si>
    <t>38b9bcac-ba0e-4e8f-9eb7-384612533226</t>
  </si>
  <si>
    <t>Do we plan to rely on compensating general IT control and/or perform procedures to identify whether the ineffective general IT control did not impact the consistent operation of related automated controls and/or input or integrity risk of data (in addition to documenting and evaluating the deficiency)?</t>
  </si>
  <si>
    <t>RTFTextBuildingBlock12</t>
  </si>
  <si>
    <t>563fc1b9-93fc-4441-9f5c-78a7be6042ec</t>
  </si>
  <si>
    <t>b4cf8eea-5f59-44ac-9b9f-f3fd8c2f295c</t>
  </si>
  <si>
    <t>Specify the information that is susceptible to management bias and document the impact of the susceptibility to management bias in on evaluating the reliability of the information.</t>
  </si>
  <si>
    <t>1c3f0146-bbec-4ab5-9d1e-7c7e9e3ac61a</t>
  </si>
  <si>
    <t>Document any other factors identified via our risk assessment procedures as affecting the assessed RAWTC for this general IT control</t>
  </si>
  <si>
    <t>43c04b01-0659-4ec2-b2ad-fb4c30707ddc</t>
  </si>
  <si>
    <t>We plan to only evaluate D&amp;I for this general IT control. Obtain an understanding of the relevance and reliability of the information - including how the control operator is satisifed, its sources, nature and how it is derived.</t>
  </si>
  <si>
    <t>318d91e7-52c1-4c24-b5be-ba7e96fd0ac0</t>
  </si>
  <si>
    <t>0e5dad32-2756-429d-98ef-c9f21b47eda7</t>
  </si>
  <si>
    <t>061c0f7b-ceb8-4cbb-b75f-8f1284d626ef</t>
  </si>
  <si>
    <t>dbf6d7e1-4f98-4e45-a4b1-137bc2054310</t>
  </si>
  <si>
    <t>Identify the control attributes and how the performance is documented, including, if applicable, the criteria/threshold for investigation used to identify outliers. If information is used by the control operator and addressed by control attributes, also document its nature, how it is derived, and how the control attributes evaluate the relevance and reliability of the information, including the RDEs. If information is linked to a control attribute of this general IT control, specify the risks addressed by that control attribute. All three risks are addressed by one or more control attributes.</t>
  </si>
  <si>
    <t>3645eb56-a029-4504-9a71-2876a79f2e00</t>
  </si>
  <si>
    <t>ffdc46c4-ce1c-4fc8-bc59-85e7b84a4f04</t>
  </si>
  <si>
    <t>6f3b3a2e-1a5f-4404-ba3a-662991af6ec9</t>
  </si>
  <si>
    <t>SimpleDataGridBuildingBlock59</t>
  </si>
  <si>
    <t>439ce677-e70a-4636-84ee-71fb9d3ddfd0</t>
  </si>
  <si>
    <t>Relevant RAFITs addressed by the general IT control for each relevant IT layer.</t>
  </si>
  <si>
    <t>SimpleDataGridBuildingBlock63</t>
  </si>
  <si>
    <t>9740d30b-c3e1-4fbc-b46e-e00b568c7fb4</t>
  </si>
  <si>
    <t>ToggleButtonBuildingBlock54</t>
  </si>
  <si>
    <t>c00ca68a-790e-455f-8b8e-8e24f8eadb38</t>
  </si>
  <si>
    <t>We plan to perform test of operating effectiveness for this general IT control</t>
  </si>
  <si>
    <t>ToggleButtonBuildingBlock60</t>
  </si>
  <si>
    <t>a4c0b99d-1123-4781-8d5f-828e44848c74</t>
  </si>
  <si>
    <t>ToggleButtonBuildingBlock61</t>
  </si>
  <si>
    <t>180cd4a6-03c5-4294-8f4d-ae20087ba346</t>
  </si>
  <si>
    <t>4f234d01-e072-4c55-b3d1-a14e81edd8fc</t>
  </si>
  <si>
    <t>We identified deficiencies in the related automated control as the result of the GITC deficiency.</t>
  </si>
  <si>
    <t>ComboSelectEntityEnumBuildingBlock14</t>
  </si>
  <si>
    <t>7e658f03-2842-4497-b151-bcca10f8b0b7</t>
  </si>
  <si>
    <t>01b27662-bfca-4c4e-a888-029648a7a4a7</t>
  </si>
  <si>
    <t>Evaluate required communication in 1.4 Communications.</t>
  </si>
  <si>
    <t>7b757797-6dc1-4c91-8f76-8a42f95d790e</t>
  </si>
  <si>
    <t>6cccc1d7-52c7-4d6e-b00c-9bd4c93c7edb</t>
  </si>
  <si>
    <t>Identify the related automated control deficiencies.</t>
  </si>
  <si>
    <t>SimpleDataGridBuildingBlock18</t>
  </si>
  <si>
    <t>a892b45c-fc5e-4ba2-884d-ba15b5551073</t>
  </si>
  <si>
    <t>Deficient linked process control activities:</t>
  </si>
  <si>
    <t>99bb5c48-74c4-4fe5-9612-d199bbd95ea0</t>
  </si>
  <si>
    <t>Link the areas affected.</t>
  </si>
  <si>
    <t xml:space="preserve"> </t>
  </si>
  <si>
    <t>SimpleDataGridBuildingBlock58</t>
  </si>
  <si>
    <t>09e7815b-2909-42e9-8d7e-24e76affbece</t>
  </si>
  <si>
    <t>0d9b460e-7e4d-4541-8dd2-74d1fdf8a2be</t>
  </si>
  <si>
    <t>Design and implement overall responses to address pervasive fraud risks, fraud risks related to SMI reporting, and the risk of management override of controls</t>
  </si>
  <si>
    <t>21524d78-1fe4-426b-8d28-942d6e6cac6c</t>
  </si>
  <si>
    <t>Management override of controls</t>
  </si>
  <si>
    <t>148a4423-0972-48e2-a11e-115d2f2bc2fa</t>
  </si>
  <si>
    <t>To address the risk of management override of controls, we:</t>
  </si>
  <si>
    <t>67368c7a-d991-4a8f-9741-d78956499821</t>
  </si>
  <si>
    <t>-Consider the appropriateness of adjustments made in the SMI reporting at 3.1.2 Period end close.</t>
  </si>
  <si>
    <t>5ac80fec-d6e2-4576-854d-c3859d31e173</t>
  </si>
  <si>
    <t>-Evaluate management bias in the preparation of estimates at 4.1.2 Management bias, if applicable.</t>
  </si>
  <si>
    <t>5b621481-d8a8-4caf-b44b-26fc4521615e</t>
  </si>
  <si>
    <t>We have not identified any pervasive fraud risks.</t>
  </si>
  <si>
    <t>280ec284-7264-4c64-9fb4-9cfca6aeabfa</t>
  </si>
  <si>
    <t>- For pervasive fraud risks, address through our overall response at 2.4.1, if applicable.</t>
  </si>
  <si>
    <t>2850fe3e-2081-4a53-8308-0e6e91b5fc45</t>
  </si>
  <si>
    <t>Document (or refer to) other procedures performed, to address the risk of management override of controls.</t>
  </si>
  <si>
    <t>ea191a62-a330-408b-906b-1800464b95b3</t>
  </si>
  <si>
    <t>Pervasive risks due to Fraud</t>
  </si>
  <si>
    <t>dd831b89-1aaf-43fc-a3d1-f69a90828c3f</t>
  </si>
  <si>
    <t>3dee0a49-9a86-4818-953f-5bf2928750c8</t>
  </si>
  <si>
    <t>Evaluate why the above fraud risks factors did not result in fraud risks.</t>
  </si>
  <si>
    <t>df81a74c-84df-47e7-95ab-9c9e899e8061</t>
  </si>
  <si>
    <t>add38d2e-671f-4c8e-a222-79b121dd684c</t>
  </si>
  <si>
    <t>Fraud risk factors that did not result in fraud risks</t>
  </si>
  <si>
    <t>ComboSelectEntityEnumBuildingBlock5</t>
  </si>
  <si>
    <t>11d9281f-dedf-4215-86af-fcc9a782d2cf</t>
  </si>
  <si>
    <t>9573912f-b461-4577-b03b-0b78c9da1908</t>
  </si>
  <si>
    <t>a0c0d3d1-2e5b-4752-8b43-1b6481e457a8</t>
  </si>
  <si>
    <t>a748fa8b-ae90-4843-a911-fe5bafc01817</t>
  </si>
  <si>
    <t>4542a97c-c69e-4665-a551-cebd987bc4aa</t>
  </si>
  <si>
    <t>df0e341e-005d-4837-9341-7ba635885804</t>
  </si>
  <si>
    <t>deb7ef22-59a7-4bbb-962a-608f2334e09c</t>
  </si>
  <si>
    <t>a3d2497a-5a1e-4d45-9a99-6e147540997c</t>
  </si>
  <si>
    <t>Information short description</t>
  </si>
  <si>
    <t>ComboSelectEntityEnumBuildingBlock10</t>
  </si>
  <si>
    <t>a415298c-d8e7-4500-83ea-8997071a9b55</t>
  </si>
  <si>
    <t>How will reliability of the information be tested?</t>
  </si>
  <si>
    <t>ComboSelectEntityEnumBuildingBlock11</t>
  </si>
  <si>
    <t>d6f2ddb7-6fa2-4cde-b399-a25bc42b50ea</t>
  </si>
  <si>
    <t>c33cf2a2-a6db-487c-a470-82209a99fe6b</t>
  </si>
  <si>
    <t xml:space="preserve">Information type and how will the reliability of the information be tested? </t>
  </si>
  <si>
    <t>ComboSelectEntityEnumBuildingBlock9</t>
  </si>
  <si>
    <t>60ff5d78-98ca-4897-b0e6-8da4518881e7</t>
  </si>
  <si>
    <t>ddeb0600-c8cf-4eab-8ff1-40d15c78b8b0</t>
  </si>
  <si>
    <t>47ec5229-b400-4f65-aabf-8a37369b4b54</t>
  </si>
  <si>
    <t>*"Reliability is tested through a control attribute of another process control activity" is selected. Cross reference to the other process control activity and respective control attributes in documenting the procedures performed. This option is selected when the RDEs are covered by the control attributes of another process control activity that operates at least as frequently as this process control activity.</t>
  </si>
  <si>
    <t>8f1b78b9-5c46-49dd-8f9a-7316e5b23bbd</t>
  </si>
  <si>
    <t>*"Reliability is tested through a control attribute of another GITC" is selected. Cross reference to the other GITC and respective control attributes in documenting the procedures performed. This option is selected when the RDEs are covered by the control attributes of another GITC that operates at least as frequently as this GITC.</t>
  </si>
  <si>
    <t>LabelBuildingBlock15</t>
  </si>
  <si>
    <t>4b82bb23-eba1-46a1-9e7f-7c12b5b3af42</t>
  </si>
  <si>
    <t>*"Reliability is tested through a control attribute of a single control" is selected. Cross reference to the control and respective control attributes in documenting the procedures performed. This option is selected when the RDEs are covered by the control attributes of another control that operates at least as frequently as this control.</t>
  </si>
  <si>
    <t>42ac0c25-1b30-4c00-9016-e30e5dbd9f9f</t>
  </si>
  <si>
    <t>Data input risk</t>
  </si>
  <si>
    <t>615c4652-6323-4e18-b919-39a6c384245d</t>
  </si>
  <si>
    <t>Data input risk is addressed by the direct test (attribute sample).</t>
  </si>
  <si>
    <t>7408b68d-bab4-4578-b8f9-3caa79bba38f</t>
  </si>
  <si>
    <t>No additional procedures performed as data input risk is addressed by testing the GITC.</t>
  </si>
  <si>
    <t>26374504-aeec-41ba-931e-8186d647b012</t>
  </si>
  <si>
    <t>Data integrity risk</t>
  </si>
  <si>
    <t>LabelBuildingBlock21</t>
  </si>
  <si>
    <t>34706b5f-3e25-42c9-a0c4-9ae37522f7e5</t>
  </si>
  <si>
    <t>Data integrity risk is addressed by the direct test (attribute sample).</t>
  </si>
  <si>
    <t>25976464-c704-405b-a80f-9e8628f8fbea</t>
  </si>
  <si>
    <t>No additional procedures performed as data integrity risk is addressed by testing the GITC.</t>
  </si>
  <si>
    <t>LabelBuildingBlock24</t>
  </si>
  <si>
    <t>e5566adc-903d-424d-bc34-a1bd9b8e7282</t>
  </si>
  <si>
    <t xml:space="preserve">Data extraction and manipulation risk </t>
  </si>
  <si>
    <t>bfc8743a-7bf9-4fec-9841-d7f58154a022</t>
  </si>
  <si>
    <t>Data extraction and manipulation risk is addressed by the direct test (attribute sample).</t>
  </si>
  <si>
    <t>40dea139-6538-4d3c-8d02-ad9bd3c6399c</t>
  </si>
  <si>
    <t>*If data input risk, data integrity risk or data extraction and manipulation risk is addressed by a control attribute of another GITC, cross reference to the other GITC and respective control attributes in the procedures performed. Information is cross referenced to another GITC when the RDEs are covered by the control attributes of another GITC that operates at least as frequently as this GITC.</t>
  </si>
  <si>
    <t>1fc613d8-8d7b-4ca9-b3a2-dcc4df83bae8</t>
  </si>
  <si>
    <t>Document the procedures performed to test reliability of the information.</t>
  </si>
  <si>
    <t>049aa9fb-13fa-4dc7-be24-928cb0b2e8dc</t>
  </si>
  <si>
    <t>Document the procedures performed to test reliability of the information.*</t>
  </si>
  <si>
    <t>LabelMultiLineTextBox33</t>
  </si>
  <si>
    <t>439b1f08-c56e-4a85-98ff-947b93c77066</t>
  </si>
  <si>
    <t>Information description</t>
  </si>
  <si>
    <t>OptionEntityEnumBuildingBlock28</t>
  </si>
  <si>
    <t>14ea2f66-abfb-4249-ae23-6548dbe43456</t>
  </si>
  <si>
    <t>Is the internal information (including all RDEs) sufficiently reliable?</t>
  </si>
  <si>
    <t>b9a9b09a-3350-4bea-b6b9-bafea00eae37</t>
  </si>
  <si>
    <t>Document the procedures performed and results obtained to test data input risk.*</t>
  </si>
  <si>
    <t>a48d9ba0-8008-456a-9391-b32bdc637321</t>
  </si>
  <si>
    <t>Document the procedures performed and results obtained to test data integrity risk.*</t>
  </si>
  <si>
    <t>2defc74d-c291-402c-9310-6148a6bf84ef</t>
  </si>
  <si>
    <t>Document the procedures performed and results obtained to test data extraction and manipulation risk.*</t>
  </si>
  <si>
    <t>3f738c5c-7127-47ab-983a-21ec2a29efea</t>
  </si>
  <si>
    <t>11bba028-696b-4a4b-81ef-b97c1f91fe0e</t>
  </si>
  <si>
    <t>Document how the information is sufficiently relevant to the process control activity's objective.</t>
  </si>
  <si>
    <t>dd359a08-d6d0-420c-b8ca-796d84d8b0e4</t>
  </si>
  <si>
    <t>Document how the information is sufficiently relevant to the GITC's objective.</t>
  </si>
  <si>
    <t>4076dc31-28dc-470f-b245-63b2af655aa7</t>
  </si>
  <si>
    <t>Document how the information is sufficiently relevant  for selecting items for testing.</t>
  </si>
  <si>
    <t>f08ac413-e159-4f0e-a4bc-537816f88a3f</t>
  </si>
  <si>
    <t>Identify the Information submodule</t>
  </si>
  <si>
    <t>c637d102-e1a6-41b4-a018-2b1b3ec7b498</t>
  </si>
  <si>
    <t>Identify relevant data elements.</t>
  </si>
  <si>
    <t>edf71e3c-c754-453c-8ff6-9f1d4cad55d0</t>
  </si>
  <si>
    <t>Identify the control attributes</t>
  </si>
  <si>
    <t>e52f208d-881b-4af0-bad5-91895685d3aa</t>
  </si>
  <si>
    <t>Information Type</t>
  </si>
  <si>
    <t>ComboSelectEntityEnumBuildingBlock7</t>
  </si>
  <si>
    <t>1884a4da-8283-46fb-8415-b9e49577a098</t>
  </si>
  <si>
    <t>Nature of information</t>
  </si>
  <si>
    <t>ComboSelectEntityEnumBuildingBlock8</t>
  </si>
  <si>
    <t>64ae0826-8587-448c-863d-08d9ddd7068e</t>
  </si>
  <si>
    <t>Circumstances under which information was obtained</t>
  </si>
  <si>
    <t>8656ac66-0c87-42d6-91f7-1a76ba0768bd</t>
  </si>
  <si>
    <t>LabelMultiLineTextBox16</t>
  </si>
  <si>
    <t>a85bcce4-bc0a-4472-b8fc-32e0e5472efe</t>
  </si>
  <si>
    <t>bb12720c-6e44-4bd9-a582-ee12121e7fbd</t>
  </si>
  <si>
    <t>Did we consider specific factors when assessing if there were no doubts over its reliability of the external source document?</t>
  </si>
  <si>
    <t>OptionEntityEnumBuildingBlock15</t>
  </si>
  <si>
    <t>b195484c-ec26-4beb-be99-d2201c813453</t>
  </si>
  <si>
    <t>Is the external information (including all RDEs) sufficiently reliable?</t>
  </si>
  <si>
    <t>bfa74dba-6fe6-4109-a524-a58c7fb1b21c</t>
  </si>
  <si>
    <t>Document the specific factors considered</t>
  </si>
  <si>
    <t>c01b4257-1c19-4a21-ad11-52fbbc8acee7</t>
  </si>
  <si>
    <t>Determine the approach to evaluate the reliability of the external information, including evaluating the reliability of the source, and document our evaluation* If the reliability of the external information is addressed through a management control, cross reference to the control and respective control attributes that address the reliability of the information in documenting the approach to evaluate the reliability.</t>
  </si>
  <si>
    <t>6be126de-32df-45e0-a5b7-b9f10c74cb83</t>
  </si>
  <si>
    <t>Document the procedures performed to resolve the matter and our consideration of the effect of the matter on the engagement</t>
  </si>
  <si>
    <t>ece9dd0c-9b49-45a8-95dd-69c29059c4bf</t>
  </si>
  <si>
    <t>5e6b42ae-153f-4a03-9b7c-6f6e6eb447cb</t>
  </si>
  <si>
    <t>450d27c0-8091-4b9f-8bb3-74b9aaefd123</t>
  </si>
  <si>
    <t>Document the nature of the information</t>
  </si>
  <si>
    <t>6288f993-06a9-45cb-beb8-2a774f8d105a</t>
  </si>
  <si>
    <t>Document our understanding (including inquiries) of the use of management's specialists in the preparation of the SMI.</t>
  </si>
  <si>
    <t>Document the information obtained regarding the regulatory or other communications and the impact on our engagement.</t>
  </si>
  <si>
    <t>Attach relevant meeting documents (e.g. agendas and minutes).</t>
  </si>
  <si>
    <t>922f2779-cbe7-4f5f-9ec9-960bc9cf4730</t>
  </si>
  <si>
    <t>adaf1825-a9fb-4916-9fd4-b97351984682</t>
  </si>
  <si>
    <t>- whether we remain sufficiently involved in the assurance engagement considering the use of the work of the internal audit function/internal auditors providing direct assistance given our sole responsibility for the opinion/conclusion expressed; and</t>
  </si>
  <si>
    <t>0415e54d-ab2d-495d-84a2-848d968436dc</t>
  </si>
  <si>
    <t>Change the planned use of the internal audit function's work (e.g. increase the extent of planned procedures that we will perform directly and/or re-perform more of their work) and/or change the planned use of the internal auditors to provide direct assistance (e.g. reduce the extent of direct assistance we are planning, especially in those areas that involve some judgment).</t>
  </si>
  <si>
    <t>b8ec6055-ad31-4e28-b70d-342718f9992b</t>
  </si>
  <si>
    <t>ecc0a435-d1d9-48ca-ac61-a23e11990257</t>
  </si>
  <si>
    <t>Service organizations are involved in the entity's IT processes.</t>
  </si>
  <si>
    <t>e9b7c9ca-5a45-445f-b572-cc04419d33bc</t>
  </si>
  <si>
    <t>Information is used in our risk assessment procedure</t>
  </si>
  <si>
    <t>6c9c7b67-441d-4315-a77c-0ffd966a41d0</t>
  </si>
  <si>
    <t>Understand how the entity uses IT as part of assurance reporting</t>
  </si>
  <si>
    <t>ExpanderGroupBuildingBlock2</t>
  </si>
  <si>
    <t>312e19c6-99f8-4653-b688-4e525fa9a79f</t>
  </si>
  <si>
    <t>Understand the entity's IT systems, processes and organization</t>
  </si>
  <si>
    <t>0482bf4a-3d0f-474f-8c1f-53dd06bc19a6</t>
  </si>
  <si>
    <t>If a control deficiency is identified from our understanding of the entity's IT processes, capture via the 2.2.3 SICD activity</t>
  </si>
  <si>
    <t>9dd27362-5286-4aa3-98c0-6cba0b9f2d04</t>
  </si>
  <si>
    <t>Document our understanding of the entity's IT organization</t>
  </si>
  <si>
    <t>489e26eb-a557-4fa0-b37b-bbf3b04673d1</t>
  </si>
  <si>
    <t>Document our understanding of the entity's IT organization, including key members, functions outsourced and use of any IT shared service centers</t>
  </si>
  <si>
    <t>9e1d55f0-ce16-417c-96af-25f8baaaac00</t>
  </si>
  <si>
    <t>Refer to KEGA - Introduction chapter for further information on Service Organizations.</t>
  </si>
  <si>
    <t>9d135e0c-1202-4ba6-adf3-5a4bf64b066f</t>
  </si>
  <si>
    <t>Document our understanding of the IT systems the entity uses</t>
  </si>
  <si>
    <t>d7214146-6081-432e-974f-ceec62259563</t>
  </si>
  <si>
    <t>Document our understanding of the IT systems the entity uses as part of preparing SMI, including name, purpose and relevant processes.</t>
  </si>
  <si>
    <t>1662f428-7154-46ba-93dd-a6fed48ad7cb</t>
  </si>
  <si>
    <t>d273f8ee-ecf6-4981-b411-0bcf072b88af</t>
  </si>
  <si>
    <t>e28e5df6-b885-4063-977a-fe24359bcdee</t>
  </si>
  <si>
    <t>Document our understanding of the entity's IT processes to manage the IT environment</t>
  </si>
  <si>
    <t>127889bc-e550-406a-ab38-44436b5c4cba</t>
  </si>
  <si>
    <t>Document procedures performed</t>
  </si>
  <si>
    <t>d74e153a-f7cd-4859-9944-3a4485ecf900</t>
  </si>
  <si>
    <t>Identify information used</t>
  </si>
  <si>
    <t>39471aa4-ec96-4861-ad4f-d9e52e99a249</t>
  </si>
  <si>
    <t>Document the IT layer(s) (including title and version) that comprise the IT systems used by the entity as part of preparing SMI (for further linking to automated controls, where relevant)</t>
  </si>
  <si>
    <t>6c3de8ee-11a7-4dff-b006-4b87ce4065de</t>
  </si>
  <si>
    <t>Clarify risk description.</t>
  </si>
  <si>
    <t>0822f2f9-8ecc-4959-842b-c9167a8e90b0</t>
  </si>
  <si>
    <t>Fraud risk</t>
  </si>
  <si>
    <t>dcfd8467-66a3-4664-b615-3194b10a6d23</t>
  </si>
  <si>
    <t>Arising from fraudulent preparation and/or presentation of the SMI.</t>
  </si>
  <si>
    <t>6d69b3fa-360c-40d4-ac59-c92e3a5bd031</t>
  </si>
  <si>
    <t>Arising from misappropriation of assets.</t>
  </si>
  <si>
    <t>85811bdb-1a47-4135-be36-d60fc076899f</t>
  </si>
  <si>
    <t>82b2044c-5194-44c9-9091-954d257654a5</t>
  </si>
  <si>
    <t>Associate the assertion-level RMM with the relevant areas in the SMI through the context menu.</t>
  </si>
  <si>
    <t>06a7ba6e-8e9d-4931-bedd-5b6da34e47cc</t>
  </si>
  <si>
    <t>Fraud risk type:</t>
  </si>
  <si>
    <t>154848ff-e66c-499a-beaa-f18236bb2553</t>
  </si>
  <si>
    <t>Pervasive risk ID</t>
  </si>
  <si>
    <t>1081837b-78c0-44f3-8f29-92edbcdc60b2</t>
  </si>
  <si>
    <t>84634187-1eb5-408e-a265-dd6fcabd39cf</t>
  </si>
  <si>
    <t>Does the pervasive risk affect risks of material misstatement at the assertion level?</t>
  </si>
  <si>
    <t>af44fb0c-930f-473a-a047-4aa5bdecd264</t>
  </si>
  <si>
    <t>14fd75c0-fe31-4146-beef-8960dc99619e</t>
  </si>
  <si>
    <t>Select relevant fraud risk factors:</t>
  </si>
  <si>
    <t>acc13d15-6b5f-4b0f-973b-4a2a9d5b29e6</t>
  </si>
  <si>
    <t>For each data source used in the above SATs and end user routines, document:</t>
  </si>
  <si>
    <t>RTFTextBuildingBlock64</t>
  </si>
  <si>
    <t>d73c9fb2-77ed-4c9d-a284-fea7121aed66</t>
  </si>
  <si>
    <t>Any pre-processing of data performed, by whom, and when.</t>
  </si>
  <si>
    <t>e84fe1b1-0258-4ff2-b54f-62c230345245</t>
  </si>
  <si>
    <t>The source and type of data upon which we apply the routine.</t>
  </si>
  <si>
    <t>08529290-d551-4c1a-94ae-daaf11795262</t>
  </si>
  <si>
    <t>The procedures performed to check that the data has been completely and accurately extracted and imported.</t>
  </si>
  <si>
    <t>c661a8f7-afab-4c08-a3b5-ecfbbd6ca561</t>
  </si>
  <si>
    <t>LabelBuildingBlock111</t>
  </si>
  <si>
    <t>3807977e-bb34-4939-ae2e-612a5004c46b</t>
  </si>
  <si>
    <t>RTFTextBuildingBlock112</t>
  </si>
  <si>
    <t>f009c074-d6a4-49d4-8daa-a70940fb8e52</t>
  </si>
  <si>
    <t>SimpleDataGridBuildingBlock110</t>
  </si>
  <si>
    <t>33d1b376-a462-440b-be89-78b6a5800ec3</t>
  </si>
  <si>
    <t>Aggregate the areas of the SMI (refer to 2.1.2 Identify areas and processes) into USM groupings and evaluate whether the USM is appropriate.</t>
  </si>
  <si>
    <t>CheckBoxBuildingBlock71</t>
  </si>
  <si>
    <t>afad455b-6f12-49af-969b-cc5abb1d2c05</t>
  </si>
  <si>
    <t>Our report will be made publicly available by posting to a client or third party web-site.</t>
  </si>
  <si>
    <t>80b04875-9da0-42ef-bdfe-8c1e6339a0df</t>
  </si>
  <si>
    <t>Determine whether it is appropriate to accept an assurance engagement that will be made publicly available</t>
  </si>
  <si>
    <t>SimpleDataGridBuildingBlock72</t>
  </si>
  <si>
    <t>e60fc7a2-a45f-4b66-8ce8-1e4b0b0bf705</t>
  </si>
  <si>
    <t>Consult with the Risk Management -Audit.</t>
  </si>
  <si>
    <t>c02ff9d7-2240-4da2-bc1e-00e69895beaa</t>
  </si>
  <si>
    <t>e6b5dde9-bd8c-4884-9ed8-f4d07d823f7a</t>
  </si>
  <si>
    <t>4d572227-4144-4db0-ad3e-ce49618e6f75</t>
  </si>
  <si>
    <t>c5fed7cc-efb0-4460-a9cf-3f6f6671f2f6</t>
  </si>
  <si>
    <t>360aa878-78a9-4795-adee-bc86358d2e08</t>
  </si>
  <si>
    <t xml:space="preserve">GITC Control </t>
  </si>
  <si>
    <t>ComboSelectEntityEnumBuildingBlock4</t>
  </si>
  <si>
    <t>233085ef-ccd1-4188-9e50-2a2ae121e303</t>
  </si>
  <si>
    <t>656ac32e-8cf6-4ed5-b2ad-23a0c5915c0d</t>
  </si>
  <si>
    <t>db8cf523-91d3-4fd6-a632-f79d4e8b2fc0</t>
  </si>
  <si>
    <t>b1cf1356-e70b-4008-b7da-1a2ab61156d6</t>
  </si>
  <si>
    <t>8a29bb48-f625-4b0a-8052-84be47c386a4</t>
  </si>
  <si>
    <t>a809ff5e-6c2b-4a66-95c4-7c0854fbbd94</t>
  </si>
  <si>
    <t>4532c769-45dd-445c-90a1-15d62a7d6e4f</t>
  </si>
  <si>
    <t>d289d2fa-42bc-4efe-8ebf-c1e155538dc2</t>
  </si>
  <si>
    <t>50d30045-a545-44ab-ae45-f4fa14c9afcc</t>
  </si>
  <si>
    <t>b4902cb0-7433-427c-8ab3-6bf672c3b3e4</t>
  </si>
  <si>
    <t>CheckBoxBuildingBlock14</t>
  </si>
  <si>
    <t>a1a9b686-36cd-4216-a3f5-2832027be1d8</t>
  </si>
  <si>
    <t>Our assurance report is bound with responsible party's assertion or SMI.</t>
  </si>
  <si>
    <t>bb57f0ec-c49a-45a0-9716-0f9010ec3ba3</t>
  </si>
  <si>
    <t>It is appropriate to include other information and explanation in our assurance report.</t>
  </si>
  <si>
    <t>01029da0-204b-4001-a9a9-7c3b9672bb0a</t>
  </si>
  <si>
    <t>A consultation is necessary regarding the report.</t>
  </si>
  <si>
    <t>95cd0678-de96-4cf8-8628-c4d0bce6af5d</t>
  </si>
  <si>
    <t>The appropriate representation letter template has been selected for use in connection with this assurance report.</t>
  </si>
  <si>
    <t>b9fe2347-c1ff-4c16-9690-91c7db53e9fd</t>
  </si>
  <si>
    <t xml:space="preserve">The date of the representation letter is appropriate. </t>
  </si>
  <si>
    <t>570aeb31-f07a-4596-beb5-877f75a098ea</t>
  </si>
  <si>
    <t>The letter is addressed to us.</t>
  </si>
  <si>
    <t>CheckBoxBuildingBlock27</t>
  </si>
  <si>
    <t>69ef0fd4-a250-41fd-89da-831ea8fb024d</t>
  </si>
  <si>
    <t>The representations address the SMI.</t>
  </si>
  <si>
    <t>CheckBoxBuildingBlock28</t>
  </si>
  <si>
    <t>ebdad2fb-4048-470d-8489-77e18ffe3070</t>
  </si>
  <si>
    <t>The representations address the periods covered by our opinion/conclusion.</t>
  </si>
  <si>
    <t>CheckBoxBuildingBlock29</t>
  </si>
  <si>
    <t>4e7d652d-86ba-446f-be32-9402e38d47b5</t>
  </si>
  <si>
    <t>A scope limitation exists, but we are not permitted to withdraw under applicable laws and regulations.</t>
  </si>
  <si>
    <t>CheckBoxBuildingBlock3</t>
  </si>
  <si>
    <t>03979069-ace7-47c9-bd2f-b73d4a5692d8</t>
  </si>
  <si>
    <t>Our report will be made publicly available (e.g. filed, furnished or available on the entity's or third-party web-site) and we have not previously consulted or there have been changes in facts and circumstances (e.g. change in the scope of the engagement, criteria or the entity's presentation) subsequent to the last consultation (except for Regulation AB, USAP or custody rule engagements).</t>
  </si>
  <si>
    <t>836e642c-d9e0-4445-8ea0-2434568f75e0</t>
  </si>
  <si>
    <t>We intend to modify our opinion/conclusion.</t>
  </si>
  <si>
    <t>a200f7f6-3e49-4c99-8118-4f1e8ef825df</t>
  </si>
  <si>
    <t xml:space="preserve">No required representations have been removed while modifying the standard template. </t>
  </si>
  <si>
    <t>CheckBoxBuildingBlock32</t>
  </si>
  <si>
    <t>398151b5-fc8e-4194-9c84-b6d270d565ef</t>
  </si>
  <si>
    <t xml:space="preserve">Additional representations, where applicable, have been requested. </t>
  </si>
  <si>
    <t>d835544b-dfc2-4cf7-a148-1bc0bfab3be5</t>
  </si>
  <si>
    <t>The signatories are from persons within the entity with appropriate responsibilities for, and knowledge, of the matters concerned.</t>
  </si>
  <si>
    <t>4e0814ea-5090-43f3-beaa-8e56a915e424</t>
  </si>
  <si>
    <t>A summary of uncorrected misstatements is attached.</t>
  </si>
  <si>
    <t>CheckBoxBuildingBlock35</t>
  </si>
  <si>
    <t>59afe6d1-2ebb-4527-a0c8-89168e5dd6c0</t>
  </si>
  <si>
    <t>Confirm we obtained additional written representations from the engaging party in addition to those requested from the responsible party and attach.</t>
  </si>
  <si>
    <t>DatePickerBuildingBlock22</t>
  </si>
  <si>
    <t>bdda596a-d2b5-4224-bf9e-e2250ed5011c</t>
  </si>
  <si>
    <t>Date of the representation letter(s):</t>
  </si>
  <si>
    <t>bd651c60-8428-4f28-bb84-e620d5a337a5</t>
  </si>
  <si>
    <t>Consult, as necessary, regarding our assurance report</t>
  </si>
  <si>
    <t>689fcfc4-bfd0-4e56-9b51-bda4ad125334</t>
  </si>
  <si>
    <t>Bind the assurance report with responsible party's assertion or SMI</t>
  </si>
  <si>
    <t>5ab9d908-50c1-495d-867c-a20bf1a6b56a</t>
  </si>
  <si>
    <t xml:space="preserve"> Representation letter</t>
  </si>
  <si>
    <t>c2e383c6-63a7-4350-b3a2-4d02f6067ae9</t>
  </si>
  <si>
    <t>Attach the signed representation letter(s).</t>
  </si>
  <si>
    <t>0ca6b3b0-fc77-4da5-a47b-dc42da224c2e</t>
  </si>
  <si>
    <t>Confirm the following in regards to the representation letter:</t>
  </si>
  <si>
    <t>b25ab574-cd40-4d12-9f44-d564c665de5e</t>
  </si>
  <si>
    <t>Consult with DPP.</t>
  </si>
  <si>
    <t>3c707480-3d6f-49c1-9cbe-bed17a20a0bc</t>
  </si>
  <si>
    <t>Consult with the necessary parties.</t>
  </si>
  <si>
    <t>febd18c2-c26a-4fb7-9943-c68d174a75ca</t>
  </si>
  <si>
    <t>Consult with the BUPPP or SLRMP, as appropriate, DPP and OGC.</t>
  </si>
  <si>
    <t>5ceb6046-5de9-4075-894a-be9b0b4c6d09</t>
  </si>
  <si>
    <t>7f9eef9f-7ada-4e59-96dc-e558ce85b25e</t>
  </si>
  <si>
    <t>e1b249e5-c0a2-41ab-b327-799a891b8f8b</t>
  </si>
  <si>
    <t xml:space="preserve"> Evaluate whether the population of significant areas and relevant assertions remain appropriate</t>
  </si>
  <si>
    <t>2a91ec2a-d9a4-45e4-9a03-78b0f26c9cc4</t>
  </si>
  <si>
    <t>We associate at least one RMM with each area. Ensure we have identified at least one RMM for the areas in the table below (if displayed) via the 2. Risks activity.</t>
  </si>
  <si>
    <t>a4f12a5d-4eed-4946-9031-e228d2bcbd41</t>
  </si>
  <si>
    <t>03a7c1dc-59e8-41e9-8bcd-24e05f18f0d5</t>
  </si>
  <si>
    <t>Based on our evaluation of areas not associated with any RMMs, individually and in the aggregate, does the population of significant areas and relevant assertions remain appropriate?</t>
  </si>
  <si>
    <t>6ffaa7a3-43dd-4de7-8460-e1bd45ec03a8</t>
  </si>
  <si>
    <t>d0e089e9-91c4-4a25-81f8-9b279f287be3</t>
  </si>
  <si>
    <t>b93d356c-c2cf-4c79-ae12-0c13b2bbb677</t>
  </si>
  <si>
    <t>Evaluate whether the RMMs and CAR assessment remain appropriate</t>
  </si>
  <si>
    <t>03603cb1-6d5d-489a-a269-d93f5ac8be42</t>
  </si>
  <si>
    <t>Modify our planned approach if circumstances change or we identify contradictory evidence</t>
  </si>
  <si>
    <t>cbdce42b-b7b4-43ce-a9bc-dd37d7fcaa18</t>
  </si>
  <si>
    <t>Does our initial risk assessment of the RMMs and CAR assessment remain appropriate?</t>
  </si>
  <si>
    <t>4db97a85-829d-42ab-89fd-2eba7b7bc435</t>
  </si>
  <si>
    <t>Do our procedures need to be modified or do additional procedures need to be performed because of changes in the RMMs or CAR assessment?</t>
  </si>
  <si>
    <t>61669170-1476-472e-89f7-2b1e2f81e656</t>
  </si>
  <si>
    <t>Is it necessary to modify our planned procedures based on significant changes in circumstances?</t>
  </si>
  <si>
    <t>72f82d49-dd20-44e7-b300-5d8f792def3a</t>
  </si>
  <si>
    <t>Have we identified potential contradictory evidence while performing other assurance procedures?</t>
  </si>
  <si>
    <t>eebbdb06-5477-4ed8-9238-deaed55a785f</t>
  </si>
  <si>
    <t>Describe the contradictory evidence and document how we have addressed and resolved it.</t>
  </si>
  <si>
    <t>e6612bff-544f-464c-84df-e93559e9ffc7</t>
  </si>
  <si>
    <t>Describe the change in the RMMs or CAR assessment and the modified or additional procedures performed.</t>
  </si>
  <si>
    <t>28495403-57af-4256-b0f2-faf103766297</t>
  </si>
  <si>
    <t>Describe the change in the RMMs or CAR assessment and the facts and circumstances that led to the conclusion that modified or additional procedures are not necessary.</t>
  </si>
  <si>
    <t>57c476e6-5852-4a15-8158-8a92fc996c94</t>
  </si>
  <si>
    <t>Describe the circumstances that changed significantly and document how we modified our planned approach.</t>
  </si>
  <si>
    <t>4a0750e0-cc76-4700-aaf2-651392ac13fe</t>
  </si>
  <si>
    <t>6eadf394-4faa-40e7-8773-13575f71922a</t>
  </si>
  <si>
    <t>70dc1b6a-6ee0-4bc0-af69-9884b153f6c9</t>
  </si>
  <si>
    <t>Subjectivity</t>
  </si>
  <si>
    <t>2cbed65c-c232-41d5-a1e8-cc26cdc955cc</t>
  </si>
  <si>
    <t>Change</t>
  </si>
  <si>
    <t>CheckBoxBuildingBlock12</t>
  </si>
  <si>
    <t>12be3eb9-90af-453a-a841-0d14f5e9f3d1</t>
  </si>
  <si>
    <t>Uncertainty</t>
  </si>
  <si>
    <t>14886be1-6ebf-48fc-9516-eeb842ac822c</t>
  </si>
  <si>
    <t>Susceptibility to misstatement due to management bias or other fraud risk factors</t>
  </si>
  <si>
    <t>990f728b-a787-4ec4-ae46-aa82da76dd17</t>
  </si>
  <si>
    <t>Complexity, including:</t>
  </si>
  <si>
    <t>05d548a2-ca69-471a-b0b4-0823c5c907eb</t>
  </si>
  <si>
    <t>Subjectivity, including the degree of subjectivity in the quantification of emissions.</t>
  </si>
  <si>
    <t>b2ea3924-8720-4a78-994a-e0981f2993bd</t>
  </si>
  <si>
    <t>Change, including significant economic or regulatory changes.</t>
  </si>
  <si>
    <t>fd9a35b3-ee40-492e-9d41-171d9b088ddf</t>
  </si>
  <si>
    <t>Uncertainty, including:</t>
  </si>
  <si>
    <t>ad84aac7-b601-48c6-8269-b1ee66787130</t>
  </si>
  <si>
    <t>Susceptibility to misstatement due to management bias or other fraud risk factors, including:</t>
  </si>
  <si>
    <t>7baabc08-43a5-415f-b93d-433c9cf3a8ec</t>
  </si>
  <si>
    <t>73ef65e9-7fd5-40e6-885c-085fd795dabd</t>
  </si>
  <si>
    <t>b5e26900-3f97-4102-a756-3deba3b3bad5</t>
  </si>
  <si>
    <t>e8855a8e-1182-45c2-bb2a-8091c3bb4d53</t>
  </si>
  <si>
    <t>Substantive procedures alone cannot provide sufficient appropriate evidence for this RMM and we will assess control risk as Controls Reliance.</t>
  </si>
  <si>
    <t>20cacf8f-2c42-4887-9496-e9233470586d</t>
  </si>
  <si>
    <t>CheckBoxBuildingBlock50</t>
  </si>
  <si>
    <t>efde1b25-26eb-4167-8215-645591f9b585</t>
  </si>
  <si>
    <t>We relied on controls for part of the period.</t>
  </si>
  <si>
    <t>aef1b032-5e67-4a73-8e26-0ad95048b34b</t>
  </si>
  <si>
    <t>The quantitative or qualitative significance of the area</t>
  </si>
  <si>
    <t>5681def8-7b9a-48d1-a0a1-d004134ebd7d</t>
  </si>
  <si>
    <t>Complexity</t>
  </si>
  <si>
    <t>DatePickerBuildingBlock53</t>
  </si>
  <si>
    <t>ac001d97-0308-48de-acab-8e92341b9f34</t>
  </si>
  <si>
    <t>DatePickerBuildingBlock54</t>
  </si>
  <si>
    <t>d873a0fe-37d0-4fe5-8c28-387c153cf85f</t>
  </si>
  <si>
    <t>ExpanderGroupBuildingBlock29</t>
  </si>
  <si>
    <t>ba4d188e-2d59-49e8-8657-4f597e33690f</t>
  </si>
  <si>
    <t>LabelBuildingBlock1</t>
  </si>
  <si>
    <t>7ff181af-a8a1-4e27-be50-4cd4c813f59d</t>
  </si>
  <si>
    <t>Risk assessment</t>
  </si>
  <si>
    <t>7c35be27-4a7b-4475-a6d4-535bee445a90</t>
  </si>
  <si>
    <t>â€¢The likelihood of non-compliance with the provisions of those laws and regulations generally recognized to have a direct effect on the content of the GHG statement.</t>
  </si>
  <si>
    <t>293cacde-fece-4cc8-841b-74a2cf965c5a</t>
  </si>
  <si>
    <t>â€¢The nature of operations.</t>
  </si>
  <si>
    <t>6b6c0637-17fa-4cb9-9c86-c0c0d32ce009</t>
  </si>
  <si>
    <t>â€¢The nature of quantification methods.</t>
  </si>
  <si>
    <t>c5809801-7add-4b64-bc5e-d7f6dc3d40d1</t>
  </si>
  <si>
    <t>â€¢The degree of complexity in determining the organizational boundary and whether related parties are involved.</t>
  </si>
  <si>
    <t>6a904b6f-201a-4afb-910d-941dd6ca21a9</t>
  </si>
  <si>
    <t>â€¢How the entity makes significant estimates and the data on which they are based.</t>
  </si>
  <si>
    <t>71e13890-ac56-448d-98fd-a3fbbc891b0f</t>
  </si>
  <si>
    <t>â€¢If Scope 3 emissions are included in the GHG statement, there is greater uncertainty associated with these emissions.</t>
  </si>
  <si>
    <t>1106c430-3a94-4cf6-9219-a4345219994b</t>
  </si>
  <si>
    <t>â€¢The likelihood of intentional misstatement in the GHG statement.</t>
  </si>
  <si>
    <t>b044c921-8d0d-477f-a715-7b38fb77c43f</t>
  </si>
  <si>
    <t xml:space="preserve">â€¢The likelihood of omission of a potentially significant emission. </t>
  </si>
  <si>
    <t>47fc314f-c0c0-4898-b298-43a13a84f32e</t>
  </si>
  <si>
    <t>â€¢Whether there are significant emissions that are outside the normal course of business for the entity, or that otherwise appear to be unusual.</t>
  </si>
  <si>
    <t>c682e9de-50db-4b6f-8cca-023a0913d02d</t>
  </si>
  <si>
    <t>b57fb5e8-08ce-41db-bc9b-35fa265bda8f</t>
  </si>
  <si>
    <t>We have concluded that at least one control linked to the RMM is ineffective; therefore, we have changed our assessment of control risk to no reliance and have modified our substantive response, as follows:</t>
  </si>
  <si>
    <t>e84e1e28-831e-4fd0-ba08-d13c8e0d5198</t>
  </si>
  <si>
    <t>We have concluded that at least one control linked to the RMM is ineffective; however, we have tested compensating controls which we have found to be designed, implemented and operating effectively.</t>
  </si>
  <si>
    <t>25ce8270-a5c5-4c65-a0a0-70d4b77f1049</t>
  </si>
  <si>
    <t>c3532454-fa78-4e6f-a623-b9b1699180b1</t>
  </si>
  <si>
    <t>Select the checkbox 'We plan to rely on process control activities in this process.' within the relevant process 1. Understanding activity.</t>
  </si>
  <si>
    <t>04ef4da9-2c88-4172-8d49-3046f79c0df3</t>
  </si>
  <si>
    <t>Period of reliance:</t>
  </si>
  <si>
    <t>521a1ce9-3372-4d8d-8900-068073e9556d</t>
  </si>
  <si>
    <t>Inherent risk assessment:</t>
  </si>
  <si>
    <t>f9f8b16d-4775-43c2-b08b-68239cfb14b5</t>
  </si>
  <si>
    <t>Consider the following inherent risk factors to assess inherent risk of identified RMMs.</t>
  </si>
  <si>
    <t>f77aad67-08df-44a0-a454-d0669c1109c0</t>
  </si>
  <si>
    <t>3eecdccb-c815-43d3-a896-f71b43e20252</t>
  </si>
  <si>
    <t>a47bfd33-b06a-4ef1-b13d-f303e76862d2</t>
  </si>
  <si>
    <t>Do we plan to revise our assessment of control risk to no reliance?</t>
  </si>
  <si>
    <t>OptionEntityEnumBuildingBlock45</t>
  </si>
  <si>
    <t>86a55245-bf35-4b79-8051-d28d48f8b380</t>
  </si>
  <si>
    <t>52b563fb-74ce-4932-be32-287860f84bed</t>
  </si>
  <si>
    <t>Assess likelihood and magnitude.</t>
  </si>
  <si>
    <t>7229b569-3f44-4354-aa07-ab3cb576c789</t>
  </si>
  <si>
    <t>Document how the procedures are specifically responsive to the significant risk.</t>
  </si>
  <si>
    <t>235f21a9-ac18-488d-bc50-69386524bbfb</t>
  </si>
  <si>
    <t>49fcff72-b29f-469a-b22b-ef10553ecfc1</t>
  </si>
  <si>
    <t>Describe how we modified the nature, timing and extent of our planned and/or performed substantive procedures.</t>
  </si>
  <si>
    <t>RTFTextBuildingBlock42</t>
  </si>
  <si>
    <t>a9cd89ba-7923-4753-b7e3-48a7a455c344</t>
  </si>
  <si>
    <t xml:space="preserve"> If substantive procedures alone cannot provide sufficient appropriate audit evidence for this RMM, then consider the implications for the engagement, including on our report due to any scope limitations.</t>
  </si>
  <si>
    <t>a64cf5ae-531f-4c3b-8adc-c7152967dcf2</t>
  </si>
  <si>
    <t>Identify the compensating controls that address the same process risk points as the deficient controls at the appropriate level of precision and address the period of time that the control is deficient.</t>
  </si>
  <si>
    <t>f0750bd7-9499-4cdc-8274-44297513414d</t>
  </si>
  <si>
    <t>Document how we designed procedures to address the different CARs for the different parts of the period.</t>
  </si>
  <si>
    <t>c80ba4be-e8af-4227-97be-e6901e2d350d</t>
  </si>
  <si>
    <t>SimpleDataGridBuildingBlock36</t>
  </si>
  <si>
    <t>023a0dbc-df83-4444-bb1f-484beb09b59c</t>
  </si>
  <si>
    <t>ce1be177-df16-4824-9d1a-6e15f2d576ac</t>
  </si>
  <si>
    <t>SimpleDataGridBuildingBlock55</t>
  </si>
  <si>
    <t>18d6ed74-5224-467b-b39a-2a304851e446</t>
  </si>
  <si>
    <t>Identify process risk points.</t>
  </si>
  <si>
    <t>97b4d58a-060e-4f6f-b065-e7e83240c318</t>
  </si>
  <si>
    <t>Identify process control activities related to the process risk points.</t>
  </si>
  <si>
    <t>ToggleButtonBuildingBlock48</t>
  </si>
  <si>
    <t>090182d0-d440-4938-9d10-40fa4a724af2</t>
  </si>
  <si>
    <t>Control risk assessment</t>
  </si>
  <si>
    <t>ButtonBuildingBlock2</t>
  </si>
  <si>
    <t>3c9a83fc-ad78-4a85-9bdb-fe520e13cc43</t>
  </si>
  <si>
    <t>e31fd004-64a5-4a51-a95b-ab46c139f430</t>
  </si>
  <si>
    <t>ef4b3a3a-b76b-4856-a096-ad25d7ab2dd5</t>
  </si>
  <si>
    <t>Document results of testing.</t>
  </si>
  <si>
    <t>1ae2b859-e3f1-4bd7-bfc1-1fc292b59853</t>
  </si>
  <si>
    <t>Confirm the testwork includes procedures over each of the control attributes.</t>
  </si>
  <si>
    <t>2cea036b-39c7-439a-83cf-f3136ce6b962</t>
  </si>
  <si>
    <t>We plan to assess whether the identified RAFITs and IT layers have been addressed by testing the automated process control activity at multiple points throughout the period rather than testing and relying on relevant GITCs.</t>
  </si>
  <si>
    <t>697e0da9-e9e7-4b9e-9375-713187b579dd</t>
  </si>
  <si>
    <t>6f001d9f-cc51-4f71-9fa8-8f4544626c23</t>
  </si>
  <si>
    <t>Perform additional testing over the rollforward period</t>
  </si>
  <si>
    <t>b6e48a60-96b4-4dc6-a736-76ecc139d6df</t>
  </si>
  <si>
    <t xml:space="preserve"> Rollforward procedures</t>
  </si>
  <si>
    <t>53f541bc-169e-42bc-8025-f6ab9c9dd19a</t>
  </si>
  <si>
    <t>efc9b98e-2a42-40b1-bb4c-4e5499603ba3</t>
  </si>
  <si>
    <t>2c77b9c9-0fad-4fb8-b673-b58f940dbfa2</t>
  </si>
  <si>
    <t>8c62a48d-f85c-4122-ac85-b8496fd69d9b</t>
  </si>
  <si>
    <t>aacfb913-a0de-43e0-ad60-b797ee76282c</t>
  </si>
  <si>
    <t>Evaluate the operating effectiveness of controls that involve judgment</t>
  </si>
  <si>
    <t>53a6681f-d129-439f-b344-599f3f39b42c</t>
  </si>
  <si>
    <t>For the selected operations of the control with judgmental control attributes:</t>
  </si>
  <si>
    <t>b78445c6-75b5-4915-837a-f60e4447c854</t>
  </si>
  <si>
    <t>27dfefb6-c50b-4d81-8125-41f8dd553381</t>
  </si>
  <si>
    <t>735d471b-6afc-4fab-89df-307514b23fc0</t>
  </si>
  <si>
    <t>2262fc48-d663-45cc-b9d5-a00948f3ae7d</t>
  </si>
  <si>
    <t>1bc2ab2f-cd0d-49a0-b625-e686738cf167</t>
  </si>
  <si>
    <t>LabelMultiLineTextBox20</t>
  </si>
  <si>
    <t>abcfc7cc-8f68-4fcf-ba57-db8e70543c7c</t>
  </si>
  <si>
    <t>Number of operations to test</t>
  </si>
  <si>
    <t>39d8e209-601a-41bd-8d9a-9a43895e0feb</t>
  </si>
  <si>
    <t>500afe15-5219-4d50-a7f3-8276ab300db3</t>
  </si>
  <si>
    <t>Will we test additional operations of the control?</t>
  </si>
  <si>
    <t>4b9a9fea-591a-44c9-a326-964a454501fd</t>
  </si>
  <si>
    <t>Are results being documented in attachments?</t>
  </si>
  <si>
    <t>a706b181-e279-45ad-b75d-1ef5c82bdec9</t>
  </si>
  <si>
    <t>2b4c0b34-2818-4ff7-bd03-0f8f9af3e5aa</t>
  </si>
  <si>
    <t>444ba5d9-8183-4b13-899d-567b144a91f0</t>
  </si>
  <si>
    <t>Document whether there have been changes in IT systems or IT personnel that impacts the automated process control activity. If so, document the outcome of the current period advice from an appropriate individual with expertise in IT for the automated process control activity. If not, document the prior period advice for the automated process control activity and the period in which that advice was obtained.</t>
  </si>
  <si>
    <t>17104cc9-9b86-4d89-a4bc-9b229dc50b95</t>
  </si>
  <si>
    <t>Define the population to be tested and determine the completeness.</t>
  </si>
  <si>
    <t>2fef79fc-37b2-47fa-b938-76cd0929e4e0</t>
  </si>
  <si>
    <t>9e62d727-9888-4f5c-bc18-dc2738eb7a0b</t>
  </si>
  <si>
    <t>1120c1b8-9bdb-499b-88b1-e9e2326f6fbe</t>
  </si>
  <si>
    <t>Evaluate the steps performed by the control operator to identify and investigate outliers, including whether outliers were appropriately identified and resolved, including related findings.</t>
  </si>
  <si>
    <t>fc9442b1-6b50-493b-b5ff-579f3d84cc77</t>
  </si>
  <si>
    <t>63ff9b73-31e0-4d11-a9a9-bfdff90902c7</t>
  </si>
  <si>
    <t>2d2d6cac-45d0-47e0-bf09-171a10923250</t>
  </si>
  <si>
    <t>Attach results of testing.</t>
  </si>
  <si>
    <t>02525ac8-0b1d-4c74-9b8a-6a9e9229ff10</t>
  </si>
  <si>
    <t>Add control deficiencies not already identified.</t>
  </si>
  <si>
    <t>e7c8bf1b-f0a5-4642-b511-522e6312bbb5</t>
  </si>
  <si>
    <t>Add any additional control deficiencies</t>
  </si>
  <si>
    <t>e1858338-685a-4540-9864-ca9a6b63c684</t>
  </si>
  <si>
    <t>There were no control deficiencies identified</t>
  </si>
  <si>
    <t>fce97ce6-f6f8-4a6b-9a87-2edb2267bb9e</t>
  </si>
  <si>
    <t>Add control deficiencies.</t>
  </si>
  <si>
    <t>ButtonBuildingBlock53</t>
  </si>
  <si>
    <t>e686e0b8-cd37-483a-a3bb-f14090058f58</t>
  </si>
  <si>
    <t>Sampling tool</t>
  </si>
  <si>
    <t>79eceab5-e906-44d3-9532-e90c29da0baf</t>
  </si>
  <si>
    <t>6a7c6433-226d-44c4-bb6e-91942617d4ac</t>
  </si>
  <si>
    <t>We performed a walkthrough of the business process containing the control we intend to use evidence from previous engagements in order to confirm our understanding of (i) this business process, (ii) those specific controls and (iii) whether there have been any significant changes in the activities or "the process risk point" in the process.</t>
  </si>
  <si>
    <t>cbfb367a-15de-4c75-8fd5-5495df8f0335</t>
  </si>
  <si>
    <t>We evaluated that the design and implementation is effective in the current period and has not significantly changed from the previous engagement;</t>
  </si>
  <si>
    <t>3d323d14-ba9f-4b5c-b99d-30bbd4ec4f89</t>
  </si>
  <si>
    <t>We have tested the operating effectiveness of the control at least once in the past two periods or more frequently as appropriate; and</t>
  </si>
  <si>
    <t>b4776772-35bf-4c1b-a1d1-0a1088eb5d3e</t>
  </si>
  <si>
    <t>We have evaluated the Monitoring Activities component of CERAMIC and no deficiencies were identified.</t>
  </si>
  <si>
    <t>CheckBoxBuildingBlock52</t>
  </si>
  <si>
    <t>54c455db-0a60-44fb-984d-c0e2a0f1faf9</t>
  </si>
  <si>
    <t>Use sampling tool to select samples and generate testwork template.</t>
  </si>
  <si>
    <t>b08f01d9-664c-4760-a3df-0f91033823e3</t>
  </si>
  <si>
    <t>We increased the control sample size over the control sample size table for manual recurring process control activities.</t>
  </si>
  <si>
    <t>43a5b2c3-f9e2-4356-a2f1-ed056263c399</t>
  </si>
  <si>
    <t>ComboSelectEntityEnumBuildingBlock45</t>
  </si>
  <si>
    <t>5d29d4e8-84fb-49c3-9303-49b695acebe0</t>
  </si>
  <si>
    <t>Operation: Did the control operate effectively throughout the period tested?</t>
  </si>
  <si>
    <t>394e8f94-969d-4659-854b-91996c1a010d</t>
  </si>
  <si>
    <t>ComboSelectEntityEnumBuildingBlock48</t>
  </si>
  <si>
    <t>354ab9c7-afec-4acf-bfd6-c5b89eda87f8</t>
  </si>
  <si>
    <t>DatePickerBuildingBlock24</t>
  </si>
  <si>
    <t>a3f9b324-cdfd-46b7-9329-0541a33ae1d7</t>
  </si>
  <si>
    <t>DatePickerBuildingBlock25</t>
  </si>
  <si>
    <t>5618afd1-41b9-4147-93db-3275696c99ce</t>
  </si>
  <si>
    <t xml:space="preserve">Date D&amp;I was evaluated: </t>
  </si>
  <si>
    <t>DatePickerBuildingBlock4</t>
  </si>
  <si>
    <t>fa31277c-bb35-40ab-b43d-4d3cac477295</t>
  </si>
  <si>
    <t>Period covered by procedure:</t>
  </si>
  <si>
    <t>DatePickerBuildingBlock5</t>
  </si>
  <si>
    <t>792cd6e2-58ca-4b30-abbf-4695d95ab44e</t>
  </si>
  <si>
    <t>through:</t>
  </si>
  <si>
    <t>d5f9a6ba-aeff-435e-ac1d-952de18bc942</t>
  </si>
  <si>
    <t>Design procedures to obtain persuasive evidence</t>
  </si>
  <si>
    <t>1966b7a5-9cb1-47c8-ba25-51f94fdf460d</t>
  </si>
  <si>
    <t>Obtain evidence about the operating effectiveness of the manual process control activity using prior period evidence</t>
  </si>
  <si>
    <t>5bab2f92-8fb6-4778-9ba8-14744ef63677</t>
  </si>
  <si>
    <t>Test operating effectiveness</t>
  </si>
  <si>
    <t>a5ef5a5c-f37d-46d6-8cfc-133de4b51a00</t>
  </si>
  <si>
    <t>Indicate if the following conditions have been met:</t>
  </si>
  <si>
    <t>cea44dc4-639b-49ac-8733-cb09bd1d8e7d</t>
  </si>
  <si>
    <t>75eb5481-4619-4222-9643-559c69514073</t>
  </si>
  <si>
    <t>Using evidence obtained during prior periods for the operating effectiveness of manual controls is not permitted unless all the conditions above have been met.</t>
  </si>
  <si>
    <t>7b927699-0fec-41c5-a9d7-ee55f14843c9</t>
  </si>
  <si>
    <t>Determine the sample size</t>
  </si>
  <si>
    <t>b657fc25-424e-417b-95e9-166b6bd1eb0f</t>
  </si>
  <si>
    <t>Determine when we obtain the evidence about the operating effectiveness of the control.</t>
  </si>
  <si>
    <t>69cd7604-1fdd-4207-9797-b2b977b041b3</t>
  </si>
  <si>
    <t>cb2d9b83-c021-4a97-a058-d5f35ee52856</t>
  </si>
  <si>
    <t>d4c4508f-af31-4020-bacc-ced018f04974</t>
  </si>
  <si>
    <t>Determine the effect of any identified control deviations</t>
  </si>
  <si>
    <t>b5be04b5-c34c-4983-afff-2bf7319f770d</t>
  </si>
  <si>
    <t>Result of test of operating effectiveness</t>
  </si>
  <si>
    <t>25d655f2-4ea8-4a63-bfa4-f0620ef8246f</t>
  </si>
  <si>
    <t>80bdcb9d-b23b-43dc-93e9-623de0d41996</t>
  </si>
  <si>
    <t>Obtain evidence about operating effectiveness</t>
  </si>
  <si>
    <t>5313c8b1-8a7f-48d6-8848-a5aa14365428</t>
  </si>
  <si>
    <t>3fbc0431-4c41-42b7-b759-74d85a87b3a7</t>
  </si>
  <si>
    <t>Control sample size</t>
  </si>
  <si>
    <t>LabelMultiLineTextBox49</t>
  </si>
  <si>
    <t>27fb2ec8-319e-4d54-a521-5ef6a9330087</t>
  </si>
  <si>
    <t>Number of occurences</t>
  </si>
  <si>
    <t>a6c70160-8e6c-4a64-93a5-0c82fd56d79a</t>
  </si>
  <si>
    <t>Are we accepting more than 10 control deviations for a manual recurring control or any control deviations if "Other" was selected above?</t>
  </si>
  <si>
    <t>59c47eed-68f6-4a16-91fa-7b6258326368</t>
  </si>
  <si>
    <t>Do you intend to use evidence from prior periods to conclude on the operating effectiveness of controls in the current period?</t>
  </si>
  <si>
    <t>7f9e5259-e480-4d3b-b0e0-2db64195d2cc</t>
  </si>
  <si>
    <t>Based on procedures performed and evidence obtained, were any deviations identified?</t>
  </si>
  <si>
    <t>ec2829c7-cdb2-4b1f-b304-a48cbb1a19a5</t>
  </si>
  <si>
    <t>Is the deviation an anomaly?</t>
  </si>
  <si>
    <t>OptionBuildingBlock41</t>
  </si>
  <si>
    <t>0e16ca5d-67e3-44ca-917d-3ef62bed3a17</t>
  </si>
  <si>
    <t>Do the deviations represent a control deficiency for this period?</t>
  </si>
  <si>
    <t>ba5acea0-6507-4f1a-af84-e3233664544b</t>
  </si>
  <si>
    <t>Explain rationale for increasing the sample size.</t>
  </si>
  <si>
    <t>83796cc8-0f54-4879-963f-b5414a940b57</t>
  </si>
  <si>
    <t>84735c69-512f-4982-9051-a9fadfc81938</t>
  </si>
  <si>
    <t>7bf9558c-aff0-4ed2-9710-80c53701d03b</t>
  </si>
  <si>
    <t>a20259cd-b99a-4690-b420-2474171a5220</t>
  </si>
  <si>
    <t>Document our consideration of the nature, cause and potential consequences of the control deviations.</t>
  </si>
  <si>
    <t>b589bd34-5b4b-4b31-84fc-5130b5a5c48f</t>
  </si>
  <si>
    <t>Document the procedure performed to obtain a high degree of certainty that such deviation is not representative of the population.</t>
  </si>
  <si>
    <t>138a0cc4-2c35-400d-b2ce-4845baa84eab</t>
  </si>
  <si>
    <t>Document rationale.</t>
  </si>
  <si>
    <t>e4e04932-090f-4de0-be3c-09257235b2ed</t>
  </si>
  <si>
    <t>5e097988-480f-4fd5-9ed9-391b6ffddf9f</t>
  </si>
  <si>
    <t>Attach concurrence of the KPMG Accredited Sampling Professional.</t>
  </si>
  <si>
    <t>4b64c521-60dc-4e3b-9fdf-0aa100f6213a</t>
  </si>
  <si>
    <t>Attach prior period evidence relating to our evaluation of the design and implementation and the test of operating effectiveness of the control.</t>
  </si>
  <si>
    <t>SimpleDataGridBuildingBlock43</t>
  </si>
  <si>
    <t>63d5cbb9-b5b3-4b01-84d0-dfd59ac5c383</t>
  </si>
  <si>
    <t>ff181ede-ba3f-4ffa-b460-5d280769613a</t>
  </si>
  <si>
    <t>SimpleDataGridBuildingBlock54</t>
  </si>
  <si>
    <t>2ca43b06-be9a-43d4-9c7d-b145034d96d5</t>
  </si>
  <si>
    <t>277e0edd-026a-49ab-aade-e2928f70bd53</t>
  </si>
  <si>
    <t>ba1557cc-a7a5-4abd-a3e4-86fed3d70746</t>
  </si>
  <si>
    <t>7c04071e-7ac1-41e2-ab32-e25cc862c9e6</t>
  </si>
  <si>
    <t>DatePickerBuildingBlock16</t>
  </si>
  <si>
    <t>1e8cb01f-ce76-44d1-a462-5efe9abde5f2</t>
  </si>
  <si>
    <t>DatePickerBuildingBlock17</t>
  </si>
  <si>
    <t>ad503237-ebea-4366-b748-f893f9fb1d5a</t>
  </si>
  <si>
    <t>through</t>
  </si>
  <si>
    <t>49029ccf-615e-4a6f-b427-fd81c43173ff</t>
  </si>
  <si>
    <t>a9d9a186-9931-40a4-b550-a5dd9a09c3e0</t>
  </si>
  <si>
    <t>f8f961f8-a9db-48bc-a8da-4fdc86136576</t>
  </si>
  <si>
    <t>02d1bf54-b0c6-4577-b9e5-46b4df483e92</t>
  </si>
  <si>
    <t>cb603c4f-6509-4a31-abe8-b4dbd3ef89e1</t>
  </si>
  <si>
    <t>0fb5972f-e771-4d83-b649-7e063a4c3b9c</t>
  </si>
  <si>
    <t>e1dafd24-f64f-434c-bf41-e58cc5e3e725</t>
  </si>
  <si>
    <t>b9d505ec-1bd2-4926-83e3-3494c21b51b2</t>
  </si>
  <si>
    <t>Document our consideration of the factors for determining the length of the interval used to determine the number of instances (when considered with frequency):</t>
  </si>
  <si>
    <t>2d760031-9b42-4ee4-b7cc-416dafcde6d1</t>
  </si>
  <si>
    <t>- complexity of the IT environment;</t>
  </si>
  <si>
    <t>d4a1bfc4-19f6-45b2-a7f8-49a336839d17</t>
  </si>
  <si>
    <t>- assessment of the inherent risk of the RMM, especially fraud risks;</t>
  </si>
  <si>
    <t>ccb3f5e7-a3d8-40b4-8c0e-dcd1739fc8d8</t>
  </si>
  <si>
    <t>- nature of the controls;</t>
  </si>
  <si>
    <t>3abe1d03-c491-46ab-b7b0-e9d8b05ab8cc</t>
  </si>
  <si>
    <t>- frequency of changes to the relevant IT layers; and</t>
  </si>
  <si>
    <t>LabelMultiLineTextBox12</t>
  </si>
  <si>
    <t>b0c70167-5ad6-47c7-bae3-33a9a6353390</t>
  </si>
  <si>
    <t>Number of instances to test</t>
  </si>
  <si>
    <t>64db56cc-b7fa-4842-b969-60fc1707d329</t>
  </si>
  <si>
    <t>01f1337d-3778-4e86-b981-163dbd035b3d</t>
  </si>
  <si>
    <t>cfab076d-5080-40b2-9912-3019e84074d6</t>
  </si>
  <si>
    <t>3eac021c-6dc2-413c-a7d1-9a9078cb22de</t>
  </si>
  <si>
    <t>6fd4efb7-3129-44e8-b360-4fd50332274d</t>
  </si>
  <si>
    <t>59783f66-0a89-4b2c-b8be-736aab1ab0fc</t>
  </si>
  <si>
    <t>7393d413-63ca-45f3-b78c-2d0be1c0d68e</t>
  </si>
  <si>
    <t>ButtonBuildingBlock36</t>
  </si>
  <si>
    <t>a76ae5a1-b09a-494b-9779-39adf904d65d</t>
  </si>
  <si>
    <t>GITC dependency and results report</t>
  </si>
  <si>
    <t>ButtonBuildingBlock50</t>
  </si>
  <si>
    <t>7585a356-c9bc-4d32-982a-ab4d87d62f5c</t>
  </si>
  <si>
    <t>7ea0c582-3084-4c7b-9117-89dffa14bbd9</t>
  </si>
  <si>
    <t xml:space="preserve">Testwork template </t>
  </si>
  <si>
    <t>53b612c1-0a1a-4ee6-a8cb-f43be0f14853</t>
  </si>
  <si>
    <t>74626edc-0cf1-43aa-999c-2fe89a8d49b8</t>
  </si>
  <si>
    <t>Procedure incorporates an element of unpredictability</t>
  </si>
  <si>
    <t>dfaf90d9-4604-4454-96bd-ff4cf82051fc</t>
  </si>
  <si>
    <t>Use the sampling tool to select samples and generate testwork template</t>
  </si>
  <si>
    <t>cd72ed58-11f3-4d1f-b7b6-29448af5c1a6</t>
  </si>
  <si>
    <t>Generate testwork template and manually select samples</t>
  </si>
  <si>
    <t>5b8ca638-1d48-4339-a4dc-50c0b1298257</t>
  </si>
  <si>
    <t>Attach other testing documentation that includes: who the control operator is and whether they are consistent with our assessment in the evaluation of design and implementation, and procedures over each of the attributes.</t>
  </si>
  <si>
    <t>ComboSelectEntityEnumBuildingBlock42</t>
  </si>
  <si>
    <t>450d7135-b3d9-45a9-ba82-adeb3e6ac707</t>
  </si>
  <si>
    <t>ComboSelectEntityEnumBuildingBlock60</t>
  </si>
  <si>
    <t>e5e9c6d1-7bee-4c1b-9f8f-423e6a8c7e2c</t>
  </si>
  <si>
    <t>Our evaluation of the conclusions reached by the control operator's investigation</t>
  </si>
  <si>
    <t>ComboSelectEntityEnumBuildingBlock65</t>
  </si>
  <si>
    <t>be5f1011-bb17-4279-bc57-0bca273f1205</t>
  </si>
  <si>
    <t>ComboSelectEntityEnumBuildingBlock66</t>
  </si>
  <si>
    <t>79f8a382-84b8-4262-b9be-0f26e4a300c7</t>
  </si>
  <si>
    <t>ComboSelectEntityEnumBuildingBlock70</t>
  </si>
  <si>
    <t>a2ad96d0-d277-44cf-95c6-887607357de5</t>
  </si>
  <si>
    <t>DatePickerBuildingBlock15</t>
  </si>
  <si>
    <t>fcf9128c-53a2-4dcd-ba39-3a8336840f01</t>
  </si>
  <si>
    <t xml:space="preserve">Period covered by procedure: </t>
  </si>
  <si>
    <t>8c33751b-8eb5-47b6-9dc7-827c26b07a73</t>
  </si>
  <si>
    <t>b261d468-f167-4fa1-b50a-888b63302754</t>
  </si>
  <si>
    <t>ExpanderGroupBuildingBlock20</t>
  </si>
  <si>
    <t>60dcf2ca-48e3-44a2-87c4-0e36703a5017</t>
  </si>
  <si>
    <t>Assess the risk associated with the control (RAWTC)</t>
  </si>
  <si>
    <t>ExpanderGroupBuildingBlock47</t>
  </si>
  <si>
    <t>26512282-b82f-473a-a63c-054ad9464e49</t>
  </si>
  <si>
    <t>917e18a3-f761-41a7-98ea-e214a417776f</t>
  </si>
  <si>
    <t>Determine when we obtain the evidence about the operating effectiveness of the general IT control.</t>
  </si>
  <si>
    <t>2643fbed-2079-4d81-a98a-559c7555896e</t>
  </si>
  <si>
    <t>9921b300-f11d-4f08-b4e9-f09a16bab56c</t>
  </si>
  <si>
    <t>df079972-f3ce-4dcf-9a6d-e19276bd0b05</t>
  </si>
  <si>
    <t>853149ca-9de0-46ff-91d4-6b4ff23550fc</t>
  </si>
  <si>
    <t>0de4e24c-1fe8-49ed-8c26-efad3a4a4ae0</t>
  </si>
  <si>
    <t>ab73ffca-d0f4-42f6-8d39-334890684961</t>
  </si>
  <si>
    <t>dd3c342c-8f6e-4ab4-b9c0-b27b4e0e7989</t>
  </si>
  <si>
    <t>cfc01895-e84d-43d3-a9c1-46bcc735dcc9</t>
  </si>
  <si>
    <t>b858f590-deda-4369-9228-26246162fcce</t>
  </si>
  <si>
    <t>d406e22a-be89-4202-b493-3f19e89deffe</t>
  </si>
  <si>
    <t>83f0e016-7515-4624-af66-310de9dd3191</t>
  </si>
  <si>
    <t>e7f604d6-4120-4b3e-98f3-61cacc0eacf5</t>
  </si>
  <si>
    <t>4369e43c-8a40-4c41-99e4-b828abcbd474</t>
  </si>
  <si>
    <t>3828b391-fb0e-4514-b74e-4bb493dfa872</t>
  </si>
  <si>
    <t>9790a16c-8505-4f63-976a-a34c9f951b56</t>
  </si>
  <si>
    <t>34a03f0a-7746-4adf-afd4-a2eaa329c855</t>
  </si>
  <si>
    <t>473697ca-de2e-41a0-be0a-469f6deb27bb</t>
  </si>
  <si>
    <t>8e52c0f2-f7e7-4fd6-89b4-5ffff55ff088</t>
  </si>
  <si>
    <t>LabelBuildingBlock64</t>
  </si>
  <si>
    <t>fc1c6a19-e16a-4426-964f-0b0e8f2952c1</t>
  </si>
  <si>
    <t>7b454154-9732-4d05-8896-a611a8c87376</t>
  </si>
  <si>
    <t>Navigate to the 2.2.2.2 RF Inquiry activity screen to document whether the general IT control has not changed through period end after testing is performed and whether additional evidence is necessary.</t>
  </si>
  <si>
    <t>84106fb0-7453-4801-86cb-cb6862a4d46c</t>
  </si>
  <si>
    <t>Number of occurrences</t>
  </si>
  <si>
    <t>LabelMultiLineTextBox44</t>
  </si>
  <si>
    <t>bf934629-676b-4594-866c-42cfadfb278e</t>
  </si>
  <si>
    <t>1ad98588-f3a7-42fd-a812-499bbc2ca288</t>
  </si>
  <si>
    <t>6c094804-23a0-4e39-a53e-0208e0762bc4</t>
  </si>
  <si>
    <t>2dfe81d5-87dd-4d09-878c-1dc9dfa56091</t>
  </si>
  <si>
    <t>b3ec0a7b-420f-4b10-b445-aa9931f5e688</t>
  </si>
  <si>
    <t>9ed7f736-fe36-46e6-91a2-ef5598ff62cb</t>
  </si>
  <si>
    <t>0db286e2-db76-419c-a6a3-a8388e9a1a56</t>
  </si>
  <si>
    <t>e479f845-fd59-4912-8265-fd687981f88f</t>
  </si>
  <si>
    <t>Document how we modified the nature, timing and/or extent of our procedures to incorporate unpredictability</t>
  </si>
  <si>
    <t>1a8cdd99-1f9e-4c8c-bd86-beaa0ed29d07</t>
  </si>
  <si>
    <t>e94f8804-308c-4001-8467-addddd1f97df</t>
  </si>
  <si>
    <t>RTFTextBuildingBlock69</t>
  </si>
  <si>
    <t>3cf9c21a-b89f-42f4-9366-4e88ed6675d7</t>
  </si>
  <si>
    <t>At least one RDE is not sufficiently reliable. Identify the RDEs that are not sufficiently reliable and document how we've appropriately considered the impact on our engagement.</t>
  </si>
  <si>
    <t>56772d9e-93c4-4913-b4ee-e7eb2d11db39</t>
  </si>
  <si>
    <t>7e4e2d9e-4852-4dab-94e5-dbbcb858a0fe</t>
  </si>
  <si>
    <t>b6103e0b-5a95-4319-8390-9e475360c142</t>
  </si>
  <si>
    <t>b0d91486-b6d4-4b22-90ff-4484ea27ba25</t>
  </si>
  <si>
    <t>633d95dd-a5c5-4541-ae6c-680a88ddf812</t>
  </si>
  <si>
    <t>3ab54f00-15cf-4766-95b6-7cb39d54e521</t>
  </si>
  <si>
    <t xml:space="preserve">Results </t>
  </si>
  <si>
    <t>803d7f03-bd6c-4eba-9304-3867d5556ed3</t>
  </si>
  <si>
    <t>fd66763e-16d4-4aab-a7e0-635181f41d44</t>
  </si>
  <si>
    <t xml:space="preserve"> We plan to rely on process control activities in this process.</t>
  </si>
  <si>
    <t>5475ebc2-6700-484e-bb10-30017aa30d53</t>
  </si>
  <si>
    <t>We intend to use prior period evidence for manual process control activities in this process.</t>
  </si>
  <si>
    <t>a0026ed5-e0d9-4245-91f9-50bd48f9062d</t>
  </si>
  <si>
    <t>Attach relevant documents and other evidence obtained related to this step in the process.</t>
  </si>
  <si>
    <t>ea44edd1-a008-4cf8-a347-a72ca450d9cb</t>
  </si>
  <si>
    <t>Additional narrative description.</t>
  </si>
  <si>
    <t>f3cc2ccc-c9ee-428e-858c-7cc53feed9e2</t>
  </si>
  <si>
    <t>Service organizations are involved in the process.</t>
  </si>
  <si>
    <t>ad1c579a-1c84-40fe-9656-83946904bded</t>
  </si>
  <si>
    <t>Understand the business process</t>
  </si>
  <si>
    <t>a94c406c-7206-4599-9302-a7a0c03dfbc8</t>
  </si>
  <si>
    <t>Perform walkthroughs to understand the business process</t>
  </si>
  <si>
    <t>08f95494-78eb-4810-8077-00da81374423</t>
  </si>
  <si>
    <t>383d53b4-ab2b-48ba-be33-255d73d07160</t>
  </si>
  <si>
    <t>59e85f84-050b-4806-80b7-aaf86e67a5fa</t>
  </si>
  <si>
    <t>2c421131-e30f-4e6e-b4a1-6f45ce137900</t>
  </si>
  <si>
    <t>Consider the process to prepare the SMI</t>
  </si>
  <si>
    <t>441bc666-80a2-4edb-9b2c-fb2bb3d72892</t>
  </si>
  <si>
    <t>Do we plan to perform walkthroughs to understand the process?</t>
  </si>
  <si>
    <t>75be48cc-9cdb-4102-9bfb-e35cabba2ac8</t>
  </si>
  <si>
    <t>3c12d244-8caa-4a6e-b5b0-dd61e639ebbf</t>
  </si>
  <si>
    <t>Document our consideration of the relevant aspects of the process.</t>
  </si>
  <si>
    <t>d7423217-afb3-4447-8efb-5be8a0df6bb0</t>
  </si>
  <si>
    <t>Document our understanding of the supporting records relating to the flows of information in the information system.</t>
  </si>
  <si>
    <t>b1dc9c90-ef27-4610-a03a-0bbee3f18af4</t>
  </si>
  <si>
    <t>Document our understanding of the entity's resources relevant to the business process.</t>
  </si>
  <si>
    <t>c14cfb00-92ad-4fd2-95fb-323c21e63ffb</t>
  </si>
  <si>
    <t>Document our understanding of how balanced information is reported for each significant area.</t>
  </si>
  <si>
    <t>0f06c50d-acfd-4b5a-a4a8-0b50735ded7f</t>
  </si>
  <si>
    <t>Document our understanding of the activities over the initiation, authorization, recording, processing, measuring and preparation of the SMI.</t>
  </si>
  <si>
    <t>cedad22a-a1a1-482e-b592-255274ff5a98</t>
  </si>
  <si>
    <t>Document our understanding of how the information is captured, processed and disclosed in the SMI.</t>
  </si>
  <si>
    <t>0a06beca-95dc-4639-956e-f1fff9b8dc25</t>
  </si>
  <si>
    <t>Walkthrough procedures:</t>
  </si>
  <si>
    <t>16fa34ae-ee23-4db6-abd4-8bf5252da238</t>
  </si>
  <si>
    <t>544cc267-fe09-4f53-b4a9-07e79ee8c3a9</t>
  </si>
  <si>
    <t>Post-walkthrough risk assessment confirmation sessions:</t>
  </si>
  <si>
    <t>3766f982-4cf8-47fb-851f-867b13344b2f</t>
  </si>
  <si>
    <t>Pre-walkthrough risk assessment sessions:</t>
  </si>
  <si>
    <t>352fdfa7-9afd-48bf-9155-1784461f506a</t>
  </si>
  <si>
    <t>Procedures performed to understand the flow of information from initiation to reporting in the SMI, including our understanding of how balanced information is reported for each significant area, following the actual information flow using the same documents and information technology that entity personnel use, including making inquiries of relevant personnel involved in significant aspects of the activity or controls.</t>
  </si>
  <si>
    <t>5217e675-63bf-47a8-aac0-43ed4adde611</t>
  </si>
  <si>
    <t>- Assessment of inherent risk of the RMMs, especially fraud risks;(LabelBuildingBlock69)</t>
  </si>
  <si>
    <t>- Complexity of the IT environment;(LabelBuildingBlock68)</t>
  </si>
  <si>
    <t>- Frequency of changes to the relevant IT layers;(LabelBuildingBlock71)</t>
  </si>
  <si>
    <t>- Nature and frequency of the control;(LabelBuildingBlock70)</t>
  </si>
  <si>
    <t>- Risk associated with the control (RAWTC).(RTFTextBuildingBlock66)</t>
  </si>
  <si>
    <t>â€¢ consequences of errors associated with the automated process control activity that was benchmarked; and(LabelBuildingBlock88)</t>
  </si>
  <si>
    <t>â€¢ effectiveness of the IT control environment, including controls over application and system software acquisition and maintenance, access controls and c(LabelBuildingBlock85)</t>
  </si>
  <si>
    <t>â€¢ nature and timing of other related tests;(LabelBuildingBlock87)</t>
  </si>
  <si>
    <t>â€¢ our understanding of the nature of any changes in the specific programs that contain the controls;(LabelBuildingBlock86)</t>
  </si>
  <si>
    <t>â€¢ whether the control is sensitive to other business factors that may have changed.(LabelBuildingBlock89)</t>
  </si>
  <si>
    <t>Add control operators(SimpleDataGridBuildingBlock35)</t>
  </si>
  <si>
    <t>All RDEs are sufficiently reliable.(LabelBuildingBlock77)</t>
  </si>
  <si>
    <t>Assess the risk associated with the process control activity (RAWTC)(ExpanderGroupBuildingBlock38)</t>
  </si>
  <si>
    <t>Assessed RAWTC(ComboSelectEntityEnumBuildingBlock39)</t>
  </si>
  <si>
    <t>At least one RDE is not sufficiently reliable.(RTFTextBuildingBlock78)</t>
  </si>
  <si>
    <t>Based on results of testing the relevant GITCs (including testing over the compensating controls and/or additional procedures performed to mitigate the ide(OptionBuildingBlock53)</t>
  </si>
  <si>
    <t>Conclusion on whether the control is operating effectively:(ComboSelectEntityEnumBuildingBlock32)</t>
  </si>
  <si>
    <t>Conclusions for the information(LabelBuildingBlock76)</t>
  </si>
  <si>
    <t>Control(LabelBuildingBlock23)</t>
  </si>
  <si>
    <t>Control #(LabelBuildingBlock95)</t>
  </si>
  <si>
    <t>Date of testing:(DatePickerBuildingBlock58)</t>
  </si>
  <si>
    <t>Define the population and how we determined the population is complete.(RTFTextBuildingBlock63)</t>
  </si>
  <si>
    <t>Design: Is the control capable of effectively preventing or detecting and correcting material misstatements?(OptionBuildingBlock2)</t>
  </si>
  <si>
    <t>Design: Is the control capable of effectively preventing or detecting and correcting material misstatements?(OptionBuildingBlock5)</t>
  </si>
  <si>
    <t>Determine that relevant general IT controls are operating effectively(LabelBuildingBlock9)</t>
  </si>
  <si>
    <t>Determine the extent of procedures(LabelBuildingBlock62)</t>
  </si>
  <si>
    <t>Determine the nature of procedures(LabelBuildingBlock60)</t>
  </si>
  <si>
    <t>Determine the timing of procedures(LabelBuildingBlock54)</t>
  </si>
  <si>
    <t>Determine whether it is appropriate to use a benchmarking strategy and document the results(ExpanderGroupBuildingBlock31)</t>
  </si>
  <si>
    <t>Determine whether it is necessary to re-establish a baseline(LabelBuildingBlock83)</t>
  </si>
  <si>
    <t>Did we identify any conditions that may indicate there are inconsistencies or cause doubts over the reliability of the information used in our engagement?(OptionBuildingBlock79)</t>
  </si>
  <si>
    <t>Do we intend to use a benchmarking strategy for this control?(OptionBuildingBlock40)</t>
  </si>
  <si>
    <t>Document how we modified the nature, timing and/or extent of our procedures to incorporate unpredictability.(RTFTextBuildingBlock65)</t>
  </si>
  <si>
    <t>Document our consideration of the following factors in determining to test the control at multiple points throughout the period:(LabelBuildingBlock67)</t>
  </si>
  <si>
    <t>Document our consideration of the following factors in determining whether it is necessary to re-establish a baseline:(LabelBuildingBlock84)</t>
  </si>
  <si>
    <t>Document the nature of procedures performed to evaluate design and implementation for each control attribute.(SimpleDataGridBuildingBlock91)</t>
  </si>
  <si>
    <t>Document the outcome of advice from an appropriate individual with expertise in IT.(RTFTextBuildingBlock74)</t>
  </si>
  <si>
    <t>Document the procedures performed to resolve the matter and our consideration of the effect of the matter on the engagement.(RTFTextBuildingBlock80)</t>
  </si>
  <si>
    <t>Document whether there have been changes in IT systems or IT personnel that impacts the automated process control activity. If so, document the outcome of (RTFTextBuildingBlock75)</t>
  </si>
  <si>
    <t>Evaluate design and implementation(ExpanderGroupBuildingBlock4)</t>
  </si>
  <si>
    <t>Evaluate how the control operator identifies and investigates outliers using judgment, including our assessment of whether outliers would be appropriately (LabelBuildingBlock94)</t>
  </si>
  <si>
    <t>Evaluate how the designed consistency or frequency of the control's operation affects precision.(RTFTextBuildingBlock19)</t>
  </si>
  <si>
    <t>Evaluate how the operation of the control at an aggregated level affects precision.(RTFTextBuildingBlock16)</t>
  </si>
  <si>
    <t>Evaluate how the predictability of key performance indicators or other information used to develop expectations affects precision.(RTFTextBuildingBlock14)</t>
  </si>
  <si>
    <t>Evaluate how the threshold used affects precision.(RTFTextBuildingBlock21)</t>
  </si>
  <si>
    <t>Evaluate the design of the automated process control activity(ExpanderGroupBuildingBlock1)</t>
  </si>
  <si>
    <t>Evaluate the implementation and test the operating effectiveness concurrently(ExpanderGroupBuildingBlock8)</t>
  </si>
  <si>
    <t>Evaluate the steps performed by the control operator to identify and investigate outliers, including whether outliers were or would be appropriately identi(RTFTextBuildingBlock36)</t>
  </si>
  <si>
    <t>External information is used by the control operator to perform the process control activity(CheckBoxBuildingBlock49)</t>
  </si>
  <si>
    <t>Frequency(ComboSelectEntityEnumBuildingBlock34)</t>
  </si>
  <si>
    <t>GITC dependency and results(ButtonBuildingBlock10)</t>
  </si>
  <si>
    <t>Identify the control attribute and how the performance is documented, including, if applicable, the criteria/threshold for investigation used to identify o(SimpleDataGridBuildingBlock46)</t>
  </si>
  <si>
    <t>Identify the external information(SimpleDataGridBuildingBlock50)</t>
  </si>
  <si>
    <t>Identify the information(LabelBuildingBlock52)</t>
  </si>
  <si>
    <t>Identify the internal information(SimpleDataGridBuildingBlock93)</t>
  </si>
  <si>
    <t>Implementation: Does the control exist and is the entity using it as designed?(OptionBuildingBlock6)</t>
  </si>
  <si>
    <t>Internal information is used by the control operator to perform the process control activity(CheckBoxBuildingBlock92)</t>
  </si>
  <si>
    <t>Is any information identified above susceptible to management bias?(OptionBuildingBlock81)</t>
  </si>
  <si>
    <t>Is information used by the control operator to perform the process control activity?(OptionBuildingBlock51)</t>
  </si>
  <si>
    <t>Is it necessary to re-establish a baseline?(OptionBuildingBlock96)</t>
  </si>
  <si>
    <t>Is this the first time performing testing multiple points throughout the period?(OptionBuildingBlock73)</t>
  </si>
  <si>
    <t>Nature(ToggleButtonBuildingBlock29)</t>
  </si>
  <si>
    <t>Navigate to rollforward inquiry activity screen to document whether the control has changed through period end after testing is performed and whether addit(LabelBuildingBlock44)</t>
  </si>
  <si>
    <t>Navigate to rollforward inquiry activity screen to document whether the control has not changed through period end after testing is performed and whether a(LabelBuildingBlock33)</t>
  </si>
  <si>
    <t>Objective of the process control activity: Understand how the process control activity addresses the relevant PRPs.(SimpleDataGridBuildingBlock28)</t>
  </si>
  <si>
    <t>Operation: Is the control operating effectively for the period tested?(ComboSelectEntityEnumBuildingBlock41)</t>
  </si>
  <si>
    <t>Our evaluation of the conclusions reached in the control operator's investigation(ComboSelectEntityEnumBuildingBlock37)</t>
  </si>
  <si>
    <t>Period end of last baseline(DatePickerBuildingBlock97)</t>
  </si>
  <si>
    <t>Procedure incorporates an element of unpredictability.(CheckBoxBuildingBlock64)</t>
  </si>
  <si>
    <t>Related deficiencies(SimpleDataGridBuildingBlock3)</t>
  </si>
  <si>
    <t>Related deficiencies(SimpleDataGridBuildingBlock42)</t>
  </si>
  <si>
    <t>Related deficiencies(SimpleDataGridBuildingBlock7)</t>
  </si>
  <si>
    <t>Select all precision factors that apply:(LabelBuildingBlock12)</t>
  </si>
  <si>
    <t>Specify the information that is susceptible to management bias and document the impact of the susceptibility to management bias on evaluating the reliabili(RTFTextBuildingBlock82)</t>
  </si>
  <si>
    <t>Start date of the period covered by the control:(DatePickerBuildingBlock56)</t>
  </si>
  <si>
    <t>Start date of the period covered by the control:(DatePickerBuildingBlock57)</t>
  </si>
  <si>
    <t>The control attributes involve developing expectations.(CheckBoxBuildingBlock13)</t>
  </si>
  <si>
    <t>The control involves thresholds (either quantitative or qualitative).(CheckBoxBuildingBlock20)</t>
  </si>
  <si>
    <t>The control is designed to operate consistently each time it is performed and at a predefined frequency, which indicates high precision.(LabelBuildingBlock17)</t>
  </si>
  <si>
    <t>The control operates at an aggregated level.(CheckBoxBuildingBlock15)</t>
  </si>
  <si>
    <t>The control operates inconsistently or without a predefined frequency.(CheckBoxBuildingBlock18)</t>
  </si>
  <si>
    <t>The date of testing is after period end, document evidence obtained to demonstrate that the automated control was operating during the period of Controls R(RTFTextBuildingBlock59)</t>
  </si>
  <si>
    <t>Type(ToggleButtonBuildingBlock30)</t>
  </si>
  <si>
    <t>Understand how the process control activity is performed(ExpanderGroupBuildingBlock45)</t>
  </si>
  <si>
    <t>Understand information used by the control operator to perform the process control activity (ExpanderGroupBuildingBlock48)</t>
  </si>
  <si>
    <t>Understand the level of precision of the process control activity(ExpanderGroupBuildingBlock11)</t>
  </si>
  <si>
    <t>Understand the process control activity(ExpanderGroupBuildingBlock22)</t>
  </si>
  <si>
    <t>Was the control in operation as at the start of the period?(OptionBuildingBlock55)</t>
  </si>
  <si>
    <t>We plan to assess whether the identified RAFITs and IT Layers have been addressed by testing the automated process control activity at multiple points thro(CheckBoxBuildingBlock47)</t>
  </si>
  <si>
    <t>Will remediation testing be performed?(ComboSelectEntityEnumBuildingBlock43)</t>
  </si>
  <si>
    <t>(LabelMultiLineTextBox26)</t>
  </si>
  <si>
    <t>(LabelMultiLineTextBox27)</t>
  </si>
  <si>
    <t>(RTFTextBuildingBlock90)</t>
  </si>
  <si>
    <t>(SimpleDataGridBuildingBlock61)</t>
  </si>
  <si>
    <t>Identify the deficiency type.(ComboSelectEntityEnumBuildingBlock5)</t>
  </si>
  <si>
    <t>- whether we remain sufficiently involved in the assurance engagement considering the use of the work of the internal audit function/internal auditors prov(LabelBuildingBlock12)</t>
  </si>
  <si>
    <t>Change the planned use of the internal audit function's work (e.g. increase the extent of planned procedures that we will perform directly and/or re-perfor(LabelBuildingBlock14)</t>
  </si>
  <si>
    <t>(LabelBuildingBlock15)</t>
  </si>
  <si>
    <t>Document our understanding of the entity's IT organization(LabelBuildingBlock12)</t>
  </si>
  <si>
    <t>Document our understanding of the entity's IT organization, including key members, functions outsourced and use of any IT shared service centers(LabelBuildingBlock13)</t>
  </si>
  <si>
    <t>Document our understanding of the entity's IT processes to manage the IT environment(SimpleDataGridBuildingBlock10)</t>
  </si>
  <si>
    <t>Document our understanding of the IT systems the entity uses(LabelBuildingBlock6)</t>
  </si>
  <si>
    <t>Document our understanding of the IT systems the entity uses as part of preparing SMI, including name, purpose and relevant processes.(LabelBuildingBlock7)</t>
  </si>
  <si>
    <t>Document procedures performed(SimpleDataGridBuildingBlock3)</t>
  </si>
  <si>
    <t>Document the IT layer(s) (including title and version) that comprise the IT systems used by the entity as part of preparing SMI (for further linking to aut(SimpleDataGridBuildingBlock9)</t>
  </si>
  <si>
    <t>Identify information used(SimpleDataGridBuildingBlock5)</t>
  </si>
  <si>
    <t>If a control deficiency is identified from our understanding of the entity's IT processes, capture via the 2.2.3 SICD activity(LabelBuildingBlock11)</t>
  </si>
  <si>
    <t>Information is used in our risk assessment procedure(CheckBoxBuildingBlock4)</t>
  </si>
  <si>
    <t>Refer to KEGA - Introduction chapter for further information on Service Organizations.(LabelBuildingBlock16)</t>
  </si>
  <si>
    <t>Service organizations are involved in the entity's IT processes.(CheckBoxBuildingBlock15)</t>
  </si>
  <si>
    <t>Understand how the entity uses IT as part of assurance reporting(ExpanderGroupBuildingBlock1)</t>
  </si>
  <si>
    <t>Understand the entity's IT systems, processes and organization(ExpanderGroupBuildingBlock2)</t>
  </si>
  <si>
    <t>(RTFTextBuildingBlock14)</t>
  </si>
  <si>
    <t>(RTFTextBuildingBlock8)</t>
  </si>
  <si>
    <t>*"Reliability is tested through a control attribute of a single control" is selected. Cross reference to the control and respective control attributes in d(LabelBuildingBlock15)</t>
  </si>
  <si>
    <t>*"Reliability is tested through a control attribute of another GITC" is selected. Cross reference to the other GITC and respective control attributes in do(LabelBuildingBlock14)</t>
  </si>
  <si>
    <t>*"Reliability is tested through a control attribute of another process control activity" is selected. Cross reference to the other process control activity(LabelBuildingBlock13)</t>
  </si>
  <si>
    <t>*If data input risk, data integrity risk or data extraction and manipulation risk is addressed by a control attribute of another GITC, cross reference to t(LabelBuildingBlock27)</t>
  </si>
  <si>
    <t>Data extraction and manipulation risk (LabelBuildingBlock24)</t>
  </si>
  <si>
    <t>Data extraction and manipulation risk is addressed by the direct test (attribute sample).(LabelBuildingBlock25)</t>
  </si>
  <si>
    <t>Data input risk(LabelBuildingBlock16)</t>
  </si>
  <si>
    <t>Data input risk is addressed by the direct test (attribute sample).(LabelBuildingBlock17)</t>
  </si>
  <si>
    <t>Data integrity risk(LabelBuildingBlock20)</t>
  </si>
  <si>
    <t>Data integrity risk is addressed by the direct test (attribute sample).(LabelBuildingBlock21)</t>
  </si>
  <si>
    <t>Document how the information is sufficiently relevant  for selecting items for testing.(RTFTextBuildingBlock6)</t>
  </si>
  <si>
    <t>Document how the information is sufficiently relevant to the GITC's objective.(RTFTextBuildingBlock5)</t>
  </si>
  <si>
    <t>Document how the information is sufficiently relevant to the process control activity's objective.(RTFTextBuildingBlock4)</t>
  </si>
  <si>
    <t>Document the procedures performed and results obtained to test data extraction and manipulation risk.*(RTFTextBuildingBlock26)</t>
  </si>
  <si>
    <t>Document the procedures performed and results obtained to test data input risk.*(RTFTextBuildingBlock19)</t>
  </si>
  <si>
    <t>Document the procedures performed and results obtained to test data integrity risk.*(RTFTextBuildingBlock23)</t>
  </si>
  <si>
    <t>Document the procedures performed to test reliability of the information.(LabelBuildingBlock30)</t>
  </si>
  <si>
    <t>Document the procedures performed to test reliability of the information.*(LabelBuildingBlock31)</t>
  </si>
  <si>
    <t>How will reliability of the information be tested?(ComboSelectEntityEnumBuildingBlock10)</t>
  </si>
  <si>
    <t>How will reliability of the information be tested?(ComboSelectEntityEnumBuildingBlock11)</t>
  </si>
  <si>
    <t>How will reliability of the information be tested?(ComboSelectEntityEnumBuildingBlock9)</t>
  </si>
  <si>
    <t>Identify relevant data elements.(SimpleDataGridBuildingBlock3)</t>
  </si>
  <si>
    <t>Identify the control attributes(SimpleDataGridBuildingBlock34)</t>
  </si>
  <si>
    <t>Identify the Information submodule(SimpleDataGridBuildingBlock29)</t>
  </si>
  <si>
    <t>Information description(LabelMultiLineTextBox33)</t>
  </si>
  <si>
    <t>Information type and how will the reliability of the information be tested? (ComboSelectEntityEnumBuildingBlock12)</t>
  </si>
  <si>
    <t>Is the internal information (including all RDEs) sufficiently reliable?(OptionEntityEnumBuildingBlock28)</t>
  </si>
  <si>
    <t>No additional procedures performed as data input risk is addressed by testing the GITC.(LabelBuildingBlock18)</t>
  </si>
  <si>
    <t>No additional procedures performed as data integrity risk is addressed by testing the GITC.(LabelBuildingBlock22)</t>
  </si>
  <si>
    <t>(ExpanderGroupBuildingBlock1)</t>
  </si>
  <si>
    <t>(RTFTextBuildingBlock32)</t>
  </si>
  <si>
    <t>Any pre-processing of data performed, by whom, and when.(RTFTextBuildingBlock64)</t>
  </si>
  <si>
    <t>For each data source used in the above SATs and end user routines, document:(LabelBuildingBlock63)</t>
  </si>
  <si>
    <t>The end-user routine  to be used on the engagement as determined during planning are as follows:(SimpleDataGridBuildingBlock62)</t>
  </si>
  <si>
    <t>The procedures performed to check that the data has been completely and accurately extracted and imported.(RTFTextBuildingBlock66)</t>
  </si>
  <si>
    <t>The source and type of data upon which we apply the routine.(RTFTextBuildingBlock65)</t>
  </si>
  <si>
    <t>Information short description(LabelMultiLineTextBox2)</t>
  </si>
  <si>
    <t>Are we accepting more than 10 control deviations for a manual recurring control or any control deviations if "Other" was selected above?(OptionBuildingBlock11)</t>
  </si>
  <si>
    <t>Attach concurrence of the KPMG Accredited Sampling Professional.(SimpleDataGridBuildingBlock12)</t>
  </si>
  <si>
    <t>Attach prior period evidence relating to our evaluation of the design and implementation and the test of operating effectiveness of the control.(SimpleDataGridBuildingBlock35)</t>
  </si>
  <si>
    <t>Based on procedures performed and evidence obtained, were any deviations identified?(OptionBuildingBlock37)</t>
  </si>
  <si>
    <t>Control sample size(LabelMultiLineTextBox29)</t>
  </si>
  <si>
    <t>Date D&amp;I was evaluated: (DatePickerBuildingBlock25)</t>
  </si>
  <si>
    <t>Define the population and how we determined the population is complete.(RTFTextBuildingBlock7)</t>
  </si>
  <si>
    <t>Design procedures to obtain persuasive evidence(ExpanderGroupBuildingBlock1)</t>
  </si>
  <si>
    <t>Determine the effect of any identified control deviations(LabelBuildingBlock36)</t>
  </si>
  <si>
    <t>Determine the extent of procedures(LabelBuildingBlock6)</t>
  </si>
  <si>
    <t>Determine the sample size(LabelBuildingBlock26)</t>
  </si>
  <si>
    <t>Determine the timing of procedures(LabelBuildingBlock2)</t>
  </si>
  <si>
    <t>Determine when we obtain the evidence about the operating effectiveness of the control.(LabelBuildingBlock3)</t>
  </si>
  <si>
    <t>Do the deviations represent a control deficiency for this period?(OptionBuildingBlock41)</t>
  </si>
  <si>
    <t>Do you intend to use evidence from prior periods to conclude on the operating effectiveness of controls in the current period?(OptionBuildingBlock16)</t>
  </si>
  <si>
    <t>Document how we modified the nature, timing and/or extent of our procedures to incorporate unpredictability.(RTFTextBuildingBlock14)</t>
  </si>
  <si>
    <t>Document our consideration of the nature, cause and potential consequences of the control deviations.(RTFTextBuildingBlock38)</t>
  </si>
  <si>
    <t>Document rationale.(RTFTextBuildingBlock42)</t>
  </si>
  <si>
    <t>Document the procedure performed to obtain a high degree of certainty that such deviation is not representative of the population.(RTFTextBuildingBlock40)</t>
  </si>
  <si>
    <t>Evaluate the operating effectiveness of controls that involve judgment(LabelBuildingBlock31)</t>
  </si>
  <si>
    <t>Evaluate the steps performed by the control operator to identify and investigate outliers, including whether outliers were appropriately identified and res(RTFTextBuildingBlock33)</t>
  </si>
  <si>
    <t>Explain rationale for increasing the sample size.(OptionBuildingBlock9)</t>
  </si>
  <si>
    <t>For the selected operations of the control with judgmental control attributes:(LabelBuildingBlock32)</t>
  </si>
  <si>
    <t>Frequency(ComboSelectEntityEnumBuildingBlock48)</t>
  </si>
  <si>
    <t>Indicate if the following conditions have been met:(LabelBuildingBlock17)</t>
  </si>
  <si>
    <t>Is the deviation an anomaly?(OptionBuildingBlock39)</t>
  </si>
  <si>
    <t>Navigate to rollforward inquiry activity screen to document whether the control has not changed through period end after testing is performed and whether a(LabelBuildingBlock47)</t>
  </si>
  <si>
    <t>Number of occurences(LabelMultiLineTextBox49)</t>
  </si>
  <si>
    <t>Obtain evidence about operating effectiveness(LabelBuildingBlock51)</t>
  </si>
  <si>
    <t>Obtain evidence about the operating effectiveness of the manual process control activity using prior period evidence(ExpanderGroupBuildingBlock15)</t>
  </si>
  <si>
    <t>Operation: Did the control operate effectively throughout the period tested?(ComboSelectEntityEnumBuildingBlock45)</t>
  </si>
  <si>
    <t>Our evaluation of the conclusions reached in the control operator's investigation(ComboSelectEntityEnumBuildingBlock34)</t>
  </si>
  <si>
    <t>Period covered by procedure:(DatePickerBuildingBlock4)</t>
  </si>
  <si>
    <t>Procedure incorporates an element of unpredictability.(CheckBoxBuildingBlock13)</t>
  </si>
  <si>
    <t>Related deficiencies(SimpleDataGridBuildingBlock43)</t>
  </si>
  <si>
    <t>Result of test of operating effectiveness(LabelBuildingBlock44)</t>
  </si>
  <si>
    <t>Results(SimpleDataGridBuildingBlock54)</t>
  </si>
  <si>
    <t>Sampling tool(ButtonBuildingBlock53)</t>
  </si>
  <si>
    <t>Start date of the period covered by the control:(DatePickerBuildingBlock24)</t>
  </si>
  <si>
    <t>Test operating effectiveness(ExpanderGroupBuildingBlock30)</t>
  </si>
  <si>
    <t>through:(DatePickerBuildingBlock5)</t>
  </si>
  <si>
    <t>Use sampling tool to select samples and generate testwork template.(CheckBoxBuildingBlock52)</t>
  </si>
  <si>
    <t>Using evidence obtained during prior periods for the operating effectiveness of manual controls is not permitted unless all the conditions above have been (LabelBuildingBlock22)</t>
  </si>
  <si>
    <t>We evaluated that the design and implementation is effective in the current period and has not significantly changed from the previous engagement;(CheckBoxBuildingBlock19)</t>
  </si>
  <si>
    <t>We have evaluated the Monitoring Activities component of CERAMIC and no deficiencies were identified.(CheckBoxBuildingBlock21)</t>
  </si>
  <si>
    <t>We have tested the operating effectiveness of the control at least once in the past two periods or more frequently as appropriate; and(CheckBoxBuildingBlock20)</t>
  </si>
  <si>
    <t>We increased the control sample size over the control sample size table for manual recurring process control activities.(CheckBoxBuildingBlock8)</t>
  </si>
  <si>
    <t>We performed a walkthrough of the business process containing the control we intend to use evidence from previous engagements in order to confirm our under(CheckBoxBuildingBlock18)</t>
  </si>
  <si>
    <t>Will remediation testing be performed?(ComboSelectEntityEnumBuildingBlock46)</t>
  </si>
  <si>
    <t>(RTFTextBuildingBlock10)</t>
  </si>
  <si>
    <t>(SimpleDataGridBuildingBlock50)</t>
  </si>
  <si>
    <t>Deficient linked process control activities:(SimpleDataGridBuildingBlock18)</t>
  </si>
  <si>
    <t>Evaluate required communication in 1.4 Communications.(LabelBuildingBlock17)</t>
  </si>
  <si>
    <t>Identify the deficiency type.(ComboSelectEntityEnumBuildingBlock14)</t>
  </si>
  <si>
    <t>Identify the related automated control deficiencies.(SimpleDataGridBuildingBlock16)</t>
  </si>
  <si>
    <t>Identify the related control deficiencies.(SimpleDataGridBuildingBlock13)</t>
  </si>
  <si>
    <t>Link the areas affected.(SimpleDataGridBuildingBlock19)</t>
  </si>
  <si>
    <t>We identified deficiencies in the related automated control as the result of the GITC deficiency.(CheckBoxBuildingBlock15)</t>
  </si>
  <si>
    <t xml:space="preserve"> Evaluate whether the population of significant areas and relevant assertions remain appropriate(ExpanderGroupBuildingBlock1)</t>
  </si>
  <si>
    <t>Based on our evaluation of areas not associated with any RMMs, individually and in the aggregate, does the population of significant areas and relevant ass(OptionBuildingBlock4)</t>
  </si>
  <si>
    <t>Document why the population of significant areas and relevant assertions remains appropriate.(RTFTextBuildingBlock5)</t>
  </si>
  <si>
    <t>Revisit our risk assessment decisions and identify relevant RMMs.(LabelBuildingBlock6)</t>
  </si>
  <si>
    <t>We associate at least one RMM with each area. Ensure we have identified at least one RMM for the areas in the table below (if displayed) via the 2. Risks a(LabelBuildingBlock2)</t>
  </si>
  <si>
    <t>(SimpleDataGridBuildingBlock3)</t>
  </si>
  <si>
    <t xml:space="preserve"> We plan to rely on process control activities in this process.(CheckBoxBuildingBlock11)</t>
  </si>
  <si>
    <t>Additional narrative description.(CheckBoxBuildingBlock22)</t>
  </si>
  <si>
    <t>Attach relevant documents and other evidence obtained related to this step in the process.(CheckBoxBuildingBlock21)</t>
  </si>
  <si>
    <t>Consider the process to prepare the SMI(LabelBuildingBlock9)</t>
  </si>
  <si>
    <t>Do we plan to perform walkthroughs to understand the process?(OptionBuildingBlock33)</t>
  </si>
  <si>
    <t>Document our consideration of the relevant aspects of the process.(RTFTextBuildingBlock25)</t>
  </si>
  <si>
    <t>Document our understanding of how balanced information is reported for each significant area.(RTFTextBuildingBlock30)</t>
  </si>
  <si>
    <t>Document our understanding of how the information is captured, processed and disclosed in the SMI.(RTFTextBuildingBlock35)</t>
  </si>
  <si>
    <t>Document our understanding of the activities over the initiation, authorization, recording, processing, measuring and preparation of the SMI.(RTFTextBuildingBlock34)</t>
  </si>
  <si>
    <t>Document our understanding of the entity's resources relevant to the business process.(RTFTextBuildingBlock29)</t>
  </si>
  <si>
    <t>Document our understanding of the supporting records relating to the flows of information in the information system.(RTFTextBuildingBlock28)</t>
  </si>
  <si>
    <t>Document procedures performed:(SimpleDataGridBuildingBlock36)</t>
  </si>
  <si>
    <t>Perform walkthroughs to understand the business process(ExpanderGroupBuildingBlock6)</t>
  </si>
  <si>
    <t>Post-walkthrough risk assessment confirmation sessions:(SimpleDataGridBuildingBlock19)</t>
  </si>
  <si>
    <t>Pre-walkthrough risk assessment sessions:(SimpleDataGridBuildingBlock23)</t>
  </si>
  <si>
    <t>Procedures performed to understand the flow of information from initiation to reporting in the SMI, including our understanding of how balanced information(SimpleDataGridBuildingBlock32)</t>
  </si>
  <si>
    <t>Refer to KEGA - Introduction chapter for further information on Service Organizations.(LabelBuildingBlock8)</t>
  </si>
  <si>
    <t>Service organizations are involved in the process.(CheckBoxBuildingBlock7)</t>
  </si>
  <si>
    <t>Understand the business process(ExpanderGroupBuildingBlock5)</t>
  </si>
  <si>
    <t>Understand the business process(LabelBuildingBlock10)</t>
  </si>
  <si>
    <t>Understand the business process(LabelBuildingBlock12)</t>
  </si>
  <si>
    <t>Walkthrough procedures:(SimpleDataGridBuildingBlock14)</t>
  </si>
  <si>
    <t>We intend to use prior period evidence for manual process control activities in this process.(CheckBoxBuildingBlock13)</t>
  </si>
  <si>
    <t>(RTFTextBuildingBlock18)</t>
  </si>
  <si>
    <t>(SimpleDataGridBuildingBlock16)</t>
  </si>
  <si>
    <t>Add any additional control deficiencies(ExpanderGroupBuildingBlock1)</t>
  </si>
  <si>
    <t>Add control deficiencies not already identified.(CheckBoxBuildingBlock2)</t>
  </si>
  <si>
    <t>Add control deficiencies.(SimpleDataGridBuildingBlock3)</t>
  </si>
  <si>
    <t>There were no control deficiencies identified(LabelBuildingBlock4)</t>
  </si>
  <si>
    <t xml:space="preserve"> (ExpanderGroupBuildingBlock29)</t>
  </si>
  <si>
    <t xml:space="preserve"> If substantive procedures alone cannot provide sufficient appropriate audit evidence for this RMM, then consider the implications for the engagement, incl(RTFTextBuildingBlock42)</t>
  </si>
  <si>
    <t>â€¢How the entity makes significant estimates and the data on which they are based.(LabelBuildingBlock22)</t>
  </si>
  <si>
    <t>â€¢If Scope 3 emissions are included in the GHG statement, there is greater uncertainty associated with these emissions.(LabelBuildingBlock23)</t>
  </si>
  <si>
    <t>â€¢The degree of complexity in determining the organizational boundary and whether related parties are involved.(LabelBuildingBlock18)</t>
  </si>
  <si>
    <t>â€¢The likelihood of intentional misstatement in the GHG statement.(LabelBuildingBlock25)</t>
  </si>
  <si>
    <t>â€¢The likelihood of non-compliance with the provisions of those laws and regulations generally recognized to have a direct effect on the content of the GH(LabelBuildingBlock15)</t>
  </si>
  <si>
    <t>â€¢The likelihood of omission of a potentially significant emission. (LabelBuildingBlock26)</t>
  </si>
  <si>
    <t>â€¢The nature of operations.(LabelBuildingBlock16)</t>
  </si>
  <si>
    <t>â€¢The nature of quantification methods.(LabelBuildingBlock17)</t>
  </si>
  <si>
    <t>â€¢Whether there are significant emissions that are outside the normal course of business for the entity, or that otherwise appear to be unusual.(LabelBuildingBlock27)</t>
  </si>
  <si>
    <t>Arising from fraudulent preparation and/or presentation of the SMI.(CheckBoxBuildingBlock32)</t>
  </si>
  <si>
    <t>Arising from misappropriation of assets.(CheckBoxBuildingBlock33)</t>
  </si>
  <si>
    <t>Assess likelihood and magnitude.(RTFTextBuildingBlock28)</t>
  </si>
  <si>
    <t>Change(CheckBoxBuildingBlock11)</t>
  </si>
  <si>
    <t>Change, including significant economic or regulatory changes.(CheckBoxBuildingBlock20)</t>
  </si>
  <si>
    <t>Clarify risk description.(CheckBoxBuildingBlock5)</t>
  </si>
  <si>
    <t>Complexity(CheckBoxBuildingBlock9)</t>
  </si>
  <si>
    <t>Complexity, including:(CheckBoxBuildingBlock14)</t>
  </si>
  <si>
    <t>Consider the following inherent risk factors to assess inherent risk of identified RMMs.(LabelBuildingBlock7)</t>
  </si>
  <si>
    <t>Control risk assessment(ToggleButtonBuildingBlock48)</t>
  </si>
  <si>
    <t>Describe how we modified the nature, timing and extent of our planned and/or performed substantive procedures.(RTFTextBuildingBlock41)</t>
  </si>
  <si>
    <t>Do we plan to revise our assessment of control risk to no reliance?(OptionBuildingBlock39)</t>
  </si>
  <si>
    <t>Document how the procedures are specifically responsive to the significant risk.(RTFTextBuildingBlock38)</t>
  </si>
  <si>
    <t>Document how we designed procedures to address the different CARs for the different parts of the period.(RTFTextBuildingBlock51)</t>
  </si>
  <si>
    <t>Fraud risk(CheckBoxBuildingBlock30)</t>
  </si>
  <si>
    <t>Fraud risk type:(LabelBuildingBlock31)</t>
  </si>
  <si>
    <t>Identify process control activities related to the process risk points.(SimpleDataGridBuildingBlock56)</t>
  </si>
  <si>
    <t>Identify process risk points.(SimpleDataGridBuildingBlock55)</t>
  </si>
  <si>
    <t>Identify the compensating controls that address the same process risk points as the deficient controls at the appropriate level of precision and address th(RTFTextBuildingBlock44)</t>
  </si>
  <si>
    <t>Inherent risk assessment:(LabelBuildingBlock6)</t>
  </si>
  <si>
    <t>Period end date(DatePickerBuildingBlock54)</t>
  </si>
  <si>
    <t>Period of reliance:(LabelBuildingBlock52)</t>
  </si>
  <si>
    <t>Period start date(DatePickerBuildingBlock53)</t>
  </si>
  <si>
    <t>Qualitative areas(SimpleDataGridBuildingBlock37)</t>
  </si>
  <si>
    <t>Quantitative areas(SimpleDataGridBuildingBlock36)</t>
  </si>
  <si>
    <t>Response(LabelBuildingBlock46)</t>
  </si>
  <si>
    <t>Risk assessment(LabelBuildingBlock1)</t>
  </si>
  <si>
    <t>Select relevant fraud risk factors:(SimpleDataGridBuildingBlock34)</t>
  </si>
  <si>
    <t>Select the checkbox 'We plan to rely on process control activities in this process.' within the relevant process 1. Understanding activity.(LabelBuildingBlock49)</t>
  </si>
  <si>
    <t>Subjectivity(CheckBoxBuildingBlock10)</t>
  </si>
  <si>
    <t>Subjectivity, including the degree of subjectivity in the quantification of emissions.(CheckBoxBuildingBlock19)</t>
  </si>
  <si>
    <t>Substantive procedures alone cannot provide sufficient appropriate evidence for this RMM and we will assess control risk as Controls Reliance.(CheckBoxBuildingBlock47)</t>
  </si>
  <si>
    <t>Susceptibility to misstatement due to management bias or other fraud risk factors(CheckBoxBuildingBlock13)</t>
  </si>
  <si>
    <t>Susceptibility to misstatement due to management bias or other fraud risk factors, including:(CheckBoxBuildingBlock24)</t>
  </si>
  <si>
    <t>The quantitative or qualitative significance of the area(CheckBoxBuildingBlock8)</t>
  </si>
  <si>
    <t>Uncertainty(CheckBoxBuildingBlock12)</t>
  </si>
  <si>
    <t>Uncertainty, including:(CheckBoxBuildingBlock21)</t>
  </si>
  <si>
    <t>We have concluded that at least one control linked to the RMM is ineffective; however, we have tested compensating controls which we have found to be desig(LabelBuildingBlock43)</t>
  </si>
  <si>
    <t>We have concluded that at least one control linked to the RMM is ineffective; therefore, we have changed our assessment of control risk to no reliance and (LabelBuildingBlock40)</t>
  </si>
  <si>
    <t>We relied on controls for part of the period.(CheckBoxBuildingBlock50)</t>
  </si>
  <si>
    <t>(LabelMultiLineTextBox2)</t>
  </si>
  <si>
    <t>(OptionEntityEnumBuildingBlock45)</t>
  </si>
  <si>
    <t>(RTFTextBuildingBlock4)</t>
  </si>
  <si>
    <t>Identify the deficiency type.(ComboSelectEntityEnumBuildingBlock4)</t>
  </si>
  <si>
    <t>Are the criteria based on clear definitions with little or no ambiguity?(OptionBuildingBlock26)</t>
  </si>
  <si>
    <t>Are the criteria generally accepted within the entityâ€™s circumstances, including the business, industry, and environment in which the entity operates?(OptionBuildingBlock14)</t>
  </si>
  <si>
    <t>Are the criteria sufficiently neutral such that both favorable and unfavorable aspects of the underlying subject matter are reported on, in an unbiased man(OptionBuildingBlock33)</t>
  </si>
  <si>
    <t>Are the criteria suitable?(OptionBuildingBlock44)</t>
  </si>
  <si>
    <t>Are the entityâ€™s conclusions regarding the types of decisions that intended users are expected to make based on the SMI considered appropriate?(OptionBuildingBlock3)</t>
  </si>
  <si>
    <t>Completeness: criteria result in SMI that include all relevant factors for decision-making(LabelBuildingBlock23)</t>
  </si>
  <si>
    <t>Criteria evaluated by determining whether they exhibit relevant characteristics of suitable criteria(ExpanderGroupBuildingBlock1)</t>
  </si>
  <si>
    <t>Describe the input provided.(RTFTextBuildingBlock6)</t>
  </si>
  <si>
    <t>Describe the matter and impact on the criteria's suitability(RTFTextBuildingBlock25)</t>
  </si>
  <si>
    <t>Describe the matter and impact on the criteria's suitability(RTFTextBuildingBlock31)</t>
  </si>
  <si>
    <t>Describe the matter and impact on the criteria's suitability.(RTFTextBuildingBlock11)</t>
  </si>
  <si>
    <t>Describe the matter and impact on the criteria's suitability.(RTFTextBuildingBlock13)</t>
  </si>
  <si>
    <t>Describe the matter and impact on the criteria's suitability.(RTFTextBuildingBlock15)</t>
  </si>
  <si>
    <t>Describe the matter and impact on the criteria's suitability.(RTFTextBuildingBlock18)</t>
  </si>
  <si>
    <t>Describe the matter and impact on the criteria's suitability.(RTFTextBuildingBlock20)</t>
  </si>
  <si>
    <t>Describe the matter and impact on the criteria's suitability.(RTFTextBuildingBlock30)</t>
  </si>
  <si>
    <t>Describe the matter and impact on the criteria's suitability.(RTFTextBuildingBlock34)</t>
  </si>
  <si>
    <t>Describe the matter and impact on the criteria's suitability.(RTFTextBuildingBlock36)</t>
  </si>
  <si>
    <t>Describe the matter and impact on the criteria's suitability.(RTFTextBuildingBlock38)</t>
  </si>
  <si>
    <t>Describe the matter and impact on the criteria's suitability.(RTFTextBuildingBlock4)</t>
  </si>
  <si>
    <t>Describe the matter and impact on the criteria's suitability.(RTFTextBuildingBlock41)</t>
  </si>
  <si>
    <t>Describe the matter and impact on the criteria's suitability.(RTFTextBuildingBlock43)</t>
  </si>
  <si>
    <t>Describe the matter and impact on the criteria's suitability.(RTFTextBuildingBlock7)</t>
  </si>
  <si>
    <t>Describe the matter and impact on the criteria's suitability.(RTFTextBuildingBlock9)</t>
  </si>
  <si>
    <t>Describe the reason for not using generally accepted established critiera as primary criteria in the entity's circumstances.(RTFTextBuildingBlock17)</t>
  </si>
  <si>
    <t>Did the intended users or those charged with governance provide direct input into how criteria are selected or developed and, if applicable, the reporting (OptionBuildingBlock5)</t>
  </si>
  <si>
    <t>Do the criteria enable the intended user to identify the main points of the SMI and determine their significance to their decision making?(OptionBuildingBlock40)</t>
  </si>
  <si>
    <t>Do the criteria result in SMI that includes all relevant factors intended users need to make informed decisions or may otherwise impact their decisions, in(OptionBuildingBlock24)</t>
  </si>
  <si>
    <t>Do the criteria result in SMI that is coherent, easy to follow, clear and logical?(OptionBuildingBlock42)</t>
  </si>
  <si>
    <t>Do the criteria sufficiently address the manner in which the information is presented and disclosed in a neutral manner, such that prominence is not given (OptionBuildingBlock37)</t>
  </si>
  <si>
    <t>Document the basis of our conclusion.(RTFTextBuildingBlock45)</t>
  </si>
  <si>
    <t>Document the reason the entity used this accommodation and why it is appropriate.(RTFTextBuildingBlock22)</t>
  </si>
  <si>
    <t>Does the SMI align to information that the entity uses to make decisions? (It may be reasonable to expect that the information the entity uses in decision (OptionBuildingBlock19)</t>
  </si>
  <si>
    <t>If the criteria have been changed period to period, are the reasons for the changes or modifications expected to be appropriately disclosed?(OptionBuildingBlock35)</t>
  </si>
  <si>
    <t>If the criteria permit non-disclosure of relevant information (e.g. on the basis of confidentiality) and the entity used this accommodation, is there an ap(OptionBuildingBlock21)</t>
  </si>
  <si>
    <t>If there is measurement or evaluation uncertainty, does the criteria require any necessary disclosure of the uncertainty to the intended users?(OptionBuildingBlock8)</t>
  </si>
  <si>
    <t>Is the degree of aggregation or disaggregation required by the criteria appropriate for the circumstances of the engagement?(OptionBuildingBlock10)</t>
  </si>
  <si>
    <t>Is the resulting SMI comparable to prior period information?(OptionBuildingBlock12)</t>
  </si>
  <si>
    <t>Is there a relevant reason for not using established criteria as primary criteria that is generally accepted in the entityâ€™s circumstances, including the(OptionBuildingBlock16)</t>
  </si>
  <si>
    <t>Neutrality: criteria result in SMI free from bias(LabelBuildingBlock32)</t>
  </si>
  <si>
    <t>Relevance: criteria result in SMI that meets the needs of intended users(LabelBuildingBlock2)</t>
  </si>
  <si>
    <t>Reliability: criteria allow for reasonably consistent measurement or evaluation(LabelBuildingBlock27)</t>
  </si>
  <si>
    <t>Some or all of the criteria of the engagement are not suitable and the preconditions for assurance are not met. Determine whether the matter can be resolve(LabelBuildingBlock46)</t>
  </si>
  <si>
    <t>Understandability: criteria result in understandable SMI(LabelBuildingBlock39)</t>
  </si>
  <si>
    <t>Would the criteria result in reasonably consistent measurement by different preparers in similar circumstances?(OptionBuildingBlock29)</t>
  </si>
  <si>
    <t>- For pervasive fraud risks, address through our overall response at 2.4.1, if applicable.(LabelBuildingBlock9)</t>
  </si>
  <si>
    <t>-Consider the appropriateness of adjustments made in the SMI reporting at 3.1.2 Period end close.(LabelBuildingBlock4)</t>
  </si>
  <si>
    <t>Design and implement overall responses to address pervasive fraud risks, fraud risks related to SMI reporting, and the risk of management override of contr(ExpanderGroupBuildingBlock1)</t>
  </si>
  <si>
    <t>Document (or refer to) other procedures performed, to address the risk of management override of controls.(RTFTextBuildingBlock6)</t>
  </si>
  <si>
    <t>-Evaluate management bias in the preparation of estimates at 4.1.2 Management bias, if applicable.(LabelBuildingBlock5)</t>
  </si>
  <si>
    <t>Management override of controls(LabelBuildingBlock2)</t>
  </si>
  <si>
    <t>Pervasive risks due to Fraud(SimpleDataGridBuildingBlock8)</t>
  </si>
  <si>
    <t>To address the risk of management override of controls, we:(LabelBuildingBlock3)</t>
  </si>
  <si>
    <t>We have not identified any pervasive fraud risks.(LabelBuildingBlock7)</t>
  </si>
  <si>
    <t xml:space="preserve"> Representation letter(ExpanderGroupBuildingBlock19)</t>
  </si>
  <si>
    <t>A consultation is necessary regarding the report.(CheckBoxBuildingBlock16)</t>
  </si>
  <si>
    <t>A scope limitation exists, but we are not permitted to withdraw under applicable laws and regulations.(CheckBoxBuildingBlock29)</t>
  </si>
  <si>
    <t>A summary of uncorrected misstatements is attached.(CheckBoxBuildingBlock34)</t>
  </si>
  <si>
    <t>Additional representations, where applicable, have been requested. (CheckBoxBuildingBlock32)</t>
  </si>
  <si>
    <t>Attach the signed representation letter(s).(LabelBuildingBlock20)</t>
  </si>
  <si>
    <t>Bind the assurance report with responsible party's assertion or SMI(ExpanderGroupBuildingBlock13)</t>
  </si>
  <si>
    <t>Confirm the following in regards to the representation letter:(LabelBuildingBlock23)</t>
  </si>
  <si>
    <t>Confirm we obtained additional written representations from the engaging party in addition to those requested from the responsible party and attach.(CheckBoxBuildingBlock35)</t>
  </si>
  <si>
    <t>Consult with DPP.(SimpleDataGridBuildingBlock17)</t>
  </si>
  <si>
    <t>Consult with DPP.(SimpleDataGridBuildingBlock32)</t>
  </si>
  <si>
    <t>Consult with the BUPPP or SLRMP, as appropriate, DPP and OGC.(SimpleDataGridBuildingBlock30)</t>
  </si>
  <si>
    <t>Consult with the necessary parties.(SimpleDataGridBuildingBlock18)</t>
  </si>
  <si>
    <t>Consult, as necessary, regarding our assurance report(ExpanderGroupBuildingBlock1)</t>
  </si>
  <si>
    <t>Date of the representation letter(s):(DatePickerBuildingBlock22)</t>
  </si>
  <si>
    <t>It is appropriate to include other information and explanation in our assurance report.(CheckBoxBuildingBlock15)</t>
  </si>
  <si>
    <t>No required representations have been removed while modifying the standard template. (CheckBoxBuildingBlock31)</t>
  </si>
  <si>
    <t>Our assurance report is bound with responsible party's assertion or SMI.(CheckBoxBuildingBlock14)</t>
  </si>
  <si>
    <t>Our report will be made publicly available (e.g. filed, furnished or available on the entity's or third-party web-site) and we have not previously consulte(CheckBoxBuildingBlock3)</t>
  </si>
  <si>
    <t>The appropriate representation letter template has been selected for use in connection with this assurance report.(CheckBoxBuildingBlock24)</t>
  </si>
  <si>
    <t>The date of the representation letter is appropriate. (CheckBoxBuildingBlock25)</t>
  </si>
  <si>
    <t>The letter is addressed to us.(CheckBoxBuildingBlock26)</t>
  </si>
  <si>
    <t>The representations address the periods covered by our opinion/conclusion.(CheckBoxBuildingBlock28)</t>
  </si>
  <si>
    <t>The representations address the SMI.(CheckBoxBuildingBlock27)</t>
  </si>
  <si>
    <t>The signatories are from persons within the entity with appropriate responsibilities for, and knowledge, of the matters concerned.(CheckBoxBuildingBlock33)</t>
  </si>
  <si>
    <t>We intend to modify our opinion/conclusion.(CheckBoxBuildingBlock31)</t>
  </si>
  <si>
    <t>Aggregate the areas of the SMI (refer to 2.1.2 Identify areas and processes) into USM groupings and evaluate whether the USM is appropriate.(SimpleDataGridBuildingBlock110)</t>
  </si>
  <si>
    <t>Document who is responsible for determining the reporting scope.(RTFTextBuildingBlock112)</t>
  </si>
  <si>
    <t>Some or all of the underlying subject matter of the engagement are not appropriate and the preconditions for assurance are not met. Determine whether the m(LabelBuildingBlock111)</t>
  </si>
  <si>
    <t>All RDEs are sufficiently reliable.(LabelBuildingBlock4)</t>
  </si>
  <si>
    <t>Assess the risk associated with the control (RAWTC)(ExpanderGroupBuildingBlock20)</t>
  </si>
  <si>
    <t>Assessed RAWTC(LabelBuildingBlock37)</t>
  </si>
  <si>
    <t>At least one RDE is not sufficiently reliable. Identify the RDEs that are not sufficiently reliable and document how we've appropriately considered the imp(RTFTextBuildingBlock69)</t>
  </si>
  <si>
    <t>Attach other testing documentation that includes: who the control operator is and whether they are consistent with our assessment in the evaluation of desi(CheckBoxBuildingBlock55)</t>
  </si>
  <si>
    <t>Based on procedures performed and evidence obtained, were any deviations identified?(OptionBuildingBlock61)</t>
  </si>
  <si>
    <t>Conclusions for the information(LabelBuildingBlock2)</t>
  </si>
  <si>
    <t>Consider the following factors to determine RAWTC:(LabelBuildingBlock25)</t>
  </si>
  <si>
    <t>Control sample size(LabelMultiLineTextBox44)</t>
  </si>
  <si>
    <t>Define the population and how we determined the population is complete.(RTFTextBuildingBlock18)</t>
  </si>
  <si>
    <t>Determine the extent of procedures(LabelBuildingBlock17)</t>
  </si>
  <si>
    <t>Determine the nature of procedures(SimpleDataGridBuildingBlock13)</t>
  </si>
  <si>
    <t>Determine the sample size(LabelBuildingBlock38)</t>
  </si>
  <si>
    <t>Determine the timing of procedures(LabelBuildingBlock19)</t>
  </si>
  <si>
    <t>Determine when we obtain the evidence about the operating effectiveness of the general IT control.(LabelBuildingBlock14)</t>
  </si>
  <si>
    <t>Did we identify any conditions that may indicate there are inconsistencies or cause doubts over the reliability of the information used in our engagement?(OptionBuildingBlock6)</t>
  </si>
  <si>
    <t>Do we plan to rely on compensating general IT controls and/or perform procedures to identify whether the ineffective general IT control did not impact the (OptionBuildingBlock67)</t>
  </si>
  <si>
    <t>Document any other factors identified via our risk assessment procedures as affecting the assessed RAWTC for this general IT control(RTFTextBuildingBlock35)</t>
  </si>
  <si>
    <t>Document how we modified the nature, timing and/or extent of our procedures to incorporate unpredictability(RTFTextBuildingBlock46)</t>
  </si>
  <si>
    <t>Document our consideration of the nature, cause and potential consequences of the control deviations.(RTFTextBuildingBlock62)</t>
  </si>
  <si>
    <t>Document the procedures performed to resolve the matter and our consideration of the effect of the matter on the engagement.(RTFTextBuildingBlock7)</t>
  </si>
  <si>
    <t>Evaluate the operating effectiveness of controls that involve judgment(LabelBuildingBlock57)</t>
  </si>
  <si>
    <t>Evaluate the operating effectiveness of controls that involve judgment(LabelBuildingBlock58)</t>
  </si>
  <si>
    <t>Evaluate the steps performed by the control operator to identify and investigate outliers, including whether outliers were appropriately identified and res(RTFTextBuildingBlock59)</t>
  </si>
  <si>
    <t>Frequency(ComboSelectEntityEnumBuildingBlock42)</t>
  </si>
  <si>
    <t>Generate testwork template and manually select samples(CheckBoxBuildingBlock52)</t>
  </si>
  <si>
    <t>GITC dependency and results report(ButtonBuildingBlock36)</t>
  </si>
  <si>
    <t>Is any information identified above susceptible to management bias?(OptionBuildingBlock8)</t>
  </si>
  <si>
    <t>Navigate to the 2.2.2.2 RF Inquiry activity screen to document whether the general IT control has not changed through period end after testing is performed(LabelBuildingBlock68)</t>
  </si>
  <si>
    <t>Number of occurrences(LabelMultiLineTextBox43)</t>
  </si>
  <si>
    <t>Obtain evidence about operating effectiveness(LabelBuildingBlock48)</t>
  </si>
  <si>
    <t>Operation: Did the control operate effectively throughout the period tested?(ComboSelectEntityEnumBuildingBlock65)</t>
  </si>
  <si>
    <t>Other factor(s)(CheckBoxBuildingBlock26)</t>
  </si>
  <si>
    <t>Our evaluation of the conclusions reached by the control operator's investigation(ComboSelectEntityEnumBuildingBlock60)</t>
  </si>
  <si>
    <t>Period covered by procedure: (DatePickerBuildingBlock15)</t>
  </si>
  <si>
    <t>Procedure incorporates an element of unpredictability(CheckBoxBuildingBlock45)</t>
  </si>
  <si>
    <t>Related deficiencies(SimpleDataGridBuildingBlock63)</t>
  </si>
  <si>
    <t>Result of test of operating effectiveness(LabelBuildingBlock64)</t>
  </si>
  <si>
    <t>Results(SimpleDataGridBuildingBlock51)</t>
  </si>
  <si>
    <t>Results (SimpleDataGridBuildingBlock56)</t>
  </si>
  <si>
    <t>Sampling tool(ButtonBuildingBlock50)</t>
  </si>
  <si>
    <t>Specify the information that is susceptible to management bias and document the impact of the susceptibility to management bias on evaluating the reliabili(RTFTextBuildingBlock9)</t>
  </si>
  <si>
    <t>Test operating effectiveness(ExpanderGroupBuildingBlock47)</t>
  </si>
  <si>
    <t>Testwork template (ButtonBuildingBlock53)</t>
  </si>
  <si>
    <t>through(DatePickerBuildingBlock16)</t>
  </si>
  <si>
    <t>Use the sampling tool to select samples and generate testwork template(CheckBoxBuildingBlock49)</t>
  </si>
  <si>
    <t>Will remediation testing be performed?(ComboSelectEntityEnumBuildingBlock66)</t>
  </si>
  <si>
    <t>(ComboSelectEntityEnumBuildingBlock70)</t>
  </si>
  <si>
    <t>(LabelBuildingBlock29)</t>
  </si>
  <si>
    <t>(LabelBuildingBlock30)</t>
  </si>
  <si>
    <t>(LabelBuildingBlock31)</t>
  </si>
  <si>
    <t>(LabelBuildingBlock32)</t>
  </si>
  <si>
    <t>(LabelBuildingBlock33)</t>
  </si>
  <si>
    <t>(LabelBuildingBlock34)</t>
  </si>
  <si>
    <t>Local laws and regulations or other description listed separately(SimpleDataGridBuildingBlock58)</t>
  </si>
  <si>
    <t>Are the criteria generally accepted within the entityâ€™s circumstances, including the business, industry, and environment in which the entity operates? (OptionBuildingBlock14)</t>
  </si>
  <si>
    <t>Are the criteria relevant, complete, reliable, neutral and understandable?(OptionBuildingBlock4)</t>
  </si>
  <si>
    <t>Are the criteria sufficiently detailed to be suitable on their own?(OptionBuildingBlock6)</t>
  </si>
  <si>
    <t>Are the criteria suitable?(OptionBuildingBlock26)</t>
  </si>
  <si>
    <t>Can we confirm that there are no other indicators that impact the presumption that the criteria are suitable? Answer â€œNoâ€ if we are aware of any other (OptionBuildingBlock23)</t>
  </si>
  <si>
    <t>Criteria evaluated by considering whether there are indicators to the contrary that the criteria are not suitable(ExpanderGroupBuildingBlock1)</t>
  </si>
  <si>
    <t>Describe the matter and impact on the criteria's suitability.(RTFTextBuildingBlock17)</t>
  </si>
  <si>
    <t>Describe the matter and impact on the criteria's suitability.(RTFTextBuildingBlock22)</t>
  </si>
  <si>
    <t>Describe the matter and impact on the criteria's suitability.(RTFTextBuildingBlock24)</t>
  </si>
  <si>
    <t>Describe the matter and impact on the criteria's suitability.(RTFTextBuildingBlock3)</t>
  </si>
  <si>
    <t>Describe the matter and impact on the criteria's suitability.(RTFTextBuildingBlock5)</t>
  </si>
  <si>
    <t>Do the criteria result in appropriate and relevant SMI for intended users?(OptionBuildingBlock2)</t>
  </si>
  <si>
    <t>Document the basis of our concluion.(RTFTextBuildingBlock27)</t>
  </si>
  <si>
    <t>Document the procedures performed to resolve the indicators to the contrary above and the results of those procedures.(RTFTextBuildingBlock25)</t>
  </si>
  <si>
    <t>Document the reason the entity used this accommodation and why it is appropriate.(RTFTextBuildingBlock19)</t>
  </si>
  <si>
    <t>Does the entity use the latest version of the criteria? (OptionBuildingBlock8)</t>
  </si>
  <si>
    <t>Does the entity use unmodified criteria and apply them in their entirety (as relevant to the entity)?(OptionBuildingBlock12)</t>
  </si>
  <si>
    <t>Does the SMI align to information that the entity uses to make decisions? (It may be reasonable to expect that the information the entity uses in decision (OptionBuildingBlock21)</t>
  </si>
  <si>
    <t>Has the issuing body indicated that the superseded version is appropriate to use?(OptionBuildingBlock10)</t>
  </si>
  <si>
    <t>If the criteria permit non-disclosure of relevant information (e.g. on the basis of confidentiality) and the entity used this accommodation, is there an ap(OptionBuildingBlock18)</t>
  </si>
  <si>
    <t>Is the resulting SMI comparable to prior period information?(OptionBuildingBlock16)</t>
  </si>
  <si>
    <t>Some or all of the criteria of the engagement are not suitable and the preconditions for assurance are not met. Determine whether the matter can be resolve(LabelBuildingBlock28)</t>
  </si>
  <si>
    <t xml:space="preserve"> (SimpleDataGridBuildingBlock9)</t>
  </si>
  <si>
    <t>Circumstances under which information was obtained(ComboSelectEntityEnumBuildingBlock8)</t>
  </si>
  <si>
    <t>Determine the approach to evaluate the reliability of the external information, including evaluating the reliability of the source, and document our evalua(RTFTextBuildingBlock13)</t>
  </si>
  <si>
    <t>Did we consider specific factors when assessing if there were no doubts over its reliability of the external source document?(OptionBuildingBlock11)</t>
  </si>
  <si>
    <t>Document how the information is sufficiently relevant to the GITC's objective.(RTFTextBuildingBlock6)</t>
  </si>
  <si>
    <t>Document the nature of the information(RTFTextBuildingBlock9)</t>
  </si>
  <si>
    <t>Document the procedures performed to resolve the matter and our consideration of the effect of the matter on the engagement(RTFTextBuildingBlock14)</t>
  </si>
  <si>
    <t>Document the specific factors considered(RTFTextBuildingBlock12)</t>
  </si>
  <si>
    <t>Information description(LabelMultiLineTextBox16)</t>
  </si>
  <si>
    <t>Information Type(ComboSelectEntityEnumBuildingBlock10)</t>
  </si>
  <si>
    <t>Is the external information (including all RDEs) sufficiently reliable?(OptionEntityEnumBuildingBlock15)</t>
  </si>
  <si>
    <t>Nature of information(ComboSelectEntityEnumBuildingBlock7)</t>
  </si>
  <si>
    <t>If deficiencies have been identified in the CERAMIC controls, add the deficiencies in the respective sections above.(LabelBuildingBlock36)</t>
  </si>
  <si>
    <t>Select the components of CERAMIC considered relevant to the engagement:(SimpleDataGridBuildingBlock12)</t>
  </si>
  <si>
    <t>- Assessment of inherent risk of the RMMs, especially fraud risks;(LabelBuildingBlock7)</t>
  </si>
  <si>
    <t>- Complexity of the IT environment;(LabelBuildingBlock6)</t>
  </si>
  <si>
    <t>- Frequency of changes to the relevant IT layers;(LabelBuildingBlock9)</t>
  </si>
  <si>
    <t>- Nature and frequency of the control;(LabelBuildingBlock8)</t>
  </si>
  <si>
    <t>- Risk associated with the control (RAWTC).(LabelBuildingBlock10)</t>
  </si>
  <si>
    <t>- Risk associated with the control (RAWTC).(RTFTextBuildingBlock11)</t>
  </si>
  <si>
    <t xml:space="preserve"> Rollforward procedures(ExpanderGroupBuildingBlock23)</t>
  </si>
  <si>
    <t>Are results being documented in attachments?(OptionBuildingBlock24)</t>
  </si>
  <si>
    <t>Attach results of testing.(SimpleDataGridBuildingBlock25)</t>
  </si>
  <si>
    <t>Based on results of testing the relevant GITCs (including testing over the compensating controls and/or additional procedures performed to mitigate the ide(OptionBuildingBlock3)</t>
  </si>
  <si>
    <t>Confirm the testwork includes procedures over each of the control attributes.(CheckBoxBuildingBlock28)</t>
  </si>
  <si>
    <t>Define the population to be tested and determine the completeness.(RTFTextBuildingBlock19)</t>
  </si>
  <si>
    <t>Determine the nature of procedures(LabelBuildingBlock15)</t>
  </si>
  <si>
    <t>Document how we modified the nature, timing and/or extent of our procedures to incorporate unpredictability.(RTFTextBuildingBlock22)</t>
  </si>
  <si>
    <t>Document our consideration of the following factors in determining to test the control at multiple points throughout the period:(LabelBuildingBlock5)</t>
  </si>
  <si>
    <t>Document results of testing.(CheckBoxBuildingBlock26)</t>
  </si>
  <si>
    <t>Document the outcome of advice from an appropriate individual with expertise in IT.(LabelBuildingBlock13)</t>
  </si>
  <si>
    <t>Document the outcome of advice from an appropriate individual with expertise in IT.(RTFTextBuildingBlock33)</t>
  </si>
  <si>
    <t>Document whether there have been changes in IT systems or IT personnel that impacts the automated process control activity. If so, document the outcome of (RTFTextBuildingBlock14)</t>
  </si>
  <si>
    <t>Evaluate the operating effectiveness of controls that involve judgment(LabelBuildingBlock29)</t>
  </si>
  <si>
    <t>Evaluate the steps performed by the control operator to identify and investigate outliers, including whether outliers were appropriately identified and res(RTFTextBuildingBlock31)</t>
  </si>
  <si>
    <t>For the selected operations of the control with judgmental control attributes:(LabelBuildingBlock30)</t>
  </si>
  <si>
    <t>GITC dependency and results(ButtonBuildingBlock2)</t>
  </si>
  <si>
    <t>Is this the first time performing testing multiple points throughout the period?(OptionBuildingBlock12)</t>
  </si>
  <si>
    <t>Number of operations to test(LabelMultiLineTextBox20)</t>
  </si>
  <si>
    <t>Our evaluation of the conclusions reached in the control operator's investigation(ComboSelectEntityEnumBuildingBlock32)</t>
  </si>
  <si>
    <t>Perform additional testing over the rollforward period(ExpanderGroupBuildingBlock1)</t>
  </si>
  <si>
    <t>Procedure incorporates an element of unpredictability.(CheckBoxBuildingBlock21)</t>
  </si>
  <si>
    <t>We plan to assess whether the identified RAFITs and IT layers have been addressed by testing the automated process control activity at multiple points thro(CheckBoxBuildingBlock4)</t>
  </si>
  <si>
    <t>Will we test additional operations of the control?(OptionBuildingBlock18)</t>
  </si>
  <si>
    <t>(RTFTextBuildingBlock27)</t>
  </si>
  <si>
    <t>- assessment of the inherent risk of the RMM, especially fraud risks;(LabelBuildingBlock7)</t>
  </si>
  <si>
    <t>- complexity of the IT environment;(LabelBuildingBlock6)</t>
  </si>
  <si>
    <t>- frequency of changes to the relevant IT layers; and(LabelBuildingBlock9)</t>
  </si>
  <si>
    <t>- nature of the controls;(LabelBuildingBlock8)</t>
  </si>
  <si>
    <t>Attach results of testing.(CheckBoxBuildingBlock20)</t>
  </si>
  <si>
    <t>Based on procedures performed and evidence obtained, were any deviations identified?(OptionBuildingBlock24)</t>
  </si>
  <si>
    <t>Confirm the testwork includes procedures over each of the control attributes.(CheckBoxBuildingBlock22)</t>
  </si>
  <si>
    <t>Define the population and how we determined the population is complete.(RTFTextBuildingBlock2)</t>
  </si>
  <si>
    <t>Determine the effect of any identified control deviations(LabelBuildingBlock23)</t>
  </si>
  <si>
    <t>Determine the nature of procedures(LabelBuildingBlock3)</t>
  </si>
  <si>
    <t>Determine the timing of procedures(LabelBuildingBlock14)</t>
  </si>
  <si>
    <t>Determine when we obtain the evidence about the operating effectiveness of the control.(LabelBuildingBlock15)</t>
  </si>
  <si>
    <t>Document how we modified the nature, timing and/or extent of our procedures to incorporate unpredictability.(RTFTextBuildingBlock13)</t>
  </si>
  <si>
    <t>Document our consideration of the factors for determining the length of the interval used to determine the number of instances (when considered with freque(LabelBuildingBlock5)</t>
  </si>
  <si>
    <t>Document our consideration of the nature, cause and potential consequences of the control deviations.(RTFTextBuildingBlock25)</t>
  </si>
  <si>
    <t>Number of instances to test(LabelMultiLineTextBox12)</t>
  </si>
  <si>
    <t>Period covered by procedure:(DatePickerBuildingBlock16)</t>
  </si>
  <si>
    <t>Procedure incorporates an element of unpredictability.(CheckBoxBuildingBlock18)</t>
  </si>
  <si>
    <t>Test operating effectiveness(ExpanderGroupBuildingBlock19)</t>
  </si>
  <si>
    <t>through(DatePickerBuildingBlock17)</t>
  </si>
  <si>
    <t>(LabelBuildingBlock10)</t>
  </si>
  <si>
    <t>(RTFTextBuildingBlock11)</t>
  </si>
  <si>
    <t>Identify the deficiency type.(ComboSelectEntityEnumBuildingBlock3)</t>
  </si>
  <si>
    <t>Consult with the Risk Management -Audit.(SimpleDataGridBuildingBlock72)</t>
  </si>
  <si>
    <t>Consult with the Risk Management Partner.(SimpleDataGridBuildingBlock24)</t>
  </si>
  <si>
    <t>Consult with the Risk Management Partner.(SimpleDataGridBuildingBlock37)</t>
  </si>
  <si>
    <t>Determine whether it is appropriate to accept an assurance engagement that will be made publicly available(ExpanderGroupBuildingBlock69)</t>
  </si>
  <si>
    <t>Our report will be made publicly available by posting to a client or third party web-site.(CheckBoxBuildingBlock71)</t>
  </si>
  <si>
    <t>(SimpleDataGridBuildingBlock2)</t>
  </si>
  <si>
    <t>Describe the change in the RMMs or CAR assessment and the facts and circumstances that led to the conclusion that modified or additional procedures are not(RTFTextBuildingBlock5)</t>
  </si>
  <si>
    <t>Describe the change in the RMMs or CAR assessment and the modified or additional procedures performed.(RTFTextBuildingBlock4)</t>
  </si>
  <si>
    <t>Describe the circumstances that changed significantly and document how we modified our planned approach.(RTFTextBuildingBlock8)</t>
  </si>
  <si>
    <t>Describe the contradictory evidence and document how we have addressed and resolved it.(RTFTextBuildingBlock10)</t>
  </si>
  <si>
    <t>Do our procedures need to be modified or do additional procedures need to be performed because of changes in the RMMs or CAR assessment?(OptionBuildingBlock3)</t>
  </si>
  <si>
    <t>Does our initial risk assessment of the RMMs and CAR assessment remain appropriate?(OptionBuildingBlock2)</t>
  </si>
  <si>
    <t>Evaluate whether the RMMs and CAR assessment remain appropriate(ExpanderGroupBuildingBlock1)</t>
  </si>
  <si>
    <t>Have we identified potential contradictory evidence while performing other assurance procedures?(OptionBuildingBlock9)</t>
  </si>
  <si>
    <t>Is it necessary to modify our planned procedures based on significant changes in circumstances?(OptionBuildingBlock7)</t>
  </si>
  <si>
    <t>Modify our planned approach if circumstances change or we identify contradictory evidence(ExpanderGroupBuildingBlock6)</t>
  </si>
  <si>
    <t>Add control operators(SimpleDataGridBuildingBlock63)</t>
  </si>
  <si>
    <t>All RDEs are sufficiently reliable.(LabelBuildingBlock9)</t>
  </si>
  <si>
    <t>Assess the risk associated with the automated general IT control (RAWTC)(ExpanderGroupBuildingBlock17)</t>
  </si>
  <si>
    <t>Assessed RAWTC(ComboSelectEntityEnumBuildingBlock35)</t>
  </si>
  <si>
    <t>At least one RDE is not sufficiently reliable.(LabelBuildingBlock10)</t>
  </si>
  <si>
    <t>Changes to the general IT control since it was previously tested(LabelBuildingBlock27)</t>
  </si>
  <si>
    <t>Conclude on the design and implementation of the general IT control(LabelBuildingBlock47)</t>
  </si>
  <si>
    <t>Conclusions for the information(LabelBuildingBlock8)</t>
  </si>
  <si>
    <t>Consider the following factors to determine RAWTC:(LabelBuildingBlock18)</t>
  </si>
  <si>
    <t>Deficiencies identified in prior periods(LabelBuildingBlock28)</t>
  </si>
  <si>
    <t>Deficiencies were identified in CERAMIC that relate to this general IT control(LabelBuildingBlock29)</t>
  </si>
  <si>
    <t>Design: Is the general IT control capable of effectively addressing the related RAFITs and IT layers?(OptionBuildingBlock20)</t>
  </si>
  <si>
    <t>Design: Is the general IT control capable of effectively addressing the related RAFITs and IT layers?(OptionBuildingBlock48)</t>
  </si>
  <si>
    <t>Did we identify any conditions that may indicate there are inconsistencies or cause doubts over the reliability of the information used in our engagement?(OptionBuildingBlock11)</t>
  </si>
  <si>
    <t>Do we plan to perform TOE for this general IT control?(OptionBuildingBlock3)</t>
  </si>
  <si>
    <t>Do we plan to rely on compensating general IT control and/or perform procedures to identify whether the ineffective general IT control did not impact the c(OptionBuildingBlock53)</t>
  </si>
  <si>
    <t>Do we plan to rely on compensating general IT controls and/or perform procedures to identify whether the ineffective general IT control did not impact the (OptionBuildingBlock22)</t>
  </si>
  <si>
    <t>Do we plan to rely on compensating general IT controls and/or perform procedures to identify whether the ineffective general IT control did not impact the (OptionBuildingBlock50)</t>
  </si>
  <si>
    <t>Document any other factors identified via our risk assessment procedures as affecting the assessed RAWTC for this general IT control(RTFTextBuildingBlock34)</t>
  </si>
  <si>
    <t>Document the nature of procedures performed to evaluate design and implementation for each control attribute.(SimpleDataGridBuildingBlock42)</t>
  </si>
  <si>
    <t>Document the procedures performed to resolve the matter and our consideration of the effect of the matter on the engagement.(RTFTextBuildingBlock12)</t>
  </si>
  <si>
    <t>Evaluate design and implementation(ExpanderGroupBuildingBlock23)</t>
  </si>
  <si>
    <t>Evaluate how the control operator identifies and investigates outliers using judgment, including our assessment of whether outliers would be appropriately (LabelBuildingBlock40)</t>
  </si>
  <si>
    <t>Evaluate the design of the automated general IT control(ExpanderGroupBuildingBlock19)</t>
  </si>
  <si>
    <t>Evaluate the steps performed by the control operator to identify and investigate outliers, including whether outliers were or would be appropriately identi(LabelMultiLineTextBox43)</t>
  </si>
  <si>
    <t>External information is used by the control operator to perform the general IT control(CheckBoxBuildingBlock7)</t>
  </si>
  <si>
    <t>Frequency (ComboSelectEntityEnumBuildingBlock62)</t>
  </si>
  <si>
    <t>General IT control:(LabelBuildingBlock56)</t>
  </si>
  <si>
    <t>Identify Information(LabelBuildingBlock5)</t>
  </si>
  <si>
    <t>Identify the automated general IT control category.(ComboSelectEntityEnumBuildingBlock64)</t>
  </si>
  <si>
    <t>Identify the control attributes and how the performance is documented, including, if applicable, the criteria/threshold for investigation used to identify (SimpleDataGridBuildingBlock39)</t>
  </si>
  <si>
    <t>Identify the external information(SimpleDataGridBuildingBlock16)</t>
  </si>
  <si>
    <t>Identify the internal information(SimpleDataGridBuildingBlock15)</t>
  </si>
  <si>
    <t>Implementation: Does the general IT control exist and is the entity using it as designed?(OptionBuildingBlock51)</t>
  </si>
  <si>
    <t>Internal information is used by the control operator to perform the general IT control(CheckBoxBuildingBlock6)</t>
  </si>
  <si>
    <t>Is any information identified above susceptible to management bias?(OptionBuildingBlock13)</t>
  </si>
  <si>
    <t>Is information used by the control operator to perform the general IT control?(OptionBuildingBlock2)</t>
  </si>
  <si>
    <t>Issues with the competence of personnel / change in key personnel performing the general IT control or monitoring its performance(LabelBuildingBlock30)</t>
  </si>
  <si>
    <t>Nature(ToggleButtonBuildingBlock60)</t>
  </si>
  <si>
    <t>Nature of the general IT control is complex(LabelBuildingBlock32)</t>
  </si>
  <si>
    <t>Other factor(s)(CheckBoxBuildingBlock33)</t>
  </si>
  <si>
    <t>Our evaluation of the conclusions reached in the control operator's investigation(ComboSelectEntityEnumBuildingBlock46)</t>
  </si>
  <si>
    <t>Related deficiencies(SimpleDataGridBuildingBlock21)</t>
  </si>
  <si>
    <t>Related deficiencies(SimpleDataGridBuildingBlock49)</t>
  </si>
  <si>
    <t>Related deficiencies(SimpleDataGridBuildingBlock52)</t>
  </si>
  <si>
    <t>Relevant RAFITs addressed by the general IT control for each relevant IT layer.(SimpleDataGridBuildingBlock59)</t>
  </si>
  <si>
    <t>Specify the information that is susceptible to management bias and document the impact of the susceptibility to management bias in on evaluating the reliab(RTFTextBuildingBlock14)</t>
  </si>
  <si>
    <t>The general IT control has a greater impact on the effective operation of the automated control(s) it supports(LabelBuildingBlock26)</t>
  </si>
  <si>
    <t>The general IT control operates infrequently(LabelBuildingBlock31)</t>
  </si>
  <si>
    <t>Type(ToggleButtonBuildingBlock61)</t>
  </si>
  <si>
    <t>Understand how the general IT control is performed(ExpanderGroupBuildingBlock24)</t>
  </si>
  <si>
    <t>Understand information used by the control operator to perform the general IT control(ExpanderGroupBuildingBlock1)</t>
  </si>
  <si>
    <t>Understand the general IT control(ExpanderGroupBuildingBlock55)</t>
  </si>
  <si>
    <t>We plan to only evaluate D&amp;I for this general IT control. Obtain an understanding of the relevance and reliability of the information - including how the c(RTFTextBuildingBlock4)</t>
  </si>
  <si>
    <t>We plan to perform test of operating effectiveness for this general IT control(ToggleButtonBuildingBlock54)</t>
  </si>
  <si>
    <t>(LabelMultiLineTextBox57)</t>
  </si>
  <si>
    <t>(LabelMultiLineTextBox58)</t>
  </si>
  <si>
    <t>Attach relevant meeting documents (e.g. agendas and minutes).(SimpleDataGridBuildingBlock34)</t>
  </si>
  <si>
    <t>Attach relevant meeting documents (e.g. agendas and minutes).(SimpleDataGridBuildingBlock38)</t>
  </si>
  <si>
    <t>Document our understanding (including inquiries) of the use of management's specialists in the preparation of the SMI.(RTFTextBuildingBlock20)</t>
  </si>
  <si>
    <t>Document the information obtained regarding the regulatory or other communications and the impact on our engagement.(RTFTextBuildingBlock25)</t>
  </si>
  <si>
    <t>Description (LabelMultiLineTextBox3)</t>
  </si>
  <si>
    <t>ID(LabelMultiLineTextBox2)</t>
  </si>
  <si>
    <t>(SimpleDataGridBuildingBlock5)</t>
  </si>
  <si>
    <t>Evaluate why the above fraud risks factors did not result in fraud risks.(RTFTextBuildingBlock7)</t>
  </si>
  <si>
    <t>Fraud risk factors that did not result in fraud risks(SimpleDataGridBuildingBlock5)</t>
  </si>
  <si>
    <t>Pervasive risks due to Fraud(SimpleDataGridBuildingBlock3)</t>
  </si>
  <si>
    <t>GITC Control(ExpanderGroupBuildingBlock1)</t>
  </si>
  <si>
    <t>GITC Control (SimpleDataGridBuildingBlock2)</t>
  </si>
  <si>
    <t>Arising from fraudulent preparation and/or presentation of the SMI.(CheckBoxBuildingBlock8)</t>
  </si>
  <si>
    <t>Arising from misappropriation of assets.(CheckBoxBuildingBlock9)</t>
  </si>
  <si>
    <t>Associate the assertion-level RMM with the relevant areas in the SMI through the context menu.(LabelBuildingBlock12)</t>
  </si>
  <si>
    <t>Clarify risk description.(CheckBoxBuildingBlock4)</t>
  </si>
  <si>
    <t>Description(LabelMultiLineTextBox3)</t>
  </si>
  <si>
    <t>Does the pervasive risk affect risks of material misstatement at the assertion level?(OptionBuildingBlock11)</t>
  </si>
  <si>
    <t>Fraud risk(CheckBoxBuildingBlock6)</t>
  </si>
  <si>
    <t>Fraud risk type:(LabelBuildingBlock7)</t>
  </si>
  <si>
    <t>Pervasive risk fly-in(ExpanderGroupBuildingBlock1)</t>
  </si>
  <si>
    <t>Pervasive risk ID(LabelMultiLineTextBox2)</t>
  </si>
  <si>
    <t>Select relevant fraud risk factors:(SimpleDataGridBuildingBlock10)</t>
  </si>
  <si>
    <t>(RTFTextBuildingBlock5)</t>
  </si>
  <si>
    <t>RunModule</t>
  </si>
  <si>
    <t>Engagement management&gt;Engagement profile&gt;Engagement profile&gt; (8EF3B470-C259-ED11-80ED-0022481C7D58</t>
  </si>
  <si>
    <t>|@FileName="PreRequisites_NewScenario1.xlsx"</t>
  </si>
  <si>
    <t xml:space="preserve">1264970_03 Ensure the Textbox "Client name" to be a mandatory field </t>
  </si>
  <si>
    <t>Cliear Data in client name</t>
  </si>
  <si>
    <t>Save screen</t>
  </si>
  <si>
    <t xml:space="preserve">Ensure the Textbox "Client name" to be a mandatory field </t>
  </si>
  <si>
    <t>ValidateNotificationMessage</t>
  </si>
  <si>
    <t>VALIDATE_NOTIFICATION</t>
  </si>
  <si>
    <t>Client name cannot be NULL</t>
  </si>
  <si>
    <t xml:space="preserve">1264970_08 Ensure the Textbox "Client ID" be a mandatory field </t>
  </si>
  <si>
    <t>Clear data in Client ID</t>
  </si>
  <si>
    <t xml:space="preserve">Ensure the Textbox "Client ID" be a mandatory field </t>
  </si>
  <si>
    <t>Client ID cannot be NULL</t>
  </si>
  <si>
    <t>1264970_10 Ensure the Textbox "Client ID" is a numeric field and is editable till 10 characters only</t>
  </si>
  <si>
    <t>Add data</t>
  </si>
  <si>
    <t>Ensure the Textbox "Client ID" is a numeric field and is editable till 10 characters only</t>
  </si>
  <si>
    <t>abc12345678901</t>
  </si>
  <si>
    <t>1234567890</t>
  </si>
  <si>
    <t>1264970_23 Ability to add row to textbox "Related Engagement ID" when clicks on the [+] button</t>
  </si>
  <si>
    <t>Verify in the section "Engagement information" the "Related Engagement ID" Textbox displayed</t>
  </si>
  <si>
    <t>c1:NewRelatedID</t>
  </si>
  <si>
    <t>1264970_24 Ability to delete row from textbox "Related Engagement ID" when clicks on the trash button</t>
  </si>
  <si>
    <t>Click on delete icon</t>
  </si>
  <si>
    <t>c1:NewRelatedID||c2:click</t>
  </si>
  <si>
    <t>Click ok button</t>
  </si>
  <si>
    <t>Verify When user clicks the trash icon for a row, the row to be deleted</t>
  </si>
  <si>
    <t>PopUpModule</t>
  </si>
  <si>
    <t>PopUp_OKBtn</t>
  </si>
  <si>
    <t>1264970_25 Ability to delete row of textbox "Related Engagement ID" when clicks on the trash icon for a row</t>
  </si>
  <si>
    <t>Ability to delete row of textbox "Related Engagement ID" when clicks on the trash icon for a row</t>
  </si>
  <si>
    <t xml:space="preserve">1264970_26 Ensure the Text box "Related Engagement ID" is blank by default </t>
  </si>
  <si>
    <t xml:space="preserve">Ensure the Text box "Related Engagement ID" is blank by default </t>
  </si>
  <si>
    <t>1264970_29 Ability to see Text box "Project ID" in the section "Engagement information"</t>
  </si>
  <si>
    <t>Verify in the section "Engagement information" the "Project ID" Textbox displayed</t>
  </si>
  <si>
    <t xml:space="preserve">1264970_30 Ensure the Text box "Project ID" is blank by default </t>
  </si>
  <si>
    <t xml:space="preserve">Verify section "Engagement information" the "Project ID" Textbox  field to be blank by default. </t>
  </si>
  <si>
    <t>1265404_18 Ability to view all the available industries for the selected country listed In the Library task pane</t>
  </si>
  <si>
    <t>Verify whether all the available industries for the selected country listed In the Library task pane or not</t>
  </si>
  <si>
    <t xml:space="preserve">c1: General </t>
  </si>
  <si>
    <t>1265404_20 Ability to select industries and insert them on-screen.</t>
  </si>
  <si>
    <t>Verify whether User can select industries and insert them on-screen.</t>
  </si>
  <si>
    <t>1269824_05 Verify if the textbox “Engagement evaluation ID” be a mandatory field when "Engagement evaluation status" field is set to "Approved"</t>
  </si>
  <si>
    <t>Go to the section "Engagement evaluation and sentinel approval information".</t>
  </si>
  <si>
    <t>Go to "Engagement evaluation status" field and set it to "Approved"</t>
  </si>
  <si>
    <t>Check if the textbox “Engagement evaluation ID” be a mandatory field when "Engagement evaluation status" field is set to 'Approved'</t>
  </si>
  <si>
    <t>Approved</t>
  </si>
  <si>
    <t>Evaluation ID: Engagement evaluation status is Approved. Please enter an Engagement evaluation ID</t>
  </si>
  <si>
    <t>1269824_07 Verify if user is restricted from saving the screen without setting textbox “Engagement evaluation ID” when "Engagement evaluation status" field is set to "Approved".</t>
  </si>
  <si>
    <t>Check if user is restricted from saving the screen without setting textbox “Engagement evaluation ID” when "Engagement evaluation status" field is set to "Approved"</t>
  </si>
  <si>
    <t>1269824_21 Verify if the field  “Evaluation approval date" is a mandatory field, when the user updates the Engagement evaluation status field from 'Pending' to 'Approved'.</t>
  </si>
  <si>
    <t>Add data Engagement evaluation ID</t>
  </si>
  <si>
    <t>Verify if the field  “Evaluation approval date" is a mandatory field, when the user updates the Engagement evaluation status field from 'Pending' to 'Approved'.</t>
  </si>
  <si>
    <t>111</t>
  </si>
  <si>
    <t>Engagement evaluation status is Approved. Please enter a Evaluation approval date</t>
  </si>
  <si>
    <t xml:space="preserve">1269824_28 Verify if "Planned expiration date" is greater than the Evaluation approval date. Also, it has to be Today or a future date. </t>
  </si>
  <si>
    <t>Enter values in Evaluation approval date</t>
  </si>
  <si>
    <t>2/2/2023</t>
  </si>
  <si>
    <t>4/4/2023</t>
  </si>
  <si>
    <t>Saved Successfully</t>
  </si>
  <si>
    <t xml:space="preserve">Verify if "Planned expiration date" is greater than the Evaluation approval date. Also, it has to be Today or a future date. </t>
  </si>
  <si>
    <t>Enter values in Planned expiration date</t>
  </si>
  <si>
    <t>1269824_29 Verify if the validation message “Planned expiration date: You have input a date before today.  Please input a valid date” is displayed when user manually inputs a date that is earlier than current date (Past date).</t>
  </si>
  <si>
    <t>Edit data in Planned expiration date</t>
  </si>
  <si>
    <t>Planned Expiration Date: You have input a date before today. Please input a valid date</t>
  </si>
  <si>
    <t>Verify if the validation message “Planned expiration date: You have input a date before today.  Please input a valid date” is displayed when user manually inputs a date that is earlier than current date (Past date).</t>
  </si>
  <si>
    <t>1269824_30 Verify when user inputs a date that is earlier than "Evaluation approval date" date, if user is restricted from saving the screen.</t>
  </si>
  <si>
    <t>Add data in Evaluation approval date</t>
  </si>
  <si>
    <t>Add data in Planned expiration date</t>
  </si>
  <si>
    <t>Verify When user inputs a date that is earlier than "Evaluation approval date" date, user is to be restricted from saving the screen.</t>
  </si>
  <si>
    <t>2/2/2025</t>
  </si>
  <si>
    <t>1/2/2025</t>
  </si>
  <si>
    <t>Evaluation Approval Date: You have input a future date. Please input a valid date</t>
  </si>
  <si>
    <t>1269824_31 Verify if the field "Planned expiration date" is a mandatory field, when the user updates the Engagement evaluation status field from 'Pending' to 'Approved'.</t>
  </si>
  <si>
    <t>1269824_34 Verify if "Engagement evaluation status" is set to "Approved", if user is restricted from saving the screen without setting “Planned expiration date”.</t>
  </si>
  <si>
    <t>Verify When "Engagement evaluation status" is set to "Approved", user should restricted from saving the screen without setting “Planned expiration date”.</t>
  </si>
  <si>
    <t>1269824_38 Verify if the textbox "Sentinel approval number" be a mandatory field when "Sentinel approval status" field is set to "Approved"</t>
  </si>
  <si>
    <t>Set "Sentinel approval status" field is set to 'Approved'</t>
  </si>
  <si>
    <t>Check if the textbox "Sentinel approval number" be a mandatory field when "Sentinel approval status" field is set to 'Approved'</t>
  </si>
  <si>
    <t>Sentinel Approval Number: Sentinel approval status is Approved. Please enter a Sentinel approval number</t>
  </si>
  <si>
    <t>1269824_51 Verify when user selects a future date, a warning message, "You have input a future date. Please input a valid date." should be shown.</t>
  </si>
  <si>
    <t>Add value in Sentinel approval number</t>
  </si>
  <si>
    <t>2222</t>
  </si>
  <si>
    <t>Sentinel Approval Date: You have input a future date. Please input a valid date</t>
  </si>
  <si>
    <t>1269824_60 Verify when user  enters a past date, a warning message, "You have input a date before today.  Please input a valid date." is displayed</t>
  </si>
  <si>
    <t>Add value in date picker "Sentinel expiration date"</t>
  </si>
  <si>
    <t>4/4/2028</t>
  </si>
  <si>
    <t>1/4/2023</t>
  </si>
  <si>
    <t>Add value in date picker "Sentinel approval date"</t>
  </si>
  <si>
    <t>Sentinel Expiration Date: You have input a date before today. Please input a valid date</t>
  </si>
  <si>
    <t>1269824_61 Verify "Sentinel expiration" field is optional when the user updates the Sentinel Approval status field from 'Pending' to 'Approved'.</t>
  </si>
  <si>
    <t>Clear data in Sentinel expiration date</t>
  </si>
  <si>
    <t>0/0/0000</t>
  </si>
  <si>
    <t>Verify "Sentinel expiration date" field is optional when the user updates the Sentinel Approval status field from 'Pending' to 'Approved'.</t>
  </si>
  <si>
    <t>1269826_03_Check the label "[+] Select type of engagement*" is a mandatory field.</t>
  </si>
  <si>
    <t>Click delete icon</t>
  </si>
  <si>
    <t>c1:Environmental, social and governance (ESG) assurance engagement||c2:click</t>
  </si>
  <si>
    <t>c1:Other assurance engagement||c2:click</t>
  </si>
  <si>
    <t xml:space="preserve">Check the label "[+] Select type of engagement*" is a mandatory field. </t>
  </si>
  <si>
    <t>Select a type of engagement</t>
  </si>
  <si>
    <t>1269826_07_Check If no engagement type is selected, show warning message "Select a type of engagement".</t>
  </si>
  <si>
    <t>Verify If no engagement type is selected, show warning message "Select a type of engagement".</t>
  </si>
  <si>
    <t>1269826_15_Check the addition of label-"[+] Applicable assurance standards and other legislative and regulatory requirements*" is a mandatory field.</t>
  </si>
  <si>
    <t>Check the addition of label-"[+] Applicable assurance standards and other legislative and regulatory requirements*" is a mandatory field</t>
  </si>
  <si>
    <t>c1:AT-C||c2:click</t>
  </si>
  <si>
    <t>Click on section</t>
  </si>
  <si>
    <t>Applicable assurance standards and other legislative and regulatory requirements cannot be null ( AT-C OR ISAE )</t>
  </si>
  <si>
    <t>1269826_21_Check If both AT-C and ISAE are selected, upon save of EP, show: error message "Both AT-C and ISAE cannot be selected in tandem. Only select one applicable assurance standard between AT-C and ISAE."</t>
  </si>
  <si>
    <t>Click on K button</t>
  </si>
  <si>
    <t>Check checkbox</t>
  </si>
  <si>
    <t>Library_CheckboxParam</t>
  </si>
  <si>
    <t>Checkbox_Check </t>
  </si>
  <si>
    <t>AT-C</t>
  </si>
  <si>
    <t>ISAE</t>
  </si>
  <si>
    <t>Click Insert button</t>
  </si>
  <si>
    <t>Check If both AT-C and ISAE are selected, upon save of EP, show: error message "Both AT-C and ISAE cannot be selected in tandem. Only select one applicable assurance standard between AT-C and ISAE." should be visible.</t>
  </si>
  <si>
    <t>Both AT-C and ISAE cannot be selected in tandem. Only select one applicable assurance standard between AT-C and ISAE</t>
  </si>
  <si>
    <t>1269826_22_Check When the user tries to save the screen without adding a value, a warning message "If blank: "Cannot be null"" is shown.</t>
  </si>
  <si>
    <t>Check When the user tries to save the screen without adding a value, a warning message "If blank: "Cannot be null" should be shown.</t>
  </si>
  <si>
    <t>1269826_26_Check there are no restrictions for the textbox "Other description" and user can change.</t>
  </si>
  <si>
    <t>Check there should be no restrictions for the textbox "Other description" and user should be able to change.</t>
  </si>
  <si>
    <t>1269826_28_Check the label"[+] All applicable reporting criteria and other legislative and regulatory requirements*" is a mandatory field.</t>
  </si>
  <si>
    <t>GridModule</t>
  </si>
  <si>
    <t>Delete_GRI</t>
  </si>
  <si>
    <t>All applicable reporting criteria and other legislative and regulatory requirements cannot be null</t>
  </si>
  <si>
    <t>Check the label"[+] All applicable reporting criteria and other legislative and regulatory requirements*" is a mandatory field.</t>
  </si>
  <si>
    <t>1269826_31_Check the task pane options of [+] All applicable reporting criteria and other legislative and regulatory requirements*"</t>
  </si>
  <si>
    <t>Click on  + button</t>
  </si>
  <si>
    <t>Eng_reporting_criteria</t>
  </si>
  <si>
    <t xml:space="preserve"> Global Reporting Initiative (GRI)  </t>
  </si>
  <si>
    <t>1269826_33_Check the user has the ability to select multiple options.</t>
  </si>
  <si>
    <t>Greenhouse Gas Protocol (GHG Protocol)</t>
  </si>
  <si>
    <t>1269826_34_Check the warning message "If blank: "Cannot be null" is displayed when the user tries to save the screen without adding a value.</t>
  </si>
  <si>
    <t>Check When the user tries to save the screen without adding a value, a warning message "If blank: "Cannot be null" should be shown</t>
  </si>
  <si>
    <t xml:space="preserve">1269826_36_Check the label of the grid "Local laws and regulations or other description listed separately". </t>
  </si>
  <si>
    <t xml:space="preserve"> Local laws and regulations (list multiple separately)</t>
  </si>
  <si>
    <t xml:space="preserve">Check the label of the grid "Local laws and regulations or other description listed separately". </t>
  </si>
  <si>
    <t>Grid_Text</t>
  </si>
  <si>
    <t>Local laws and regulations (list multiple separately)</t>
  </si>
  <si>
    <t>1269826_37_Check the field-"Local laws and regulations or other description listed separately" only display if "other" is selected under 'All applicable reporting criteria and other legislative and regulatory requirements'.</t>
  </si>
  <si>
    <t>Other (list multiple separately)</t>
  </si>
  <si>
    <t>Check the field-"Local laws and regulations or other description listed separately" only display if "other" is selected under 'All applicable reporting criteria and other legislative and regulatory requirements'.</t>
  </si>
  <si>
    <t>1269826_41_Check the dropdown "Assurance report date*" is a mandatory field.</t>
  </si>
  <si>
    <t>Check the dropdown "Assurance report date*" is a mandatory field.</t>
  </si>
  <si>
    <t xml:space="preserve">Clear data in "Assurance report date*" </t>
  </si>
  <si>
    <t>Select Assurance report date</t>
  </si>
  <si>
    <t>1269826_45_Check When the user tries to save the screen without adding a value, to "Assurance report date"  shows a warning message: "Select Assurance report date".</t>
  </si>
  <si>
    <t>Check When the user tries to save the screen without adding a value, to "Assurance report date" shows a warning message: "Select Assurance report date".</t>
  </si>
  <si>
    <t>1269826_46_Check If the user has entered a date earlier than period end date then show error message: "Assurance report date should not be earlier than Period end date".</t>
  </si>
  <si>
    <t>Select Assurance report date earlier than the period end date</t>
  </si>
  <si>
    <t>2/1/2020</t>
  </si>
  <si>
    <t>Assurance report date should not be earlier than Period end date</t>
  </si>
  <si>
    <t>Check If the user has entered a date earlier than period end date then show error message: "Assurance report date should not be earlier than Period end date."</t>
  </si>
  <si>
    <t>1269826_48_Check the date field "Assurance report release date*"  is a mandatory field.</t>
  </si>
  <si>
    <t>Clear data in "Assurance report release date*"</t>
  </si>
  <si>
    <t>Check the date field "Assurance report release date*" is a mandatory field.</t>
  </si>
  <si>
    <t>1269826_50_Check the "Assurance report release date*" is visible only for AT-C engagements and blank by default.</t>
  </si>
  <si>
    <t>Check the "Assurance report release date*" is visible only for AT-C engagements and blank by default.</t>
  </si>
  <si>
    <t>Delete_AT-C</t>
  </si>
  <si>
    <t>1269826_51_Check When the user tries to save the screen without selecting the "Assurance report release date*", show warning message: "Select Assurance report release date"</t>
  </si>
  <si>
    <t>Select Assurance report release date</t>
  </si>
  <si>
    <t>Check When the user tries to save the screen without selecting the "Assurance report release date*", show warning message: "Select Assurance report release date"</t>
  </si>
  <si>
    <t>1269826_52_Check the display of an error message: "Assurance report release date should be equal to or greater than Assurance report date".</t>
  </si>
  <si>
    <t>Add data in "Assurance report release date*"</t>
  </si>
  <si>
    <t>12/31/2023</t>
  </si>
  <si>
    <t>Check the display of an error message: "Assurance report release date should be equal to or greater than Assurance report date".</t>
  </si>
  <si>
    <t>Assurance report release date should be equal to or greater than Assurance report date</t>
  </si>
  <si>
    <t>1269826_54_Check the "Required assurance file closeout date*" is a mandatory field.</t>
  </si>
  <si>
    <t>Clear data in "Required assurance file closeout date*"</t>
  </si>
  <si>
    <t>Check the "Required assurance file closeout date*" is a mandatory field.</t>
  </si>
  <si>
    <t>1269826_57_Check When the user tries to save the screen without selecting the "Required assurance file closeout date*", show warning message: "Select Required assurance file closeout date".</t>
  </si>
  <si>
    <t>Check When the user tries to save the screen without selecting the "Required assurance file closeout date*", show warning message: "Select Required assurance file closeout date".</t>
  </si>
  <si>
    <t>Select Required assurance file closeout date</t>
  </si>
  <si>
    <t>1269826_58_Check display of an error message: "Required assurance file closeout date should be equal to or greater than Assurance report date".</t>
  </si>
  <si>
    <t>Add data in "Required assurance file closeout date*"</t>
  </si>
  <si>
    <t>Check display of an error message: "Required assurance file closeout date should be equal to or greater than Assurance report date".</t>
  </si>
  <si>
    <t>Required assurance file closeout date should be equal to or greater than Assurance report date</t>
  </si>
  <si>
    <t>1269826_59_Check display of an error message: "Required assurance file closeout date should be equal to or greater than Assurance report release date".</t>
  </si>
  <si>
    <t>Check display of an error message: "Required assurance file closeout date should be equal to or greater than Assurance report release date".</t>
  </si>
  <si>
    <t>1269826_79_Check the textbox "Other description*"  is a mandatory field and blank by default.</t>
  </si>
  <si>
    <t>Check the checkbox Other</t>
  </si>
  <si>
    <t>Check the textbox "Other description*" is a mandatory field and blank by default</t>
  </si>
  <si>
    <t>Other description cannot be null</t>
  </si>
  <si>
    <t>1272930_05  Ability to see a show a warning message "Select one and only one of the options: Subject matter information as a whole; Select areas but not the subject matter information as a whole."</t>
  </si>
  <si>
    <t>Verify two checkboxes: - " Subject matter information as a whole ", "Select areas but not the subject matter information as a whole" are always visible - If none of the checkboxes are checked or if both the checkboxes are checked, display a warning message</t>
  </si>
  <si>
    <t>Select one and only one of the options: Subject matter information as a whole; Select areas but not the subject matter information as a whole.</t>
  </si>
  <si>
    <t>Uncheck checkbox</t>
  </si>
  <si>
    <t>1272930_10  Ensure If none of the applicable column checkboxes are selected, then show a warning "Select at least one combination of USM type and level of assurance"</t>
  </si>
  <si>
    <t>c1: At least one area has a USM type that is GHG and the level of assurance is Reasonable assurance. ||c2:false</t>
  </si>
  <si>
    <t>c1: At least one area has a USM type that is GHG and the level of assurance is Limited assurance. ||c2:false</t>
  </si>
  <si>
    <t>Verify If none of the applicable column checkboxes are selected, then show a warning "Select at least one combination of USM type and level of assurance"</t>
  </si>
  <si>
    <t>Select at least one combination of USM type and level of assurance</t>
  </si>
  <si>
    <t>1376934_01 Verify if Notification message comes in my engagement page when state change from Pending to Approved</t>
  </si>
  <si>
    <t>Verify "The Engagement Evaluation Status in engagement profile has changed to APPROVED.Please update the Engagement Evaluation information in the engagement profile as appropriate."  should get displayed in My engagement &gt;Notifications</t>
  </si>
  <si>
    <t>1376934_04  Notification message in my engagement page when state change from Pending to Approved  can be optional</t>
  </si>
  <si>
    <t>Verify "The Engagement Evaluation Status in engagement profile has changed to APPROVED. Please update the Engagement Evaluation information in the engagement profile as appropriate."  should get displayed in My engagement &gt;Notifications and it  should be optional</t>
  </si>
  <si>
    <t>1376934_08  ESG-Notification message in my engagement  page when state change from APPROVED to CLOSE TO EXPIRY</t>
  </si>
  <si>
    <t>The Engagement Evaluation Status has changed from APPROVED to CLOSE TO EXPIR</t>
  </si>
  <si>
    <t>Close to expiry</t>
  </si>
  <si>
    <t>You are not allowed to change the Engagement evaluation status to Close to expiry.Please change the status before Save. If the information is not available yet, please press Cancel.</t>
  </si>
  <si>
    <t>1376934_12  ESG-Notification message in my engagement overview page when state change from CLOSE TO EXPIRY to APPROVED</t>
  </si>
  <si>
    <t xml:space="preserve">The Engagement Evaluation Status has changed from CLOSE TO EXPIRY to APPROVED </t>
  </si>
  <si>
    <t>Check The Engagement Evaluation Status has changed from CLOSE TO EXPIRY to APPROVED.   2.   Notification body: "The Engagement Evaluation Status in engagement profile has changed to APPROVED. Please update the Engagement Evaluation information in the engagement profile as appropriate."  should be shown in Notifications</t>
  </si>
  <si>
    <t xml:space="preserve">1376934_15  ESG-Optional Notification message in my engagement overview page when state change from CLOSE TO EXPIRY to APPROVED </t>
  </si>
  <si>
    <t xml:space="preserve">Check The Engagement Evaluation Status has changed from CLOSE TO EXPIRY to APPROVED.   2.   Notification body: "The Engagement Evaluation Status in engagement profile has changed to APPROVED. Please update the Engagement Evaluation information in the engagement profile as appropriate."  should be shown in Notifications   and it can be optional </t>
  </si>
  <si>
    <t>1376934_16  ESG- Notification message in my engagement overview page when state change from (From "Close to expiry" to "Expired"):</t>
  </si>
  <si>
    <t>The Engagement Evaluation Status has changed from "Close to expiry" to "Expired"</t>
  </si>
  <si>
    <t>Check The Engagement Evaluation Status has changed from (From "Close to expiry" to "Expired").   2.   Notification body: "The period of the engagement has exceeded 12 months from the date of the last engagement acceptance or continuance evaluation. The Engagement Evaluation Status in engagement profile has changed from CLOSE TO EXPIRY to EXPIRED. Please follow the relevant guidance from your member firm and update the Engagement Evaluation information in the engagement profile as appropriate."  should be shown in notification</t>
  </si>
  <si>
    <t>Expired</t>
  </si>
  <si>
    <t>You are not allowed to change the Engagement evaluation status to Expired.Please change the status before Save. If the information is not available yet, please press Cancel.</t>
  </si>
  <si>
    <t>1376934_20  ESG-Notification message in my engagement  page when state change from Expired to approved</t>
  </si>
  <si>
    <t>1376934_21  ESG-Notification message in my engagement  page when state change from Expired to approved can be optional</t>
  </si>
  <si>
    <t>Check The Engagement Evaluation Status has changed from Expired to approved     2.The following notification message should be displayed  "The Engagement Evaluation Status in engagement profile has changed to APPROVED. Please update the Engagement Evaluation information in the engagement profile as appropriate."    2.It can be an optional message</t>
  </si>
  <si>
    <t xml:space="preserve">1376934_23 ESG-Ensure that Notification Message to be displayed for all team members   when state change from Expired to approved </t>
  </si>
  <si>
    <t xml:space="preserve">Ensure that Notification Message to be displayed for all team members   when state change from Expired to approved  </t>
  </si>
  <si>
    <t>1376934_25  ESG-Notification message in my engagement overview page when state change from  APPROVED to EXPIRED</t>
  </si>
  <si>
    <t>Notification message in my engagement overview page when state change from  APPROVED to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</si>
</sst>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font>
      <sz val="11"/>
      <color theme="1"/>
      <name val="Calibri"/>
      <family val="2"/>
      <scheme val="minor"/>
    </font>
    <font>
      <b/>
      <sz val="11"/>
      <color theme="1"/>
      <name val="Calibri"/>
      <family val="2"/>
      <scheme val="minor"/>
    </font>
    <font>
      <sz val="11"/>
      <name val="Calibri"/>
      <family val="2"/>
      <scheme val="minor"/>
    </font>
    <font>
      <b/>
      <sz val="11"/>
      <color rgb="FFFFFFFF"/>
      <name val="Calibri"/>
      <family val="2"/>
    </font>
    <font>
      <b/>
      <sz val="11"/>
      <color rgb="FFFFFFFF"/>
      <name val="Calibri"/>
      <family val="2"/>
    </font>
    <font>
      <sz val="10"/>
      <color rgb="FF000000"/>
      <name val="Segoe UI"/>
      <family val="2"/>
    </font>
    <font>
      <b/>
      <sz val="11"/>
      <color theme="0"/>
      <name val="Calibri"/>
      <family val="2"/>
      <scheme val="minor"/>
    </font>
    <font>
      <sz val="11"/>
      <color theme="0"/>
      <name val="Calibri"/>
      <family val="2"/>
      <scheme val="minor"/>
    </font>
    <font>
      <sz val="11"/>
      <name val="Calibri"/>
      <scheme val="minor"/>
    </font>
    <font>
      <sz val="11"/>
      <color theme="1"/>
      <name val="Calibri"/>
      <scheme val="minor"/>
    </font>
    <font>
      <sz val="11"/>
      <color theme="1"/>
      <name val="Calibri"/>
      <family val="2"/>
      <scheme val="minor"/>
    </font>
  </fonts>
  <fills count="9">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0070C0"/>
        <bgColor indexed="64"/>
      </patternFill>
    </fill>
    <fill>
      <patternFill patternType="solid">
        <fgColor theme="0"/>
        <bgColor theme="4" tint="0.79998168889431442"/>
      </patternFill>
    </fill>
    <fill>
      <patternFill patternType="solid">
        <fgColor theme="4" tint="-0.249977111117893"/>
        <bgColor indexed="64"/>
      </patternFill>
    </fill>
    <fill>
      <patternFill patternType="solid">
        <fgColor rgb="FFE2EFDA"/>
        <bgColor indexed="64"/>
      </patternFill>
    </fill>
    <fill>
      <patternFill patternType="solid">
        <fgColor theme="4"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rgb="FFA9D08E"/>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4" tint="0.39997558519241921"/>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xf numFmtId="0" fontId="0" fillId="0" borderId="0" xfId="0" quotePrefix="1"/>
    <xf numFmtId="0" fontId="1" fillId="3" borderId="1" xfId="0" applyFont="1" applyFill="1" applyBorder="1" applyAlignment="1">
      <alignment horizontal="center"/>
    </xf>
    <xf numFmtId="49" fontId="1" fillId="3" borderId="1" xfId="0" applyNumberFormat="1" applyFont="1" applyFill="1" applyBorder="1" applyAlignment="1">
      <alignment horizontal="center"/>
    </xf>
    <xf numFmtId="0" fontId="0" fillId="0" borderId="1" xfId="0" applyBorder="1"/>
    <xf numFmtId="0" fontId="2" fillId="0" borderId="1" xfId="0" applyFont="1" applyBorder="1" applyAlignment="1">
      <alignment wrapText="1"/>
    </xf>
    <xf numFmtId="0" fontId="7" fillId="6" borderId="1" xfId="0" applyFont="1" applyFill="1" applyBorder="1" applyAlignment="1">
      <alignment horizontal="left" vertical="top"/>
    </xf>
    <xf numFmtId="0" fontId="6" fillId="6" borderId="1" xfId="0" applyFont="1" applyFill="1" applyBorder="1" applyAlignment="1">
      <alignment horizontal="left" vertical="top"/>
    </xf>
    <xf numFmtId="0" fontId="0" fillId="0" borderId="0" xfId="0" applyAlignment="1">
      <alignment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5" fillId="0" borderId="1" xfId="0" applyFont="1" applyBorder="1" applyAlignment="1">
      <alignment vertical="center"/>
    </xf>
    <xf numFmtId="0" fontId="0" fillId="3" borderId="1" xfId="0" applyFill="1" applyBorder="1"/>
    <xf numFmtId="0" fontId="0" fillId="5" borderId="1" xfId="0" quotePrefix="1" applyFill="1" applyBorder="1"/>
    <xf numFmtId="0" fontId="0" fillId="5" borderId="1" xfId="0" applyFill="1" applyBorder="1"/>
    <xf numFmtId="0" fontId="0" fillId="7" borderId="2" xfId="0" applyFill="1" applyBorder="1"/>
    <xf numFmtId="0" fontId="8" fillId="3" borderId="3" xfId="0" applyFont="1" applyFill="1" applyBorder="1" applyAlignment="1">
      <alignment wrapText="1"/>
    </xf>
    <xf numFmtId="0" fontId="8" fillId="0" borderId="1" xfId="0" applyFont="1" applyBorder="1" applyAlignment="1">
      <alignment wrapText="1"/>
    </xf>
    <xf numFmtId="0" fontId="9" fillId="5" borderId="1" xfId="0" applyFont="1" applyFill="1" applyBorder="1"/>
    <xf numFmtId="0" fontId="0" fillId="3" borderId="4" xfId="0" applyFill="1" applyBorder="1"/>
    <xf numFmtId="0" fontId="0" fillId="3" borderId="5" xfId="0" applyFill="1" applyBorder="1"/>
    <xf numFmtId="0" fontId="0" fillId="3" borderId="6" xfId="0" applyFill="1" applyBorder="1"/>
    <xf numFmtId="49" fontId="0" fillId="3" borderId="1" xfId="0" applyNumberFormat="1" applyFill="1" applyBorder="1"/>
    <xf numFmtId="0" fontId="2" fillId="3" borderId="3" xfId="0" applyFont="1" applyFill="1" applyBorder="1" applyAlignment="1">
      <alignment wrapText="1"/>
    </xf>
    <xf numFmtId="0" fontId="5" fillId="8" borderId="1" xfId="0" applyFont="1" applyFill="1" applyBorder="1" applyAlignment="1">
      <alignment vertical="center"/>
    </xf>
    <xf numFmtId="0" fontId="2" fillId="3" borderId="7" xfId="0" applyFont="1" applyFill="1" applyBorder="1" applyAlignment="1">
      <alignment wrapText="1"/>
    </xf>
    <xf numFmtId="0" fontId="0" fillId="3" borderId="1" xfId="0" quotePrefix="1" applyFill="1" applyBorder="1"/>
    <xf numFmtId="49" fontId="0" fillId="3" borderId="1" xfId="0" quotePrefix="1" applyNumberFormat="1" applyFill="1" applyBorder="1"/>
    <xf numFmtId="0" fontId="10" fillId="5" borderId="1" xfId="0" applyFont="1" applyFill="1" applyBorder="1"/>
  </cellXfs>
  <cellStyles count="1">
    <cellStyle name="Normal" xfId="0" builtinId="0"/>
  </cellStyles>
  <dxfs count="56">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thin">
          <color indexed="64"/>
        </right>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rgb="FFFFFFFF"/>
        <name val="Calibri"/>
        <scheme val="none"/>
      </font>
      <fill>
        <patternFill patternType="solid">
          <fgColor indexed="64"/>
          <bgColor rgb="FF0070C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xr9:uid="{00000000-0011-0000-FFFF-FFFF00000000}">
      <tableStyleElement type="wholeTable" dxfId="55"/>
      <tableStyleElement type="headerRow" dxfId="54"/>
      <tableStyleElement type="firstRowStripe" dxfId="53"/>
    </tableStyle>
    <tableStyle name="TableStyleQueryResult" pivot="0" count="3" xr9:uid="{00000000-0011-0000-FFFF-FFFF01000000}">
      <tableStyleElement type="wholeTable" dxfId="52"/>
      <tableStyleElement type="headerRow" dxfId="51"/>
      <tableStyleElement type="firstRowStripe" dxfId="5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hnakumar.l/Documents/GUI%20Automation/GUI%20Automation/1.1.2%20Strateg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Requisites_NewScenario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requisites"/>
      <sheetName val="PrerequisitesCreateEngagement"/>
      <sheetName val="Test cases"/>
      <sheetName val="ScreenDetails"/>
      <sheetName val="DriverSheet"/>
      <sheetName val="Building blocks"/>
      <sheetName val="KeywordIndex"/>
      <sheetName val="ConfigurationList"/>
      <sheetName val="Keywords"/>
      <sheetName val="KeywordDetails"/>
      <sheetName val="BuildingBlockControl"/>
      <sheetName val="BuildingBlockAction"/>
      <sheetName val="ScreenDetails_DB"/>
      <sheetName val="Steps"/>
      <sheetName val="Meta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CardBuildingBlock</v>
          </cell>
        </row>
        <row r="3">
          <cell r="A3" t="str">
            <v>RTFTextBuildingBlock</v>
          </cell>
        </row>
        <row r="4">
          <cell r="A4" t="str">
            <v>CheckboxBuildingBlock</v>
          </cell>
        </row>
        <row r="5">
          <cell r="A5" t="str">
            <v>LabelMultilineTextboxBuildingBlock</v>
          </cell>
        </row>
        <row r="6">
          <cell r="A6" t="str">
            <v>LabelMultiLineTextBox</v>
          </cell>
        </row>
        <row r="7">
          <cell r="A7" t="str">
            <v>LabelBuildingBlock</v>
          </cell>
        </row>
        <row r="8">
          <cell r="A8" t="str">
            <v>ExpanderGroupBuildingBlock</v>
          </cell>
        </row>
        <row r="9">
          <cell r="A9" t="str">
            <v>SimpleDataGridBuildingBlock</v>
          </cell>
        </row>
        <row r="10">
          <cell r="A10" t="str">
            <v>OptionBuildingBlock</v>
          </cell>
        </row>
        <row r="11">
          <cell r="A11" t="str">
            <v>BandBuildingBlock</v>
          </cell>
        </row>
        <row r="12">
          <cell r="A12" t="str">
            <v>ButtonBuildingBlock</v>
          </cell>
        </row>
        <row r="13">
          <cell r="A13" t="str">
            <v>ComboSelectEntityBuildingBlock</v>
          </cell>
        </row>
        <row r="14">
          <cell r="A14" t="str">
            <v>WidgetHostBuildingBlock</v>
          </cell>
        </row>
        <row r="15">
          <cell r="A15" t="str">
            <v>ComboSelectEntityEnumBuildingBlock</v>
          </cell>
        </row>
        <row r="16">
          <cell r="A16" t="str">
            <v>HyperLinkBuildingBlock</v>
          </cell>
        </row>
        <row r="17">
          <cell r="A17" t="str">
            <v>ToggleButtonBuildingBlock</v>
          </cell>
        </row>
        <row r="18">
          <cell r="A18" t="str">
            <v>ComboSelectBuildingBlock</v>
          </cell>
        </row>
        <row r="19">
          <cell r="A19" t="str">
            <v>OptionEntityEnumBuildingBlock</v>
          </cell>
        </row>
        <row r="20">
          <cell r="A20" t="str">
            <v>DatePickerBuildingBlock</v>
          </cell>
        </row>
        <row r="21">
          <cell r="A21" t="str">
            <v>ScopingMatrixBulidingBlock</v>
          </cell>
        </row>
        <row r="22">
          <cell r="A22" t="str">
            <v>CustomBuildingBlock</v>
          </cell>
        </row>
      </sheetData>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 cases"/>
      <sheetName val="DriverSheet"/>
      <sheetName val="ScreenDetails_DB"/>
      <sheetName val="Metadata"/>
      <sheetName val="BuildingBlockAction"/>
      <sheetName val="BuildingBlockControl"/>
      <sheetName val="Settings"/>
      <sheetName val="Steps"/>
    </sheetNames>
    <sheetDataSet>
      <sheetData sheetId="0"/>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Manish Malaviya" id="{7C2F4CD0-2B6F-4E5B-9BC4-151D0522653C}" userId="S::manishm@orioninc.com::f2469bbc-9c1f-4022-aed2-722e4d475a50"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0200-000000000000}" autoFormatId="0" applyNumberFormats="0" applyBorderFormats="0" applyFontFormats="1" applyPatternFormats="1" applyAlignmentFormats="0" applyWidthHeightFormats="0">
  <queryTableRefresh preserveSortFilterLayout="0" nextId="11" unboundColumnsLeft="1" unboundColumnsRight="1">
    <queryTableFields count="10">
      <queryTableField id="10" dataBound="0" tableColumnId="11"/>
      <queryTableField id="1" name="DefinitionID" tableColumnId="12"/>
      <queryTableField id="2" name="ActivityName" tableColumnId="13"/>
      <queryTableField id="3" name="ParentScreenL1" tableColumnId="14"/>
      <queryTableField id="4" name="ParentScreenL2" tableColumnId="15"/>
      <queryTableField id="5" name="ParentScreenL3" tableColumnId="16"/>
      <queryTableField id="6" name="ParentScreenL4" tableColumnId="17"/>
      <queryTableField id="7" name="ParentScreenL5" tableColumnId="18"/>
      <queryTableField id="8" name="ReferenceNumber" tableColumnId="19"/>
      <queryTableField id="9" dataBound="0" tableColumnId="2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4" xr16:uid="{00000000-0016-0000-0300-000001000000}" autoFormatId="16" applyNumberFormats="0" applyBorderFormats="0" applyFontFormats="0" applyPatternFormats="0" applyAlignmentFormats="0" applyWidthHeightFormats="0">
  <queryTableRefresh nextId="32">
    <queryTableFields count="10">
      <queryTableField id="1" name="ModuleName" tableColumnId="1"/>
      <queryTableField id="2" name="DefinitionID" tableColumnId="2"/>
      <queryTableField id="3" name="ReferenceNumber" tableColumnId="3"/>
      <queryTableField id="4" name="ActivityName" tableColumnId="4"/>
      <queryTableField id="12" dataBound="0" tableColumnId="10"/>
      <queryTableField id="11" dataBound="0" tableColumnId="9"/>
      <queryTableField id="7" name="BuildingBlockID" tableColumnId="7"/>
      <queryTableField id="5" name="StepID" tableColumnId="5"/>
      <queryTableField id="6" name="ControlType" tableColumnId="6"/>
      <queryTableField id="8" name="StepCaption" tableColumnId="8"/>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400-000002000000}" autoFormatId="0" applyNumberFormats="0" applyBorderFormats="0" applyFontFormats="1" applyPatternFormats="1" applyAlignmentFormats="0" applyWidthHeightFormats="0">
  <queryTableRefresh preserveSortFilterLayout="0" nextId="5">
    <queryTableFields count="4">
      <queryTableField id="1" name="Building block" tableColumnId="1"/>
      <queryTableField id="2" name="Control" tableColumnId="2"/>
      <queryTableField id="3" name="SearchAction" tableColumnId="3"/>
      <queryTableField id="4" name="Action" tableColumnId="4"/>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3" xr16:uid="{00000000-0016-0000-0500-000003000000}" autoFormatId="16" applyNumberFormats="0" applyBorderFormats="0" applyFontFormats="0" applyPatternFormats="0" applyAlignmentFormats="0" applyWidthHeightFormats="0">
  <queryTableRefresh nextId="3">
    <queryTableFields count="2">
      <queryTableField id="1" name="Building block" tableColumnId="1"/>
      <queryTableField id="2" name="Control" tableColumnId="2"/>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6" xr16:uid="{00000000-0016-0000-0700-000004000000}" autoFormatId="0" applyNumberFormats="0" applyBorderFormats="0" applyFontFormats="1" applyPatternFormats="1" applyAlignmentFormats="0" applyWidthHeightFormats="0">
  <queryTableRefresh preserveSortFilterLayout="0" nextId="6" unboundColumnsRight="3">
    <queryTableFields count="5">
      <queryTableField id="1" name="DefinitionID" tableColumnId="6"/>
      <queryTableField id="2" name="StepCaption(ID)" tableColumnId="7"/>
      <queryTableField id="5" dataBound="0" tableColumnId="8"/>
      <queryTableField id="4" dataBound="0" tableColumnId="9"/>
      <queryTableField id="3" dataBound="0" tableColumnId="10"/>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Q280" totalsRowShown="0" headerRowDxfId="49" dataDxfId="47" headerRowBorderDxfId="48" tableBorderDxfId="46">
  <autoFilter ref="A1:Q280" xr:uid="{00000000-0009-0000-0100-000003000000}"/>
  <tableColumns count="17">
    <tableColumn id="1" xr3:uid="{00000000-0010-0000-0000-000001000000}" name="Test Case ID" dataDxfId="45"/>
    <tableColumn id="2" xr3:uid="{00000000-0010-0000-0000-000002000000}" name="Test Objective" dataDxfId="44"/>
    <tableColumn id="3" xr3:uid="{00000000-0010-0000-0000-000003000000}" name="Step ID" dataDxfId="43"/>
    <tableColumn id="4" xr3:uid="{00000000-0010-0000-0000-000004000000}" name="Step Objective" dataDxfId="42"/>
    <tableColumn id="5" xr3:uid="{00000000-0010-0000-0000-000005000000}" name="Section" dataDxfId="41">
      <calculatedColumnFormula>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calculatedColumnFormula>
    </tableColumn>
    <tableColumn id="6" xr3:uid="{00000000-0010-0000-0000-000006000000}" name="Business Topic" dataDxfId="40">
      <calculatedColumnFormula>VLOOKUP(Table3[[#This Row],[ActivityDefinitionID]],ScreenDetails_DB!B:D,3,FALSE)</calculatedColumnFormula>
    </tableColumn>
    <tableColumn id="7" xr3:uid="{00000000-0010-0000-0000-000007000000}" name="Screen name" dataDxfId="39">
      <calculatedColumnFormula>VLOOKUP(Table3[[#This Row],[ActivityDefinitionID]],ScreenDetails_DB!B:C,2,FALSE)</calculatedColumnFormula>
    </tableColumn>
    <tableColumn id="16" xr3:uid="{00000000-0010-0000-0000-000010000000}" name="Activity Name" dataDxfId="38"/>
    <tableColumn id="17" xr3:uid="{00000000-0010-0000-0000-000011000000}" name="BreadCrumb" dataDxfId="37"/>
    <tableColumn id="8" xr3:uid="{00000000-0010-0000-0000-000008000000}" name="ActivityDefinitionID" dataDxfId="36">
      <calculatedColumnFormula>VLOOKUP(Table3[[#This Row],[BreadCrumb]],ScreenDetails_DB!A:B,2,FALSE)</calculatedColumnFormula>
    </tableColumn>
    <tableColumn id="9" xr3:uid="{00000000-0010-0000-0000-000009000000}" name="Step name" dataDxfId="35"/>
    <tableColumn id="10" xr3:uid="{00000000-0010-0000-0000-00000A000000}" name="BuildingBlockID" dataDxfId="34">
      <calculatedColumnFormula>VLOOKUP(CONCATENATE(Table3[[#This Row],[ActivityDefinitionID]],Table3[[#This Row],[Step name]]),GetSteps[[SearchStep]:[BuildingBlockID]],2,FALSE)</calculatedColumnFormula>
    </tableColumn>
    <tableColumn id="11" xr3:uid="{00000000-0010-0000-0000-00000B000000}" name="BuildingBlockType" dataDxfId="33">
      <calculatedColumnFormula>VLOOKUP(CONCATENATE(Table3[[#This Row],[ActivityDefinitionID]],Table3[[#This Row],[Step name]]),GetSteps[[SearchStep]:[ControlType]],3,FALSE)</calculatedColumnFormula>
    </tableColumn>
    <tableColumn id="12" xr3:uid="{00000000-0010-0000-0000-00000C000000}" name="Control" dataDxfId="32"/>
    <tableColumn id="13" xr3:uid="{00000000-0010-0000-0000-00000D000000}" name="Action" dataDxfId="31"/>
    <tableColumn id="14" xr3:uid="{00000000-0010-0000-0000-00000E000000}" name="Data" dataDxfId="30"/>
    <tableColumn id="15" xr3:uid="{00000000-0010-0000-0000-00000F000000}" name="StopExecution"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tActivitylist" displayName="GetActivitylist" ref="A1:J96" tableType="queryTable" totalsRowShown="0" headerRowDxfId="28" dataDxfId="27">
  <sortState xmlns:xlrd2="http://schemas.microsoft.com/office/spreadsheetml/2017/richdata2" ref="A2:J95">
    <sortCondition ref="C2:C95"/>
  </sortState>
  <tableColumns count="10">
    <tableColumn id="11" xr3:uid="{00000000-0010-0000-0100-00000B000000}" uniqueName="11" name="SearchKey" queryTableFieldId="10" dataDxfId="26"/>
    <tableColumn id="12" xr3:uid="{00000000-0010-0000-0100-00000C000000}" uniqueName="12" name="DefinitionID" queryTableFieldId="1" dataDxfId="25"/>
    <tableColumn id="13" xr3:uid="{00000000-0010-0000-0100-00000D000000}" uniqueName="13" name="ActivityName" queryTableFieldId="2" dataDxfId="24"/>
    <tableColumn id="14" xr3:uid="{00000000-0010-0000-0100-00000E000000}" uniqueName="14" name="ParentScreenL1" queryTableFieldId="3" dataDxfId="23"/>
    <tableColumn id="15" xr3:uid="{00000000-0010-0000-0100-00000F000000}" uniqueName="15" name="ParentScreenL2" queryTableFieldId="4" dataDxfId="22"/>
    <tableColumn id="16" xr3:uid="{00000000-0010-0000-0100-000010000000}" uniqueName="16" name="ParentScreenL3" queryTableFieldId="5" dataDxfId="21"/>
    <tableColumn id="17" xr3:uid="{00000000-0010-0000-0100-000011000000}" uniqueName="17" name="ParentScreenL4" queryTableFieldId="6" dataDxfId="20"/>
    <tableColumn id="18" xr3:uid="{00000000-0010-0000-0100-000012000000}" uniqueName="18" name="ParentScreenL5" queryTableFieldId="7" dataDxfId="19"/>
    <tableColumn id="19" xr3:uid="{00000000-0010-0000-0100-000013000000}" uniqueName="19" name="ReferenceNumber" queryTableFieldId="8" dataDxfId="18"/>
    <tableColumn id="20" xr3:uid="{00000000-0010-0000-0100-000014000000}" uniqueName="20" name="SelectionBreadcrumb" queryTableFieldId="9" dataDxfId="17"/>
  </tableColumns>
  <tableStyleInfo name="TableStyleQueryResul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tMetadata" displayName="GetMetadata" ref="A1:J1479" tableType="queryTable" totalsRowShown="0">
  <sortState xmlns:xlrd2="http://schemas.microsoft.com/office/spreadsheetml/2017/richdata2" ref="A2:J1479">
    <sortCondition ref="B2:B94"/>
    <sortCondition ref="J2:J94"/>
  </sortState>
  <tableColumns count="10">
    <tableColumn id="1" xr3:uid="{00000000-0010-0000-0200-000001000000}" uniqueName="1" name="ModuleName" queryTableFieldId="1" dataDxfId="16"/>
    <tableColumn id="2" xr3:uid="{00000000-0010-0000-0200-000002000000}" uniqueName="2" name="DefinitionID" queryTableFieldId="2" dataDxfId="15"/>
    <tableColumn id="3" xr3:uid="{00000000-0010-0000-0200-000003000000}" uniqueName="3" name="ReferenceNumber" queryTableFieldId="3"/>
    <tableColumn id="4" xr3:uid="{00000000-0010-0000-0200-000004000000}" uniqueName="4" name="ActivityName" queryTableFieldId="4" dataDxfId="14"/>
    <tableColumn id="10" xr3:uid="{00000000-0010-0000-0200-00000A000000}" uniqueName="10" name="StepCaption(ID)" queryTableFieldId="12" dataDxfId="13">
      <calculatedColumnFormula>CONCATENATE((LEFT(GetMetadata[[#This Row],[StepCaption]],155)),"(",GetMetadata[[#This Row],[BuildingBlockID]],")")</calculatedColumnFormula>
    </tableColumn>
    <tableColumn id="9" xr3:uid="{00000000-0010-0000-0200-000009000000}" uniqueName="9" name="SearchStep" queryTableFieldId="11" dataDxfId="12">
      <calculatedColumnFormula>CONCATENATE(GetMetadata[[#This Row],[DefinitionID]],GetMetadata[[#This Row],[StepCaption(ID)]])</calculatedColumnFormula>
    </tableColumn>
    <tableColumn id="7" xr3:uid="{00000000-0010-0000-0200-000007000000}" uniqueName="7" name="BuildingBlockID" queryTableFieldId="7" dataDxfId="11"/>
    <tableColumn id="5" xr3:uid="{00000000-0010-0000-0200-000005000000}" uniqueName="5" name="StepID" queryTableFieldId="5" dataDxfId="10"/>
    <tableColumn id="6" xr3:uid="{00000000-0010-0000-0200-000006000000}" uniqueName="6" name="ControlType" queryTableFieldId="6" dataDxfId="9"/>
    <tableColumn id="8" xr3:uid="{00000000-0010-0000-0200-000008000000}" uniqueName="8" name="StepCaption" queryTableFieldId="8" dataDxfId="8"/>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GetActions" displayName="GetActions" ref="A1:D2398" tableType="queryTable" totalsRowShown="0" headerRowDxfId="7" dataDxfId="6">
  <autoFilter ref="A1:D2398" xr:uid="{00000000-0009-0000-0100-000007000000}"/>
  <tableColumns count="4">
    <tableColumn id="1" xr3:uid="{00000000-0010-0000-0300-000001000000}" uniqueName="1" name="Building block" queryTableFieldId="1" dataDxfId="5"/>
    <tableColumn id="2" xr3:uid="{00000000-0010-0000-0300-000002000000}" uniqueName="2" name="Control" queryTableFieldId="2" dataDxfId="4"/>
    <tableColumn id="3" xr3:uid="{00000000-0010-0000-0300-000003000000}" uniqueName="3" name="SearchAction" queryTableFieldId="3" dataDxfId="3"/>
    <tableColumn id="4" xr3:uid="{00000000-0010-0000-0300-000004000000}" uniqueName="4" name="Action" queryTableFieldId="4" dataDxfId="2"/>
  </tableColumns>
  <tableStyleInfo name="TableStyleQueryResul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GetControlList" displayName="GetControlList" ref="A1:B743" tableType="queryTable" totalsRowShown="0">
  <autoFilter ref="A1:B743" xr:uid="{00000000-0009-0000-0100-000009000000}"/>
  <tableColumns count="2">
    <tableColumn id="1" xr3:uid="{00000000-0010-0000-0400-000001000000}" uniqueName="1" name="Building block" queryTableFieldId="1" dataDxfId="1"/>
    <tableColumn id="2" xr3:uid="{00000000-0010-0000-0400-000002000000}" uniqueName="2" name="Control" queryTableFieldId="2" dataDxfId="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GetSteps" displayName="GetSteps" ref="A1:E2270" tableType="queryTable" totalsRowShown="0">
  <tableColumns count="5">
    <tableColumn id="6" xr3:uid="{00000000-0010-0000-0500-000006000000}" uniqueName="6" name="DefinitionID" queryTableFieldId="1"/>
    <tableColumn id="7" xr3:uid="{00000000-0010-0000-0500-000007000000}" uniqueName="7" name="StepCaption(ID)" queryTableFieldId="2"/>
    <tableColumn id="8" xr3:uid="{00000000-0010-0000-0500-000008000000}" uniqueName="8" name="SearchStep" queryTableFieldId="5"/>
    <tableColumn id="9" xr3:uid="{00000000-0010-0000-0500-000009000000}" uniqueName="9" name="BuildingBlockID" queryTableFieldId="4"/>
    <tableColumn id="10" xr3:uid="{00000000-0010-0000-0500-00000A000000}" uniqueName="10" name="ControlType" queryTableFieldId="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0-07-21T22:55:22.10" personId="{7C2F4CD0-2B6F-4E5B-9BC4-151D0522653C}" id="{1DAF9040-CDD7-4BDA-B8B8-EF3CCF3CF33C}">
    <text>these columns are not needed here</text>
  </threadedComment>
  <threadedComment ref="F1" dT="2020-07-21T22:54:56.70" personId="{7C2F4CD0-2B6F-4E5B-9BC4-151D0522653C}" id="{36A2BA4B-E65A-466B-A1CF-2A26BCFFA9A7}">
    <text>Add this to SQL so we get activity id and step building block id togather</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3.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80"/>
  <sheetViews>
    <sheetView topLeftCell="A276" zoomScaleNormal="100" workbookViewId="0">
      <selection activeCell="A281" sqref="A281:XFD305"/>
    </sheetView>
  </sheetViews>
  <sheetFormatPr defaultColWidth="39" defaultRowHeight="15"/>
  <cols>
    <col min="1" max="1" width="11.28515625" bestFit="1" customWidth="1"/>
    <col min="2" max="2" width="44.5703125" style="9" bestFit="1" customWidth="1"/>
    <col min="3" max="3" width="7.28515625" bestFit="1" customWidth="1"/>
    <col min="4" max="4" width="14.140625" bestFit="1" customWidth="1"/>
    <col min="5" max="5" width="24.42578125" bestFit="1" customWidth="1"/>
    <col min="6" max="6" width="19.140625" bestFit="1" customWidth="1"/>
    <col min="7" max="7" width="17.7109375" bestFit="1" customWidth="1"/>
    <col min="8" max="8" width="24.7109375" bestFit="1" customWidth="1"/>
    <col min="9" max="9" width="99.5703125" bestFit="1" customWidth="1"/>
    <col min="10" max="10" width="38" bestFit="1" customWidth="1"/>
    <col min="11" max="11" width="44.7109375" bestFit="1" customWidth="1"/>
    <col min="12" max="12" width="29.7109375" bestFit="1" customWidth="1"/>
    <col min="13" max="13" width="21.7109375" bestFit="1" customWidth="1"/>
    <col min="14" max="14" width="16.85546875" bestFit="1" customWidth="1"/>
    <col min="15" max="15" width="16.28515625" bestFit="1" customWidth="1"/>
    <col min="16" max="16" width="5.140625" bestFit="1" customWidth="1"/>
    <col min="17" max="17" width="13.5703125" bestFit="1" customWidth="1"/>
  </cols>
  <sheetData>
    <row r="1" spans="1:17">
      <c r="A1" s="10" t="s">
        <v>70</v>
      </c>
      <c r="B1" s="11" t="s">
        <v>120</v>
      </c>
      <c r="C1" s="7" t="s">
        <v>174</v>
      </c>
      <c r="D1" s="8" t="s">
        <v>175</v>
      </c>
      <c r="E1" s="12" t="s">
        <v>121</v>
      </c>
      <c r="F1" s="12" t="s">
        <v>122</v>
      </c>
      <c r="G1" s="12" t="s">
        <v>123</v>
      </c>
      <c r="H1" s="10" t="s">
        <v>136</v>
      </c>
      <c r="I1" s="10" t="s">
        <v>138</v>
      </c>
      <c r="J1" s="12" t="s">
        <v>124</v>
      </c>
      <c r="K1" s="10" t="s">
        <v>125</v>
      </c>
      <c r="L1" s="12" t="s">
        <v>6</v>
      </c>
      <c r="M1" s="12" t="s">
        <v>72</v>
      </c>
      <c r="N1" s="10" t="s">
        <v>34</v>
      </c>
      <c r="O1" s="10" t="s">
        <v>107</v>
      </c>
      <c r="P1" s="13" t="s">
        <v>63</v>
      </c>
      <c r="Q1" s="10" t="s">
        <v>1443</v>
      </c>
    </row>
    <row r="2" spans="1:17" ht="30">
      <c r="A2" s="14">
        <v>1352771</v>
      </c>
      <c r="B2" s="6" t="s">
        <v>5628</v>
      </c>
      <c r="C2" s="15">
        <v>1</v>
      </c>
      <c r="D2" s="15" t="s">
        <v>5625</v>
      </c>
      <c r="E2" s="16"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 s="17" t="str">
        <f>VLOOKUP(Table3[[#This Row],[ActivityDefinitionID]],ScreenDetails_DB!B:D,3,FALSE)</f>
        <v>Engagement profile</v>
      </c>
      <c r="G2" s="17" t="str">
        <f>VLOOKUP(Table3[[#This Row],[ActivityDefinitionID]],ScreenDetails_DB!B:C,2,FALSE)</f>
        <v>Engagement profile</v>
      </c>
      <c r="H2" s="17" t="s">
        <v>3727</v>
      </c>
      <c r="I2" s="17" t="s">
        <v>5626</v>
      </c>
      <c r="J2" s="5" t="str">
        <f>VLOOKUP(Table3[[#This Row],[BreadCrumb]],ScreenDetails_DB!A:B,2,FALSE)</f>
        <v>8EF3B470-C259-ED11-80ED-0022481C7D58</v>
      </c>
      <c r="K2" s="17" t="s">
        <v>1546</v>
      </c>
      <c r="L2" s="15" t="str">
        <f>VLOOKUP(CONCATENATE(Table3[[#This Row],[ActivityDefinitionID]],Table3[[#This Row],[Step name]]),GetSteps[[SearchStep]:[BuildingBlockID]],2,FALSE)</f>
        <v>GeneralModule</v>
      </c>
      <c r="M2" s="15" t="str">
        <f>VLOOKUP(CONCATENATE(Table3[[#This Row],[ActivityDefinitionID]],Table3[[#This Row],[Step name]]),GetSteps[[SearchStep]:[ControlType]],3,FALSE)</f>
        <v>GeneralModule</v>
      </c>
      <c r="N2" s="15" t="s">
        <v>971</v>
      </c>
      <c r="O2" s="15" t="s">
        <v>971</v>
      </c>
      <c r="P2" s="15" t="s">
        <v>5627</v>
      </c>
      <c r="Q2" s="15"/>
    </row>
    <row r="3" spans="1:17" ht="30">
      <c r="A3" s="14">
        <v>1352771</v>
      </c>
      <c r="B3" s="6" t="s">
        <v>5628</v>
      </c>
      <c r="C3" s="15">
        <v>2</v>
      </c>
      <c r="D3" s="15" t="s">
        <v>5629</v>
      </c>
      <c r="E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 s="21" t="str">
        <f>VLOOKUP(Table3[[#This Row],[ActivityDefinitionID]],ScreenDetails_DB!B:D,3,FALSE)</f>
        <v>Engagement profile</v>
      </c>
      <c r="G3" s="21" t="str">
        <f>VLOOKUP(Table3[[#This Row],[ActivityDefinitionID]],ScreenDetails_DB!B:C,2,FALSE)</f>
        <v>Engagement profile</v>
      </c>
      <c r="H3" s="21" t="s">
        <v>3727</v>
      </c>
      <c r="I3" s="21" t="s">
        <v>5626</v>
      </c>
      <c r="J3" s="5" t="str">
        <f>VLOOKUP(Table3[[#This Row],[BreadCrumb]],ScreenDetails_DB!A:B,2,FALSE)</f>
        <v>8EF3B470-C259-ED11-80ED-0022481C7D58</v>
      </c>
      <c r="K3" s="21" t="s">
        <v>3461</v>
      </c>
      <c r="L3" s="15" t="str">
        <f>VLOOKUP(CONCATENATE(Table3[[#This Row],[ActivityDefinitionID]],Table3[[#This Row],[Step name]]),GetSteps[[SearchStep]:[BuildingBlockID]],2,FALSE)</f>
        <v>LabelMultiLineTextBox2</v>
      </c>
      <c r="M3" s="15" t="str">
        <f>VLOOKUP(CONCATENATE(Table3[[#This Row],[ActivityDefinitionID]],Table3[[#This Row],[Step name]]),GetSteps[[SearchStep]:[ControlType]],3,FALSE)</f>
        <v>LabelMultiLineTextBox</v>
      </c>
      <c r="N3" s="15" t="s">
        <v>90</v>
      </c>
      <c r="O3" s="15" t="s">
        <v>162</v>
      </c>
      <c r="P3" s="15"/>
      <c r="Q3" s="22"/>
    </row>
    <row r="4" spans="1:17" ht="30">
      <c r="A4" s="14">
        <v>1352771</v>
      </c>
      <c r="B4" s="6" t="s">
        <v>5628</v>
      </c>
      <c r="C4" s="15">
        <v>3</v>
      </c>
      <c r="D4" s="15" t="s">
        <v>169</v>
      </c>
      <c r="E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 s="21" t="str">
        <f>VLOOKUP(Table3[[#This Row],[ActivityDefinitionID]],ScreenDetails_DB!B:D,3,FALSE)</f>
        <v>Engagement profile</v>
      </c>
      <c r="G4" s="21" t="str">
        <f>VLOOKUP(Table3[[#This Row],[ActivityDefinitionID]],ScreenDetails_DB!B:C,2,FALSE)</f>
        <v>Engagement profile</v>
      </c>
      <c r="H4" s="21" t="s">
        <v>3727</v>
      </c>
      <c r="I4" s="21" t="s">
        <v>5626</v>
      </c>
      <c r="J4" s="5" t="str">
        <f>VLOOKUP(Table3[[#This Row],[BreadCrumb]],ScreenDetails_DB!A:B,2,FALSE)</f>
        <v>8EF3B470-C259-ED11-80ED-0022481C7D58</v>
      </c>
      <c r="K4" s="17" t="s">
        <v>1546</v>
      </c>
      <c r="L4" s="15" t="str">
        <f>VLOOKUP(CONCATENATE(Table3[[#This Row],[ActivityDefinitionID]],Table3[[#This Row],[Step name]]),GetSteps[[SearchStep]:[BuildingBlockID]],2,FALSE)</f>
        <v>GeneralModule</v>
      </c>
      <c r="M4" s="15" t="str">
        <f>VLOOKUP(CONCATENATE(Table3[[#This Row],[ActivityDefinitionID]],Table3[[#This Row],[Step name]]),GetSteps[[SearchStep]:[ControlType]],3,FALSE)</f>
        <v>GeneralModule</v>
      </c>
      <c r="N4" s="15" t="s">
        <v>169</v>
      </c>
      <c r="O4" s="15" t="s">
        <v>169</v>
      </c>
      <c r="P4" s="15">
        <v>3000</v>
      </c>
      <c r="Q4" s="22"/>
    </row>
    <row r="5" spans="1:17" ht="30">
      <c r="A5" s="14">
        <v>1352771</v>
      </c>
      <c r="B5" s="6" t="s">
        <v>5628</v>
      </c>
      <c r="C5" s="15">
        <v>4</v>
      </c>
      <c r="D5" s="15" t="s">
        <v>5630</v>
      </c>
      <c r="E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 s="21" t="str">
        <f>VLOOKUP(Table3[[#This Row],[ActivityDefinitionID]],ScreenDetails_DB!B:D,3,FALSE)</f>
        <v>Engagement profile</v>
      </c>
      <c r="G5" s="21" t="str">
        <f>VLOOKUP(Table3[[#This Row],[ActivityDefinitionID]],ScreenDetails_DB!B:C,2,FALSE)</f>
        <v>Engagement profile</v>
      </c>
      <c r="H5" s="21" t="s">
        <v>3727</v>
      </c>
      <c r="I5" s="21" t="s">
        <v>5626</v>
      </c>
      <c r="J5" s="5" t="str">
        <f>VLOOKUP(Table3[[#This Row],[BreadCrumb]],ScreenDetails_DB!A:B,2,FALSE)</f>
        <v>8EF3B470-C259-ED11-80ED-0022481C7D58</v>
      </c>
      <c r="K5" s="17" t="s">
        <v>1546</v>
      </c>
      <c r="L5" s="15" t="str">
        <f>VLOOKUP(CONCATENATE(Table3[[#This Row],[ActivityDefinitionID]],Table3[[#This Row],[Step name]]),GetSteps[[SearchStep]:[BuildingBlockID]],2,FALSE)</f>
        <v>GeneralModule</v>
      </c>
      <c r="M5" s="15" t="str">
        <f>VLOOKUP(CONCATENATE(Table3[[#This Row],[ActivityDefinitionID]],Table3[[#This Row],[Step name]]),GetSteps[[SearchStep]:[ControlType]],3,FALSE)</f>
        <v>GeneralModule</v>
      </c>
      <c r="N5" s="15" t="s">
        <v>140</v>
      </c>
      <c r="O5" s="15" t="s">
        <v>109</v>
      </c>
      <c r="P5" s="15"/>
      <c r="Q5" s="22"/>
    </row>
    <row r="6" spans="1:17" ht="30">
      <c r="A6" s="14">
        <v>1352771</v>
      </c>
      <c r="B6" s="6" t="s">
        <v>5628</v>
      </c>
      <c r="C6" s="15">
        <v>5</v>
      </c>
      <c r="D6" s="15" t="s">
        <v>5631</v>
      </c>
      <c r="E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 s="21" t="str">
        <f>VLOOKUP(Table3[[#This Row],[ActivityDefinitionID]],ScreenDetails_DB!B:D,3,FALSE)</f>
        <v>Engagement profile</v>
      </c>
      <c r="G6" s="21" t="str">
        <f>VLOOKUP(Table3[[#This Row],[ActivityDefinitionID]],ScreenDetails_DB!B:C,2,FALSE)</f>
        <v>Engagement profile</v>
      </c>
      <c r="H6" s="21" t="s">
        <v>3727</v>
      </c>
      <c r="I6" s="21" t="s">
        <v>5626</v>
      </c>
      <c r="J6" s="5" t="str">
        <f>VLOOKUP(Table3[[#This Row],[BreadCrumb]],ScreenDetails_DB!A:B,2,FALSE)</f>
        <v>8EF3B470-C259-ED11-80ED-0022481C7D58</v>
      </c>
      <c r="K6" s="17" t="s">
        <v>1546</v>
      </c>
      <c r="L6" s="15" t="str">
        <f>VLOOKUP(CONCATENATE(Table3[[#This Row],[ActivityDefinitionID]],Table3[[#This Row],[Step name]]),GetSteps[[SearchStep]:[BuildingBlockID]],2,FALSE)</f>
        <v>GeneralModule</v>
      </c>
      <c r="M6" s="15" t="str">
        <f>VLOOKUP(CONCATENATE(Table3[[#This Row],[ActivityDefinitionID]],Table3[[#This Row],[Step name]]),GetSteps[[SearchStep]:[ControlType]],3,FALSE)</f>
        <v>GeneralModule</v>
      </c>
      <c r="N6" s="15" t="s">
        <v>5632</v>
      </c>
      <c r="O6" s="15" t="s">
        <v>5633</v>
      </c>
      <c r="P6" s="15" t="s">
        <v>5634</v>
      </c>
      <c r="Q6" s="22"/>
    </row>
    <row r="7" spans="1:17" ht="30">
      <c r="A7" s="19">
        <v>1352831</v>
      </c>
      <c r="B7" s="20" t="s">
        <v>5635</v>
      </c>
      <c r="C7" s="15">
        <v>1</v>
      </c>
      <c r="D7" s="15" t="s">
        <v>170</v>
      </c>
      <c r="E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 s="21" t="str">
        <f>VLOOKUP(Table3[[#This Row],[ActivityDefinitionID]],ScreenDetails_DB!B:D,3,FALSE)</f>
        <v>Engagement profile</v>
      </c>
      <c r="G7" s="21" t="str">
        <f>VLOOKUP(Table3[[#This Row],[ActivityDefinitionID]],ScreenDetails_DB!B:C,2,FALSE)</f>
        <v>Engagement profile</v>
      </c>
      <c r="H7" s="21" t="s">
        <v>3727</v>
      </c>
      <c r="I7" s="21" t="s">
        <v>5626</v>
      </c>
      <c r="J7" s="5" t="str">
        <f>VLOOKUP(Table3[[#This Row],[BreadCrumb]],ScreenDetails_DB!A:B,2,FALSE)</f>
        <v>8EF3B470-C259-ED11-80ED-0022481C7D58</v>
      </c>
      <c r="K7" s="17" t="s">
        <v>1546</v>
      </c>
      <c r="L7" s="15" t="str">
        <f>VLOOKUP(CONCATENATE(Table3[[#This Row],[ActivityDefinitionID]],Table3[[#This Row],[Step name]]),GetSteps[[SearchStep]:[BuildingBlockID]],2,FALSE)</f>
        <v>GeneralModule</v>
      </c>
      <c r="M7" s="15" t="str">
        <f>VLOOKUP(CONCATENATE(Table3[[#This Row],[ActivityDefinitionID]],Table3[[#This Row],[Step name]]),GetSteps[[SearchStep]:[ControlType]],3,FALSE)</f>
        <v>GeneralModule</v>
      </c>
      <c r="N7" s="15" t="s">
        <v>170</v>
      </c>
      <c r="O7" s="15" t="s">
        <v>170</v>
      </c>
      <c r="P7" s="15"/>
      <c r="Q7" s="22"/>
    </row>
    <row r="8" spans="1:17" ht="30">
      <c r="A8" s="19">
        <v>1352831</v>
      </c>
      <c r="B8" s="20" t="s">
        <v>5635</v>
      </c>
      <c r="C8" s="15">
        <v>2</v>
      </c>
      <c r="D8" s="15" t="s">
        <v>169</v>
      </c>
      <c r="E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 s="21" t="str">
        <f>VLOOKUP(Table3[[#This Row],[ActivityDefinitionID]],ScreenDetails_DB!B:D,3,FALSE)</f>
        <v>Engagement profile</v>
      </c>
      <c r="G8" s="21" t="str">
        <f>VLOOKUP(Table3[[#This Row],[ActivityDefinitionID]],ScreenDetails_DB!B:C,2,FALSE)</f>
        <v>Engagement profile</v>
      </c>
      <c r="H8" s="21" t="s">
        <v>3727</v>
      </c>
      <c r="I8" s="21" t="s">
        <v>5626</v>
      </c>
      <c r="J8" s="5" t="str">
        <f>VLOOKUP(Table3[[#This Row],[BreadCrumb]],ScreenDetails_DB!A:B,2,FALSE)</f>
        <v>8EF3B470-C259-ED11-80ED-0022481C7D58</v>
      </c>
      <c r="K8" s="17" t="s">
        <v>1546</v>
      </c>
      <c r="L8" s="15" t="str">
        <f>VLOOKUP(CONCATENATE(Table3[[#This Row],[ActivityDefinitionID]],Table3[[#This Row],[Step name]]),GetSteps[[SearchStep]:[BuildingBlockID]],2,FALSE)</f>
        <v>GeneralModule</v>
      </c>
      <c r="M8" s="15" t="str">
        <f>VLOOKUP(CONCATENATE(Table3[[#This Row],[ActivityDefinitionID]],Table3[[#This Row],[Step name]]),GetSteps[[SearchStep]:[ControlType]],3,FALSE)</f>
        <v>GeneralModule</v>
      </c>
      <c r="N8" s="15" t="s">
        <v>169</v>
      </c>
      <c r="O8" s="15" t="s">
        <v>169</v>
      </c>
      <c r="P8" s="15">
        <v>3000</v>
      </c>
      <c r="Q8" s="22"/>
    </row>
    <row r="9" spans="1:17" ht="30">
      <c r="A9" s="19">
        <v>1352831</v>
      </c>
      <c r="B9" s="20" t="s">
        <v>5635</v>
      </c>
      <c r="C9" s="15">
        <v>3</v>
      </c>
      <c r="D9" s="15" t="s">
        <v>5636</v>
      </c>
      <c r="E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 s="21" t="str">
        <f>VLOOKUP(Table3[[#This Row],[ActivityDefinitionID]],ScreenDetails_DB!B:D,3,FALSE)</f>
        <v>Engagement profile</v>
      </c>
      <c r="G9" s="21" t="str">
        <f>VLOOKUP(Table3[[#This Row],[ActivityDefinitionID]],ScreenDetails_DB!B:C,2,FALSE)</f>
        <v>Engagement profile</v>
      </c>
      <c r="H9" s="21" t="s">
        <v>3727</v>
      </c>
      <c r="I9" s="21" t="s">
        <v>5626</v>
      </c>
      <c r="J9" s="5" t="str">
        <f>VLOOKUP(Table3[[#This Row],[BreadCrumb]],ScreenDetails_DB!A:B,2,FALSE)</f>
        <v>8EF3B470-C259-ED11-80ED-0022481C7D58</v>
      </c>
      <c r="K9" s="21" t="s">
        <v>3460</v>
      </c>
      <c r="L9" s="15" t="str">
        <f>VLOOKUP(CONCATENATE(Table3[[#This Row],[ActivityDefinitionID]],Table3[[#This Row],[Step name]]),GetSteps[[SearchStep]:[BuildingBlockID]],2,FALSE)</f>
        <v>LabelMultiLineTextBox3</v>
      </c>
      <c r="M9" s="15" t="str">
        <f>VLOOKUP(CONCATENATE(Table3[[#This Row],[ActivityDefinitionID]],Table3[[#This Row],[Step name]]),GetSteps[[SearchStep]:[ControlType]],3,FALSE)</f>
        <v>LabelMultiLineTextBox</v>
      </c>
      <c r="N9" s="15" t="s">
        <v>90</v>
      </c>
      <c r="O9" s="15" t="s">
        <v>162</v>
      </c>
      <c r="P9" s="15"/>
      <c r="Q9" s="22"/>
    </row>
    <row r="10" spans="1:17" ht="30">
      <c r="A10" s="19">
        <v>1352831</v>
      </c>
      <c r="B10" s="20" t="s">
        <v>5635</v>
      </c>
      <c r="C10" s="15">
        <v>4</v>
      </c>
      <c r="D10" s="15" t="s">
        <v>169</v>
      </c>
      <c r="E1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 s="21" t="str">
        <f>VLOOKUP(Table3[[#This Row],[ActivityDefinitionID]],ScreenDetails_DB!B:D,3,FALSE)</f>
        <v>Engagement profile</v>
      </c>
      <c r="G10" s="21" t="str">
        <f>VLOOKUP(Table3[[#This Row],[ActivityDefinitionID]],ScreenDetails_DB!B:C,2,FALSE)</f>
        <v>Engagement profile</v>
      </c>
      <c r="H10" s="21" t="s">
        <v>3727</v>
      </c>
      <c r="I10" s="21" t="s">
        <v>5626</v>
      </c>
      <c r="J10" s="5" t="str">
        <f>VLOOKUP(Table3[[#This Row],[BreadCrumb]],ScreenDetails_DB!A:B,2,FALSE)</f>
        <v>8EF3B470-C259-ED11-80ED-0022481C7D58</v>
      </c>
      <c r="K10" s="17" t="s">
        <v>1546</v>
      </c>
      <c r="L10" s="15" t="str">
        <f>VLOOKUP(CONCATENATE(Table3[[#This Row],[ActivityDefinitionID]],Table3[[#This Row],[Step name]]),GetSteps[[SearchStep]:[BuildingBlockID]],2,FALSE)</f>
        <v>GeneralModule</v>
      </c>
      <c r="M10" s="15" t="str">
        <f>VLOOKUP(CONCATENATE(Table3[[#This Row],[ActivityDefinitionID]],Table3[[#This Row],[Step name]]),GetSteps[[SearchStep]:[ControlType]],3,FALSE)</f>
        <v>GeneralModule</v>
      </c>
      <c r="N10" s="15" t="s">
        <v>169</v>
      </c>
      <c r="O10" s="15" t="s">
        <v>169</v>
      </c>
      <c r="P10" s="15">
        <v>3000</v>
      </c>
      <c r="Q10" s="22"/>
    </row>
    <row r="11" spans="1:17" ht="30">
      <c r="A11" s="19">
        <v>1352831</v>
      </c>
      <c r="B11" s="20" t="s">
        <v>5635</v>
      </c>
      <c r="C11" s="15">
        <v>5</v>
      </c>
      <c r="D11" s="15" t="s">
        <v>5630</v>
      </c>
      <c r="E1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 s="21" t="str">
        <f>VLOOKUP(Table3[[#This Row],[ActivityDefinitionID]],ScreenDetails_DB!B:D,3,FALSE)</f>
        <v>Engagement profile</v>
      </c>
      <c r="G11" s="21" t="str">
        <f>VLOOKUP(Table3[[#This Row],[ActivityDefinitionID]],ScreenDetails_DB!B:C,2,FALSE)</f>
        <v>Engagement profile</v>
      </c>
      <c r="H11" s="21" t="s">
        <v>3727</v>
      </c>
      <c r="I11" s="21" t="s">
        <v>5626</v>
      </c>
      <c r="J11" s="5" t="str">
        <f>VLOOKUP(Table3[[#This Row],[BreadCrumb]],ScreenDetails_DB!A:B,2,FALSE)</f>
        <v>8EF3B470-C259-ED11-80ED-0022481C7D58</v>
      </c>
      <c r="K11" s="17" t="s">
        <v>1546</v>
      </c>
      <c r="L11" s="15" t="str">
        <f>VLOOKUP(CONCATENATE(Table3[[#This Row],[ActivityDefinitionID]],Table3[[#This Row],[Step name]]),GetSteps[[SearchStep]:[BuildingBlockID]],2,FALSE)</f>
        <v>GeneralModule</v>
      </c>
      <c r="M11" s="15" t="str">
        <f>VLOOKUP(CONCATENATE(Table3[[#This Row],[ActivityDefinitionID]],Table3[[#This Row],[Step name]]),GetSteps[[SearchStep]:[ControlType]],3,FALSE)</f>
        <v>GeneralModule</v>
      </c>
      <c r="N11" s="15" t="s">
        <v>140</v>
      </c>
      <c r="O11" s="15" t="s">
        <v>109</v>
      </c>
      <c r="P11" s="15"/>
      <c r="Q11" s="22"/>
    </row>
    <row r="12" spans="1:17" ht="30">
      <c r="A12" s="19">
        <v>1352831</v>
      </c>
      <c r="B12" s="20" t="s">
        <v>5635</v>
      </c>
      <c r="C12" s="15">
        <v>6</v>
      </c>
      <c r="D12" s="15" t="s">
        <v>5637</v>
      </c>
      <c r="E1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 s="21" t="str">
        <f>VLOOKUP(Table3[[#This Row],[ActivityDefinitionID]],ScreenDetails_DB!B:D,3,FALSE)</f>
        <v>Engagement profile</v>
      </c>
      <c r="G12" s="21" t="str">
        <f>VLOOKUP(Table3[[#This Row],[ActivityDefinitionID]],ScreenDetails_DB!B:C,2,FALSE)</f>
        <v>Engagement profile</v>
      </c>
      <c r="H12" s="21" t="s">
        <v>3727</v>
      </c>
      <c r="I12" s="21" t="s">
        <v>5626</v>
      </c>
      <c r="J12" s="5" t="str">
        <f>VLOOKUP(Table3[[#This Row],[BreadCrumb]],ScreenDetails_DB!A:B,2,FALSE)</f>
        <v>8EF3B470-C259-ED11-80ED-0022481C7D58</v>
      </c>
      <c r="K12" s="17" t="s">
        <v>1546</v>
      </c>
      <c r="L12" s="15" t="str">
        <f>VLOOKUP(CONCATENATE(Table3[[#This Row],[ActivityDefinitionID]],Table3[[#This Row],[Step name]]),GetSteps[[SearchStep]:[BuildingBlockID]],2,FALSE)</f>
        <v>GeneralModule</v>
      </c>
      <c r="M12" s="15" t="str">
        <f>VLOOKUP(CONCATENATE(Table3[[#This Row],[ActivityDefinitionID]],Table3[[#This Row],[Step name]]),GetSteps[[SearchStep]:[ControlType]],3,FALSE)</f>
        <v>GeneralModule</v>
      </c>
      <c r="N12" s="15" t="s">
        <v>5632</v>
      </c>
      <c r="O12" s="15" t="s">
        <v>5633</v>
      </c>
      <c r="P12" s="15" t="s">
        <v>5638</v>
      </c>
      <c r="Q12" s="22"/>
    </row>
    <row r="13" spans="1:17" ht="45">
      <c r="A13" s="19">
        <v>1352856</v>
      </c>
      <c r="B13" s="20" t="s">
        <v>5639</v>
      </c>
      <c r="C13" s="15">
        <v>1</v>
      </c>
      <c r="D13" s="15" t="s">
        <v>5640</v>
      </c>
      <c r="E1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 s="21" t="str">
        <f>VLOOKUP(Table3[[#This Row],[ActivityDefinitionID]],ScreenDetails_DB!B:D,3,FALSE)</f>
        <v>Engagement profile</v>
      </c>
      <c r="G13" s="21" t="str">
        <f>VLOOKUP(Table3[[#This Row],[ActivityDefinitionID]],ScreenDetails_DB!B:C,2,FALSE)</f>
        <v>Engagement profile</v>
      </c>
      <c r="H13" s="21" t="s">
        <v>3727</v>
      </c>
      <c r="I13" s="21" t="s">
        <v>5626</v>
      </c>
      <c r="J13" s="5" t="str">
        <f>VLOOKUP(Table3[[#This Row],[BreadCrumb]],ScreenDetails_DB!A:B,2,FALSE)</f>
        <v>8EF3B470-C259-ED11-80ED-0022481C7D58</v>
      </c>
      <c r="K13" s="21" t="s">
        <v>3460</v>
      </c>
      <c r="L13" s="15" t="str">
        <f>VLOOKUP(CONCATENATE(Table3[[#This Row],[ActivityDefinitionID]],Table3[[#This Row],[Step name]]),GetSteps[[SearchStep]:[BuildingBlockID]],2,FALSE)</f>
        <v>LabelMultiLineTextBox3</v>
      </c>
      <c r="M13" s="15" t="str">
        <f>VLOOKUP(CONCATENATE(Table3[[#This Row],[ActivityDefinitionID]],Table3[[#This Row],[Step name]]),GetSteps[[SearchStep]:[ControlType]],3,FALSE)</f>
        <v>LabelMultiLineTextBox</v>
      </c>
      <c r="N13" s="15" t="s">
        <v>90</v>
      </c>
      <c r="O13" s="15" t="s">
        <v>162</v>
      </c>
      <c r="P13" s="15" t="s">
        <v>5642</v>
      </c>
      <c r="Q13" s="22"/>
    </row>
    <row r="14" spans="1:17" ht="45">
      <c r="A14" s="19">
        <v>1352856</v>
      </c>
      <c r="B14" s="20" t="s">
        <v>5639</v>
      </c>
      <c r="C14" s="15">
        <v>2</v>
      </c>
      <c r="D14" s="15" t="s">
        <v>169</v>
      </c>
      <c r="E1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 s="21" t="str">
        <f>VLOOKUP(Table3[[#This Row],[ActivityDefinitionID]],ScreenDetails_DB!B:D,3,FALSE)</f>
        <v>Engagement profile</v>
      </c>
      <c r="G14" s="21" t="str">
        <f>VLOOKUP(Table3[[#This Row],[ActivityDefinitionID]],ScreenDetails_DB!B:C,2,FALSE)</f>
        <v>Engagement profile</v>
      </c>
      <c r="H14" s="21" t="s">
        <v>3727</v>
      </c>
      <c r="I14" s="21" t="s">
        <v>5626</v>
      </c>
      <c r="J14" s="5" t="str">
        <f>VLOOKUP(Table3[[#This Row],[BreadCrumb]],ScreenDetails_DB!A:B,2,FALSE)</f>
        <v>8EF3B470-C259-ED11-80ED-0022481C7D58</v>
      </c>
      <c r="K14" s="17" t="s">
        <v>1546</v>
      </c>
      <c r="L14" s="15" t="str">
        <f>VLOOKUP(CONCATENATE(Table3[[#This Row],[ActivityDefinitionID]],Table3[[#This Row],[Step name]]),GetSteps[[SearchStep]:[BuildingBlockID]],2,FALSE)</f>
        <v>GeneralModule</v>
      </c>
      <c r="M14" s="15" t="str">
        <f>VLOOKUP(CONCATENATE(Table3[[#This Row],[ActivityDefinitionID]],Table3[[#This Row],[Step name]]),GetSteps[[SearchStep]:[ControlType]],3,FALSE)</f>
        <v>GeneralModule</v>
      </c>
      <c r="N14" s="15" t="s">
        <v>169</v>
      </c>
      <c r="O14" s="15" t="s">
        <v>169</v>
      </c>
      <c r="P14" s="15">
        <v>3000</v>
      </c>
      <c r="Q14" s="22"/>
    </row>
    <row r="15" spans="1:17" ht="45">
      <c r="A15" s="19">
        <v>1352856</v>
      </c>
      <c r="B15" s="20" t="s">
        <v>5639</v>
      </c>
      <c r="C15" s="15">
        <v>3</v>
      </c>
      <c r="D15" s="15" t="s">
        <v>5641</v>
      </c>
      <c r="E1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 s="21" t="str">
        <f>VLOOKUP(Table3[[#This Row],[ActivityDefinitionID]],ScreenDetails_DB!B:D,3,FALSE)</f>
        <v>Engagement profile</v>
      </c>
      <c r="G15" s="21" t="str">
        <f>VLOOKUP(Table3[[#This Row],[ActivityDefinitionID]],ScreenDetails_DB!B:C,2,FALSE)</f>
        <v>Engagement profile</v>
      </c>
      <c r="H15" s="21" t="s">
        <v>3727</v>
      </c>
      <c r="I15" s="21" t="s">
        <v>5626</v>
      </c>
      <c r="J15" s="5" t="str">
        <f>VLOOKUP(Table3[[#This Row],[BreadCrumb]],ScreenDetails_DB!A:B,2,FALSE)</f>
        <v>8EF3B470-C259-ED11-80ED-0022481C7D58</v>
      </c>
      <c r="K15" s="21" t="s">
        <v>3460</v>
      </c>
      <c r="L15" s="15" t="str">
        <f>VLOOKUP(CONCATENATE(Table3[[#This Row],[ActivityDefinitionID]],Table3[[#This Row],[Step name]]),GetSteps[[SearchStep]:[BuildingBlockID]],2,FALSE)</f>
        <v>LabelMultiLineTextBox3</v>
      </c>
      <c r="M15" s="15" t="str">
        <f>VLOOKUP(CONCATENATE(Table3[[#This Row],[ActivityDefinitionID]],Table3[[#This Row],[Step name]]),GetSteps[[SearchStep]:[ControlType]],3,FALSE)</f>
        <v>LabelMultiLineTextBox</v>
      </c>
      <c r="N15" s="15" t="s">
        <v>90</v>
      </c>
      <c r="O15" s="15" t="s">
        <v>162</v>
      </c>
      <c r="P15" s="25" t="s">
        <v>5643</v>
      </c>
      <c r="Q15" s="22"/>
    </row>
    <row r="16" spans="1:17" ht="30">
      <c r="A16" s="19">
        <v>1352987</v>
      </c>
      <c r="B16" s="20" t="s">
        <v>5656</v>
      </c>
      <c r="C16" s="15">
        <v>1</v>
      </c>
      <c r="D16" s="15" t="s">
        <v>5657</v>
      </c>
      <c r="E1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 s="21" t="str">
        <f>VLOOKUP(Table3[[#This Row],[ActivityDefinitionID]],ScreenDetails_DB!B:D,3,FALSE)</f>
        <v>Engagement profile</v>
      </c>
      <c r="G16" s="21" t="str">
        <f>VLOOKUP(Table3[[#This Row],[ActivityDefinitionID]],ScreenDetails_DB!B:C,2,FALSE)</f>
        <v>Engagement profile</v>
      </c>
      <c r="H16" s="21" t="s">
        <v>3727</v>
      </c>
      <c r="I16" s="21" t="s">
        <v>5626</v>
      </c>
      <c r="J16" s="5" t="str">
        <f>VLOOKUP(Table3[[#This Row],[BreadCrumb]],ScreenDetails_DB!A:B,2,FALSE)</f>
        <v>8EF3B470-C259-ED11-80ED-0022481C7D58</v>
      </c>
      <c r="K16" s="17" t="s">
        <v>3488</v>
      </c>
      <c r="L16" s="15" t="str">
        <f>VLOOKUP(CONCATENATE(Table3[[#This Row],[ActivityDefinitionID]],Table3[[#This Row],[Step name]]),GetSteps[[SearchStep]:[BuildingBlockID]],2,FALSE)</f>
        <v>SimpleDataGridBuildingBlock6</v>
      </c>
      <c r="M16" s="15" t="str">
        <f>VLOOKUP(CONCATENATE(Table3[[#This Row],[ActivityDefinitionID]],Table3[[#This Row],[Step name]]),GetSteps[[SearchStep]:[ControlType]],3,FALSE)</f>
        <v>SimpleDataGridBuildingBlock</v>
      </c>
      <c r="N16" s="15" t="s">
        <v>102</v>
      </c>
      <c r="O16" s="15" t="s">
        <v>1539</v>
      </c>
      <c r="P16" s="15" t="s">
        <v>5646</v>
      </c>
      <c r="Q16" s="22"/>
    </row>
    <row r="17" spans="1:17" ht="45">
      <c r="A17" s="19">
        <v>1352989</v>
      </c>
      <c r="B17" s="20" t="s">
        <v>5644</v>
      </c>
      <c r="C17" s="15">
        <v>1</v>
      </c>
      <c r="D17" s="15" t="s">
        <v>5640</v>
      </c>
      <c r="E1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 s="21" t="str">
        <f>VLOOKUP(Table3[[#This Row],[ActivityDefinitionID]],ScreenDetails_DB!B:D,3,FALSE)</f>
        <v>Engagement profile</v>
      </c>
      <c r="G17" s="21" t="str">
        <f>VLOOKUP(Table3[[#This Row],[ActivityDefinitionID]],ScreenDetails_DB!B:C,2,FALSE)</f>
        <v>Engagement profile</v>
      </c>
      <c r="H17" s="21" t="s">
        <v>3727</v>
      </c>
      <c r="I17" s="21" t="s">
        <v>5626</v>
      </c>
      <c r="J17" s="5" t="str">
        <f>VLOOKUP(Table3[[#This Row],[BreadCrumb]],ScreenDetails_DB!A:B,2,FALSE)</f>
        <v>8EF3B470-C259-ED11-80ED-0022481C7D58</v>
      </c>
      <c r="K17" s="17" t="s">
        <v>3488</v>
      </c>
      <c r="L17" s="15" t="str">
        <f>VLOOKUP(CONCATENATE(Table3[[#This Row],[ActivityDefinitionID]],Table3[[#This Row],[Step name]]),GetSteps[[SearchStep]:[BuildingBlockID]],2,FALSE)</f>
        <v>SimpleDataGridBuildingBlock6</v>
      </c>
      <c r="M17" s="15" t="str">
        <f>VLOOKUP(CONCATENATE(Table3[[#This Row],[ActivityDefinitionID]],Table3[[#This Row],[Step name]]),GetSteps[[SearchStep]:[ControlType]],3,FALSE)</f>
        <v>SimpleDataGridBuildingBlock</v>
      </c>
      <c r="N17" s="15" t="s">
        <v>102</v>
      </c>
      <c r="O17" s="15" t="s">
        <v>158</v>
      </c>
      <c r="P17" s="15" t="s">
        <v>5646</v>
      </c>
      <c r="Q17" s="22"/>
    </row>
    <row r="18" spans="1:17" ht="45">
      <c r="A18" s="19">
        <v>1352989</v>
      </c>
      <c r="B18" s="20" t="s">
        <v>5644</v>
      </c>
      <c r="C18" s="23">
        <v>2</v>
      </c>
      <c r="D18" s="15" t="s">
        <v>169</v>
      </c>
      <c r="E1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 s="21" t="str">
        <f>VLOOKUP(Table3[[#This Row],[ActivityDefinitionID]],ScreenDetails_DB!B:D,3,FALSE)</f>
        <v>Engagement profile</v>
      </c>
      <c r="G18" s="21" t="str">
        <f>VLOOKUP(Table3[[#This Row],[ActivityDefinitionID]],ScreenDetails_DB!B:C,2,FALSE)</f>
        <v>Engagement profile</v>
      </c>
      <c r="H18" s="21" t="s">
        <v>3727</v>
      </c>
      <c r="I18" s="21" t="s">
        <v>5626</v>
      </c>
      <c r="J18" s="5" t="str">
        <f>VLOOKUP(Table3[[#This Row],[BreadCrumb]],ScreenDetails_DB!A:B,2,FALSE)</f>
        <v>8EF3B470-C259-ED11-80ED-0022481C7D58</v>
      </c>
      <c r="K18" s="17" t="s">
        <v>1546</v>
      </c>
      <c r="L18" s="15" t="str">
        <f>VLOOKUP(CONCATENATE(Table3[[#This Row],[ActivityDefinitionID]],Table3[[#This Row],[Step name]]),GetSteps[[SearchStep]:[BuildingBlockID]],2,FALSE)</f>
        <v>GeneralModule</v>
      </c>
      <c r="M18" s="15" t="str">
        <f>VLOOKUP(CONCATENATE(Table3[[#This Row],[ActivityDefinitionID]],Table3[[#This Row],[Step name]]),GetSteps[[SearchStep]:[ControlType]],3,FALSE)</f>
        <v>GeneralModule</v>
      </c>
      <c r="N18" s="15" t="s">
        <v>169</v>
      </c>
      <c r="O18" s="15" t="s">
        <v>169</v>
      </c>
      <c r="P18" s="15">
        <v>3000</v>
      </c>
      <c r="Q18" s="24"/>
    </row>
    <row r="19" spans="1:17" ht="45">
      <c r="A19" s="19">
        <v>1352989</v>
      </c>
      <c r="B19" s="20" t="s">
        <v>5644</v>
      </c>
      <c r="C19" s="15">
        <v>3</v>
      </c>
      <c r="D19" s="15" t="s">
        <v>5645</v>
      </c>
      <c r="E1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 s="21" t="str">
        <f>VLOOKUP(Table3[[#This Row],[ActivityDefinitionID]],ScreenDetails_DB!B:D,3,FALSE)</f>
        <v>Engagement profile</v>
      </c>
      <c r="G19" s="21" t="str">
        <f>VLOOKUP(Table3[[#This Row],[ActivityDefinitionID]],ScreenDetails_DB!B:C,2,FALSE)</f>
        <v>Engagement profile</v>
      </c>
      <c r="H19" s="21" t="s">
        <v>3727</v>
      </c>
      <c r="I19" s="21" t="s">
        <v>5626</v>
      </c>
      <c r="J19" s="5" t="str">
        <f>VLOOKUP(Table3[[#This Row],[BreadCrumb]],ScreenDetails_DB!A:B,2,FALSE)</f>
        <v>8EF3B470-C259-ED11-80ED-0022481C7D58</v>
      </c>
      <c r="K19" s="17" t="s">
        <v>3488</v>
      </c>
      <c r="L19" s="15" t="str">
        <f>VLOOKUP(CONCATENATE(Table3[[#This Row],[ActivityDefinitionID]],Table3[[#This Row],[Step name]]),GetSteps[[SearchStep]:[BuildingBlockID]],2,FALSE)</f>
        <v>SimpleDataGridBuildingBlock6</v>
      </c>
      <c r="M19" s="15" t="str">
        <f>VLOOKUP(CONCATENATE(Table3[[#This Row],[ActivityDefinitionID]],Table3[[#This Row],[Step name]]),GetSteps[[SearchStep]:[ControlType]],3,FALSE)</f>
        <v>SimpleDataGridBuildingBlock</v>
      </c>
      <c r="N19" s="15" t="s">
        <v>102</v>
      </c>
      <c r="O19" s="15" t="s">
        <v>160</v>
      </c>
      <c r="P19" s="15" t="s">
        <v>5646</v>
      </c>
      <c r="Q19" s="22"/>
    </row>
    <row r="20" spans="1:17" ht="45">
      <c r="A20" s="26">
        <v>1352999</v>
      </c>
      <c r="B20" s="6" t="s">
        <v>5647</v>
      </c>
      <c r="C20" s="15">
        <v>1</v>
      </c>
      <c r="D20" s="15" t="s">
        <v>5648</v>
      </c>
      <c r="E2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 s="21" t="str">
        <f>VLOOKUP(Table3[[#This Row],[ActivityDefinitionID]],ScreenDetails_DB!B:D,3,FALSE)</f>
        <v>Engagement profile</v>
      </c>
      <c r="G20" s="21" t="str">
        <f>VLOOKUP(Table3[[#This Row],[ActivityDefinitionID]],ScreenDetails_DB!B:C,2,FALSE)</f>
        <v>Engagement profile</v>
      </c>
      <c r="H20" s="21" t="s">
        <v>3727</v>
      </c>
      <c r="I20" s="21" t="s">
        <v>5626</v>
      </c>
      <c r="J20" s="5" t="str">
        <f>VLOOKUP(Table3[[#This Row],[BreadCrumb]],ScreenDetails_DB!A:B,2,FALSE)</f>
        <v>8EF3B470-C259-ED11-80ED-0022481C7D58</v>
      </c>
      <c r="K20" s="17" t="s">
        <v>3488</v>
      </c>
      <c r="L20" s="15" t="str">
        <f>VLOOKUP(CONCATENATE(Table3[[#This Row],[ActivityDefinitionID]],Table3[[#This Row],[Step name]]),GetSteps[[SearchStep]:[BuildingBlockID]],2,FALSE)</f>
        <v>SimpleDataGridBuildingBlock6</v>
      </c>
      <c r="M20" s="15" t="str">
        <f>VLOOKUP(CONCATENATE(Table3[[#This Row],[ActivityDefinitionID]],Table3[[#This Row],[Step name]]),GetSteps[[SearchStep]:[ControlType]],3,FALSE)</f>
        <v>SimpleDataGridBuildingBlock</v>
      </c>
      <c r="N20" s="15" t="s">
        <v>102</v>
      </c>
      <c r="O20" s="15" t="s">
        <v>1538</v>
      </c>
      <c r="P20" s="15" t="s">
        <v>5649</v>
      </c>
      <c r="Q20" s="22"/>
    </row>
    <row r="21" spans="1:17" ht="45">
      <c r="A21" s="26">
        <v>1352999</v>
      </c>
      <c r="B21" s="6" t="s">
        <v>5647</v>
      </c>
      <c r="C21" s="15">
        <v>2</v>
      </c>
      <c r="D21" s="15" t="s">
        <v>169</v>
      </c>
      <c r="E2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 s="21" t="str">
        <f>VLOOKUP(Table3[[#This Row],[ActivityDefinitionID]],ScreenDetails_DB!B:D,3,FALSE)</f>
        <v>Engagement profile</v>
      </c>
      <c r="G21" s="21" t="str">
        <f>VLOOKUP(Table3[[#This Row],[ActivityDefinitionID]],ScreenDetails_DB!B:C,2,FALSE)</f>
        <v>Engagement profile</v>
      </c>
      <c r="H21" s="21" t="s">
        <v>3727</v>
      </c>
      <c r="I21" s="21" t="s">
        <v>5626</v>
      </c>
      <c r="J21" s="5" t="str">
        <f>VLOOKUP(Table3[[#This Row],[BreadCrumb]],ScreenDetails_DB!A:B,2,FALSE)</f>
        <v>8EF3B470-C259-ED11-80ED-0022481C7D58</v>
      </c>
      <c r="K21" s="17" t="s">
        <v>1546</v>
      </c>
      <c r="L21" s="15" t="str">
        <f>VLOOKUP(CONCATENATE(Table3[[#This Row],[ActivityDefinitionID]],Table3[[#This Row],[Step name]]),GetSteps[[SearchStep]:[BuildingBlockID]],2,FALSE)</f>
        <v>GeneralModule</v>
      </c>
      <c r="M21" s="15" t="str">
        <f>VLOOKUP(CONCATENATE(Table3[[#This Row],[ActivityDefinitionID]],Table3[[#This Row],[Step name]]),GetSteps[[SearchStep]:[ControlType]],3,FALSE)</f>
        <v>GeneralModule</v>
      </c>
      <c r="N21" s="15" t="s">
        <v>169</v>
      </c>
      <c r="O21" s="15" t="s">
        <v>169</v>
      </c>
      <c r="P21" s="15">
        <v>3000</v>
      </c>
      <c r="Q21" s="22"/>
    </row>
    <row r="22" spans="1:17" ht="45">
      <c r="A22" s="26">
        <v>1352999</v>
      </c>
      <c r="B22" s="6" t="s">
        <v>5647</v>
      </c>
      <c r="C22" s="15">
        <v>3</v>
      </c>
      <c r="D22" s="15" t="s">
        <v>5650</v>
      </c>
      <c r="E2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 s="21" t="str">
        <f>VLOOKUP(Table3[[#This Row],[ActivityDefinitionID]],ScreenDetails_DB!B:D,3,FALSE)</f>
        <v>Engagement profile</v>
      </c>
      <c r="G22" s="21" t="str">
        <f>VLOOKUP(Table3[[#This Row],[ActivityDefinitionID]],ScreenDetails_DB!B:C,2,FALSE)</f>
        <v>Engagement profile</v>
      </c>
      <c r="H22" s="21" t="s">
        <v>3727</v>
      </c>
      <c r="I22" s="21" t="s">
        <v>5626</v>
      </c>
      <c r="J22" s="5" t="str">
        <f>VLOOKUP(Table3[[#This Row],[BreadCrumb]],ScreenDetails_DB!A:B,2,FALSE)</f>
        <v>8EF3B470-C259-ED11-80ED-0022481C7D58</v>
      </c>
      <c r="K22" s="17" t="s">
        <v>5652</v>
      </c>
      <c r="L22" s="15" t="s">
        <v>5652</v>
      </c>
      <c r="M22" s="15" t="s">
        <v>5652</v>
      </c>
      <c r="N22" s="15" t="s">
        <v>5653</v>
      </c>
      <c r="O22" s="15" t="s">
        <v>109</v>
      </c>
      <c r="P22" s="15"/>
      <c r="Q22" s="22"/>
    </row>
    <row r="23" spans="1:17" ht="45">
      <c r="A23" s="26">
        <v>1352999</v>
      </c>
      <c r="B23" s="6" t="s">
        <v>5647</v>
      </c>
      <c r="C23" s="15">
        <v>4</v>
      </c>
      <c r="D23" s="15" t="s">
        <v>169</v>
      </c>
      <c r="E2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 s="21" t="str">
        <f>VLOOKUP(Table3[[#This Row],[ActivityDefinitionID]],ScreenDetails_DB!B:D,3,FALSE)</f>
        <v>Engagement profile</v>
      </c>
      <c r="G23" s="21" t="str">
        <f>VLOOKUP(Table3[[#This Row],[ActivityDefinitionID]],ScreenDetails_DB!B:C,2,FALSE)</f>
        <v>Engagement profile</v>
      </c>
      <c r="H23" s="21" t="s">
        <v>3727</v>
      </c>
      <c r="I23" s="21" t="s">
        <v>5626</v>
      </c>
      <c r="J23" s="5" t="str">
        <f>VLOOKUP(Table3[[#This Row],[BreadCrumb]],ScreenDetails_DB!A:B,2,FALSE)</f>
        <v>8EF3B470-C259-ED11-80ED-0022481C7D58</v>
      </c>
      <c r="K23" s="17" t="s">
        <v>1546</v>
      </c>
      <c r="L23" s="15" t="str">
        <f>VLOOKUP(CONCATENATE(Table3[[#This Row],[ActivityDefinitionID]],Table3[[#This Row],[Step name]]),GetSteps[[SearchStep]:[BuildingBlockID]],2,FALSE)</f>
        <v>GeneralModule</v>
      </c>
      <c r="M23" s="15" t="str">
        <f>VLOOKUP(CONCATENATE(Table3[[#This Row],[ActivityDefinitionID]],Table3[[#This Row],[Step name]]),GetSteps[[SearchStep]:[ControlType]],3,FALSE)</f>
        <v>GeneralModule</v>
      </c>
      <c r="N23" s="15" t="s">
        <v>169</v>
      </c>
      <c r="O23" s="15" t="s">
        <v>169</v>
      </c>
      <c r="P23" s="15">
        <v>3000</v>
      </c>
      <c r="Q23" s="22"/>
    </row>
    <row r="24" spans="1:17" ht="45">
      <c r="A24" s="26">
        <v>1352999</v>
      </c>
      <c r="B24" s="6" t="s">
        <v>5647</v>
      </c>
      <c r="C24" s="15">
        <v>5</v>
      </c>
      <c r="D24" s="15" t="s">
        <v>5651</v>
      </c>
      <c r="E2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4" s="21" t="str">
        <f>VLOOKUP(Table3[[#This Row],[ActivityDefinitionID]],ScreenDetails_DB!B:D,3,FALSE)</f>
        <v>Engagement profile</v>
      </c>
      <c r="G24" s="21" t="str">
        <f>VLOOKUP(Table3[[#This Row],[ActivityDefinitionID]],ScreenDetails_DB!B:C,2,FALSE)</f>
        <v>Engagement profile</v>
      </c>
      <c r="H24" s="21" t="s">
        <v>3727</v>
      </c>
      <c r="I24" s="21" t="s">
        <v>5626</v>
      </c>
      <c r="J24" s="5" t="str">
        <f>VLOOKUP(Table3[[#This Row],[BreadCrumb]],ScreenDetails_DB!A:B,2,FALSE)</f>
        <v>8EF3B470-C259-ED11-80ED-0022481C7D58</v>
      </c>
      <c r="K24" s="17" t="s">
        <v>3488</v>
      </c>
      <c r="L24" s="15" t="str">
        <f>VLOOKUP(CONCATENATE(Table3[[#This Row],[ActivityDefinitionID]],Table3[[#This Row],[Step name]]),GetSteps[[SearchStep]:[BuildingBlockID]],2,FALSE)</f>
        <v>SimpleDataGridBuildingBlock6</v>
      </c>
      <c r="M24" s="15" t="str">
        <f>VLOOKUP(CONCATENATE(Table3[[#This Row],[ActivityDefinitionID]],Table3[[#This Row],[Step name]]),GetSteps[[SearchStep]:[ControlType]],3,FALSE)</f>
        <v>SimpleDataGridBuildingBlock</v>
      </c>
      <c r="N24" s="15" t="s">
        <v>102</v>
      </c>
      <c r="O24" s="15" t="s">
        <v>1539</v>
      </c>
      <c r="P24" s="15" t="s">
        <v>5646</v>
      </c>
      <c r="Q24" s="22"/>
    </row>
    <row r="25" spans="1:17" ht="45">
      <c r="A25" s="19">
        <v>1352992</v>
      </c>
      <c r="B25" s="20" t="s">
        <v>5654</v>
      </c>
      <c r="C25" s="15">
        <v>1</v>
      </c>
      <c r="D25" s="15" t="s">
        <v>5655</v>
      </c>
      <c r="E2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5" s="21" t="str">
        <f>VLOOKUP(Table3[[#This Row],[ActivityDefinitionID]],ScreenDetails_DB!B:D,3,FALSE)</f>
        <v>Engagement profile</v>
      </c>
      <c r="G25" s="21" t="str">
        <f>VLOOKUP(Table3[[#This Row],[ActivityDefinitionID]],ScreenDetails_DB!B:C,2,FALSE)</f>
        <v>Engagement profile</v>
      </c>
      <c r="H25" s="21" t="s">
        <v>3727</v>
      </c>
      <c r="I25" s="21" t="s">
        <v>5626</v>
      </c>
      <c r="J25" s="5" t="str">
        <f>VLOOKUP(Table3[[#This Row],[BreadCrumb]],ScreenDetails_DB!A:B,2,FALSE)</f>
        <v>8EF3B470-C259-ED11-80ED-0022481C7D58</v>
      </c>
      <c r="K25" s="17" t="s">
        <v>3488</v>
      </c>
      <c r="L25" s="15" t="str">
        <f>VLOOKUP(CONCATENATE(Table3[[#This Row],[ActivityDefinitionID]],Table3[[#This Row],[Step name]]),GetSteps[[SearchStep]:[BuildingBlockID]],2,FALSE)</f>
        <v>SimpleDataGridBuildingBlock6</v>
      </c>
      <c r="M25" s="15" t="str">
        <f>VLOOKUP(CONCATENATE(Table3[[#This Row],[ActivityDefinitionID]],Table3[[#This Row],[Step name]]),GetSteps[[SearchStep]:[ControlType]],3,FALSE)</f>
        <v>SimpleDataGridBuildingBlock</v>
      </c>
      <c r="N25" s="15" t="s">
        <v>102</v>
      </c>
      <c r="O25" s="15" t="s">
        <v>1539</v>
      </c>
      <c r="P25" s="15" t="s">
        <v>5646</v>
      </c>
      <c r="Q25" s="22"/>
    </row>
    <row r="26" spans="1:17" ht="30">
      <c r="A26" s="19">
        <v>1353012</v>
      </c>
      <c r="B26" s="20" t="s">
        <v>5658</v>
      </c>
      <c r="C26" s="15">
        <v>1</v>
      </c>
      <c r="D26" s="15" t="s">
        <v>5659</v>
      </c>
      <c r="E2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6" s="21" t="str">
        <f>VLOOKUP(Table3[[#This Row],[ActivityDefinitionID]],ScreenDetails_DB!B:D,3,FALSE)</f>
        <v>Engagement profile</v>
      </c>
      <c r="G26" s="21" t="str">
        <f>VLOOKUP(Table3[[#This Row],[ActivityDefinitionID]],ScreenDetails_DB!B:C,2,FALSE)</f>
        <v>Engagement profile</v>
      </c>
      <c r="H26" s="21" t="s">
        <v>3727</v>
      </c>
      <c r="I26" s="21" t="s">
        <v>5626</v>
      </c>
      <c r="J26" s="5" t="str">
        <f>VLOOKUP(Table3[[#This Row],[BreadCrumb]],ScreenDetails_DB!A:B,2,FALSE)</f>
        <v>8EF3B470-C259-ED11-80ED-0022481C7D58</v>
      </c>
      <c r="K26" s="21" t="s">
        <v>3485</v>
      </c>
      <c r="L26" s="15" t="str">
        <f>VLOOKUP(CONCATENATE(Table3[[#This Row],[ActivityDefinitionID]],Table3[[#This Row],[Step name]]),GetSteps[[SearchStep]:[BuildingBlockID]],2,FALSE)</f>
        <v>LabelMultiLineTextBox7</v>
      </c>
      <c r="M26" s="15" t="str">
        <f>VLOOKUP(CONCATENATE(Table3[[#This Row],[ActivityDefinitionID]],Table3[[#This Row],[Step name]]),GetSteps[[SearchStep]:[ControlType]],3,FALSE)</f>
        <v>LabelMultiLineTextBox</v>
      </c>
      <c r="N26" s="15" t="s">
        <v>90</v>
      </c>
      <c r="O26" s="15" t="s">
        <v>163</v>
      </c>
      <c r="P26" s="15"/>
      <c r="Q26" s="22"/>
    </row>
    <row r="27" spans="1:17" ht="30">
      <c r="A27" s="19">
        <v>1353012</v>
      </c>
      <c r="B27" s="20" t="s">
        <v>5658</v>
      </c>
      <c r="C27" s="15">
        <v>2</v>
      </c>
      <c r="D27" s="15" t="s">
        <v>5659</v>
      </c>
      <c r="E2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7" s="21" t="str">
        <f>VLOOKUP(Table3[[#This Row],[ActivityDefinitionID]],ScreenDetails_DB!B:D,3,FALSE)</f>
        <v>Engagement profile</v>
      </c>
      <c r="G27" s="21" t="str">
        <f>VLOOKUP(Table3[[#This Row],[ActivityDefinitionID]],ScreenDetails_DB!B:C,2,FALSE)</f>
        <v>Engagement profile</v>
      </c>
      <c r="H27" s="21" t="s">
        <v>3727</v>
      </c>
      <c r="I27" s="21" t="s">
        <v>5626</v>
      </c>
      <c r="J27" s="5" t="str">
        <f>VLOOKUP(Table3[[#This Row],[BreadCrumb]],ScreenDetails_DB!A:B,2,FALSE)</f>
        <v>8EF3B470-C259-ED11-80ED-0022481C7D58</v>
      </c>
      <c r="K27" s="21" t="s">
        <v>3485</v>
      </c>
      <c r="L27" s="15" t="str">
        <f>VLOOKUP(CONCATENATE(Table3[[#This Row],[ActivityDefinitionID]],Table3[[#This Row],[Step name]]),GetSteps[[SearchStep]:[BuildingBlockID]],2,FALSE)</f>
        <v>LabelMultiLineTextBox7</v>
      </c>
      <c r="M27" s="15" t="str">
        <f>VLOOKUP(CONCATENATE(Table3[[#This Row],[ActivityDefinitionID]],Table3[[#This Row],[Step name]]),GetSteps[[SearchStep]:[ControlType]],3,FALSE)</f>
        <v>LabelMultiLineTextBox</v>
      </c>
      <c r="N27" s="15" t="s">
        <v>90</v>
      </c>
      <c r="O27" s="15" t="s">
        <v>149</v>
      </c>
      <c r="P27" s="15"/>
      <c r="Q27" s="22"/>
    </row>
    <row r="28" spans="1:17" ht="30">
      <c r="A28" s="19">
        <v>1353016</v>
      </c>
      <c r="B28" s="20" t="s">
        <v>5660</v>
      </c>
      <c r="C28" s="15">
        <v>1</v>
      </c>
      <c r="D28" s="15" t="s">
        <v>5661</v>
      </c>
      <c r="E2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8" s="21" t="str">
        <f>VLOOKUP(Table3[[#This Row],[ActivityDefinitionID]],ScreenDetails_DB!B:D,3,FALSE)</f>
        <v>Engagement profile</v>
      </c>
      <c r="G28" s="21" t="str">
        <f>VLOOKUP(Table3[[#This Row],[ActivityDefinitionID]],ScreenDetails_DB!B:C,2,FALSE)</f>
        <v>Engagement profile</v>
      </c>
      <c r="H28" s="21" t="s">
        <v>3727</v>
      </c>
      <c r="I28" s="21" t="s">
        <v>5626</v>
      </c>
      <c r="J28" s="5" t="str">
        <f>VLOOKUP(Table3[[#This Row],[BreadCrumb]],ScreenDetails_DB!A:B,2,FALSE)</f>
        <v>8EF3B470-C259-ED11-80ED-0022481C7D58</v>
      </c>
      <c r="K28" s="21" t="s">
        <v>3485</v>
      </c>
      <c r="L28" s="15" t="str">
        <f>VLOOKUP(CONCATENATE(Table3[[#This Row],[ActivityDefinitionID]],Table3[[#This Row],[Step name]]),GetSteps[[SearchStep]:[BuildingBlockID]],2,FALSE)</f>
        <v>LabelMultiLineTextBox7</v>
      </c>
      <c r="M28" s="15" t="str">
        <f>VLOOKUP(CONCATENATE(Table3[[#This Row],[ActivityDefinitionID]],Table3[[#This Row],[Step name]]),GetSteps[[SearchStep]:[ControlType]],3,FALSE)</f>
        <v>LabelMultiLineTextBox</v>
      </c>
      <c r="N28" s="15" t="s">
        <v>90</v>
      </c>
      <c r="O28" s="15" t="s">
        <v>163</v>
      </c>
      <c r="P28" s="15"/>
      <c r="Q28" s="22"/>
    </row>
    <row r="29" spans="1:17" ht="45">
      <c r="A29" s="19">
        <v>1355101</v>
      </c>
      <c r="B29" s="20" t="s">
        <v>5662</v>
      </c>
      <c r="C29" s="15">
        <v>1</v>
      </c>
      <c r="D29" s="15" t="s">
        <v>5663</v>
      </c>
      <c r="E2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9" s="21" t="str">
        <f>VLOOKUP(Table3[[#This Row],[ActivityDefinitionID]],ScreenDetails_DB!B:D,3,FALSE)</f>
        <v>Engagement profile</v>
      </c>
      <c r="G29" s="21" t="str">
        <f>VLOOKUP(Table3[[#This Row],[ActivityDefinitionID]],ScreenDetails_DB!B:C,2,FALSE)</f>
        <v>Engagement profile</v>
      </c>
      <c r="H29" s="21" t="s">
        <v>3727</v>
      </c>
      <c r="I29" s="21" t="s">
        <v>5626</v>
      </c>
      <c r="J29" s="5" t="str">
        <f>VLOOKUP(Table3[[#This Row],[BreadCrumb]],ScreenDetails_DB!A:B,2,FALSE)</f>
        <v>8EF3B470-C259-ED11-80ED-0022481C7D58</v>
      </c>
      <c r="K29" s="21" t="s">
        <v>1850</v>
      </c>
      <c r="L29" s="15" t="str">
        <f>VLOOKUP(CONCATENATE(Table3[[#This Row],[ActivityDefinitionID]],Table3[[#This Row],[Step name]]),GetSteps[[SearchStep]:[BuildingBlockID]],2,FALSE)</f>
        <v>SimpleDataGridBuildingBlock15</v>
      </c>
      <c r="M29" s="15" t="str">
        <f>VLOOKUP(CONCATENATE(Table3[[#This Row],[ActivityDefinitionID]],Table3[[#This Row],[Step name]]),GetSteps[[SearchStep]:[ControlType]],3,FALSE)</f>
        <v>SimpleDataGridBuildingBlock</v>
      </c>
      <c r="N29" s="15" t="s">
        <v>102</v>
      </c>
      <c r="O29" s="15" t="s">
        <v>160</v>
      </c>
      <c r="P29" s="15" t="s">
        <v>5664</v>
      </c>
      <c r="Q29" s="22"/>
    </row>
    <row r="30" spans="1:17" ht="30">
      <c r="A30" s="19">
        <v>1355154</v>
      </c>
      <c r="B30" s="20" t="s">
        <v>5665</v>
      </c>
      <c r="C30" s="15">
        <v>1</v>
      </c>
      <c r="D30" s="15" t="s">
        <v>5666</v>
      </c>
      <c r="E3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0" s="21" t="str">
        <f>VLOOKUP(Table3[[#This Row],[ActivityDefinitionID]],ScreenDetails_DB!B:D,3,FALSE)</f>
        <v>Engagement profile</v>
      </c>
      <c r="G30" s="21" t="str">
        <f>VLOOKUP(Table3[[#This Row],[ActivityDefinitionID]],ScreenDetails_DB!B:C,2,FALSE)</f>
        <v>Engagement profile</v>
      </c>
      <c r="H30" s="21" t="s">
        <v>3727</v>
      </c>
      <c r="I30" s="21" t="s">
        <v>5626</v>
      </c>
      <c r="J30" s="5" t="str">
        <f>VLOOKUP(Table3[[#This Row],[BreadCrumb]],ScreenDetails_DB!A:B,2,FALSE)</f>
        <v>8EF3B470-C259-ED11-80ED-0022481C7D58</v>
      </c>
      <c r="K30" s="21" t="s">
        <v>1850</v>
      </c>
      <c r="L30" s="15" t="str">
        <f>VLOOKUP(CONCATENATE(Table3[[#This Row],[ActivityDefinitionID]],Table3[[#This Row],[Step name]]),GetSteps[[SearchStep]:[BuildingBlockID]],2,FALSE)</f>
        <v>SimpleDataGridBuildingBlock15</v>
      </c>
      <c r="M30" s="15" t="str">
        <f>VLOOKUP(CONCATENATE(Table3[[#This Row],[ActivityDefinitionID]],Table3[[#This Row],[Step name]]),GetSteps[[SearchStep]:[ControlType]],3,FALSE)</f>
        <v>SimpleDataGridBuildingBlock</v>
      </c>
      <c r="N30" s="15" t="s">
        <v>102</v>
      </c>
      <c r="O30" s="15" t="s">
        <v>160</v>
      </c>
      <c r="P30" s="15" t="s">
        <v>5664</v>
      </c>
      <c r="Q30" s="22"/>
    </row>
    <row r="31" spans="1:17" ht="60">
      <c r="A31" s="19">
        <v>1360427</v>
      </c>
      <c r="B31" s="20" t="s">
        <v>5667</v>
      </c>
      <c r="C31" s="15">
        <v>1</v>
      </c>
      <c r="D31" s="15" t="s">
        <v>170</v>
      </c>
      <c r="E3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1" s="21" t="str">
        <f>VLOOKUP(Table3[[#This Row],[ActivityDefinitionID]],ScreenDetails_DB!B:D,3,FALSE)</f>
        <v>Engagement profile</v>
      </c>
      <c r="G31" s="21" t="str">
        <f>VLOOKUP(Table3[[#This Row],[ActivityDefinitionID]],ScreenDetails_DB!B:C,2,FALSE)</f>
        <v>Engagement profile</v>
      </c>
      <c r="H31" s="21" t="s">
        <v>3727</v>
      </c>
      <c r="I31" s="21" t="s">
        <v>5626</v>
      </c>
      <c r="J31" s="5" t="str">
        <f>VLOOKUP(Table3[[#This Row],[BreadCrumb]],ScreenDetails_DB!A:B,2,FALSE)</f>
        <v>8EF3B470-C259-ED11-80ED-0022481C7D58</v>
      </c>
      <c r="K31" s="17" t="s">
        <v>1546</v>
      </c>
      <c r="L31" s="15" t="str">
        <f>VLOOKUP(CONCATENATE(Table3[[#This Row],[ActivityDefinitionID]],Table3[[#This Row],[Step name]]),GetSteps[[SearchStep]:[BuildingBlockID]],2,FALSE)</f>
        <v>GeneralModule</v>
      </c>
      <c r="M31" s="15" t="str">
        <f>VLOOKUP(CONCATENATE(Table3[[#This Row],[ActivityDefinitionID]],Table3[[#This Row],[Step name]]),GetSteps[[SearchStep]:[ControlType]],3,FALSE)</f>
        <v>GeneralModule</v>
      </c>
      <c r="N31" s="15" t="s">
        <v>170</v>
      </c>
      <c r="O31" s="15" t="s">
        <v>170</v>
      </c>
      <c r="P31" s="15"/>
      <c r="Q31" s="22"/>
    </row>
    <row r="32" spans="1:17" ht="60">
      <c r="A32" s="19">
        <v>1360427</v>
      </c>
      <c r="B32" s="20" t="s">
        <v>5667</v>
      </c>
      <c r="C32" s="15">
        <v>2</v>
      </c>
      <c r="D32" s="15" t="s">
        <v>169</v>
      </c>
      <c r="E3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2" s="21" t="str">
        <f>VLOOKUP(Table3[[#This Row],[ActivityDefinitionID]],ScreenDetails_DB!B:D,3,FALSE)</f>
        <v>Engagement profile</v>
      </c>
      <c r="G32" s="21" t="str">
        <f>VLOOKUP(Table3[[#This Row],[ActivityDefinitionID]],ScreenDetails_DB!B:C,2,FALSE)</f>
        <v>Engagement profile</v>
      </c>
      <c r="H32" s="21" t="s">
        <v>3727</v>
      </c>
      <c r="I32" s="21" t="s">
        <v>5626</v>
      </c>
      <c r="J32" s="5" t="str">
        <f>VLOOKUP(Table3[[#This Row],[BreadCrumb]],ScreenDetails_DB!A:B,2,FALSE)</f>
        <v>8EF3B470-C259-ED11-80ED-0022481C7D58</v>
      </c>
      <c r="K32" s="17" t="s">
        <v>1546</v>
      </c>
      <c r="L32" s="15" t="str">
        <f>VLOOKUP(CONCATENATE(Table3[[#This Row],[ActivityDefinitionID]],Table3[[#This Row],[Step name]]),GetSteps[[SearchStep]:[BuildingBlockID]],2,FALSE)</f>
        <v>GeneralModule</v>
      </c>
      <c r="M32" s="15" t="str">
        <f>VLOOKUP(CONCATENATE(Table3[[#This Row],[ActivityDefinitionID]],Table3[[#This Row],[Step name]]),GetSteps[[SearchStep]:[ControlType]],3,FALSE)</f>
        <v>GeneralModule</v>
      </c>
      <c r="N32" s="15" t="s">
        <v>169</v>
      </c>
      <c r="O32" s="15" t="s">
        <v>169</v>
      </c>
      <c r="P32" s="15">
        <v>3000</v>
      </c>
      <c r="Q32" s="22"/>
    </row>
    <row r="33" spans="1:17" ht="60">
      <c r="A33" s="19">
        <v>1360427</v>
      </c>
      <c r="B33" s="20" t="s">
        <v>5667</v>
      </c>
      <c r="C33" s="15">
        <v>3</v>
      </c>
      <c r="D33" s="15" t="s">
        <v>5668</v>
      </c>
      <c r="E3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3" s="21" t="str">
        <f>VLOOKUP(Table3[[#This Row],[ActivityDefinitionID]],ScreenDetails_DB!B:D,3,FALSE)</f>
        <v>Engagement profile</v>
      </c>
      <c r="G33" s="21" t="str">
        <f>VLOOKUP(Table3[[#This Row],[ActivityDefinitionID]],ScreenDetails_DB!B:C,2,FALSE)</f>
        <v>Engagement profile</v>
      </c>
      <c r="H33" s="21" t="s">
        <v>3727</v>
      </c>
      <c r="I33" s="21" t="s">
        <v>5626</v>
      </c>
      <c r="J33" s="5" t="str">
        <f>VLOOKUP(Table3[[#This Row],[BreadCrumb]],ScreenDetails_DB!A:B,2,FALSE)</f>
        <v>8EF3B470-C259-ED11-80ED-0022481C7D58</v>
      </c>
      <c r="K33" s="21" t="s">
        <v>3464</v>
      </c>
      <c r="L33" s="15" t="str">
        <f>VLOOKUP(CONCATENATE(Table3[[#This Row],[ActivityDefinitionID]],Table3[[#This Row],[Step name]]),GetSteps[[SearchStep]:[BuildingBlockID]],2,FALSE)</f>
        <v>ExpanderGroupBuildingBlock24</v>
      </c>
      <c r="M33" s="15" t="str">
        <f>VLOOKUP(CONCATENATE(Table3[[#This Row],[ActivityDefinitionID]],Table3[[#This Row],[Step name]]),GetSteps[[SearchStep]:[ControlType]],3,FALSE)</f>
        <v>ExpanderGroupBuildingBlock</v>
      </c>
      <c r="N33" s="15" t="s">
        <v>87</v>
      </c>
      <c r="O33" s="15" t="s">
        <v>109</v>
      </c>
      <c r="P33" s="15"/>
      <c r="Q33" s="22"/>
    </row>
    <row r="34" spans="1:17" ht="60">
      <c r="A34" s="19">
        <v>1360427</v>
      </c>
      <c r="B34" s="20" t="s">
        <v>5667</v>
      </c>
      <c r="C34" s="15">
        <v>4</v>
      </c>
      <c r="D34" s="15" t="s">
        <v>169</v>
      </c>
      <c r="E3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4" s="21" t="str">
        <f>VLOOKUP(Table3[[#This Row],[ActivityDefinitionID]],ScreenDetails_DB!B:D,3,FALSE)</f>
        <v>Engagement profile</v>
      </c>
      <c r="G34" s="21" t="str">
        <f>VLOOKUP(Table3[[#This Row],[ActivityDefinitionID]],ScreenDetails_DB!B:C,2,FALSE)</f>
        <v>Engagement profile</v>
      </c>
      <c r="H34" s="21" t="s">
        <v>3727</v>
      </c>
      <c r="I34" s="21" t="s">
        <v>5626</v>
      </c>
      <c r="J34" s="5" t="str">
        <f>VLOOKUP(Table3[[#This Row],[BreadCrumb]],ScreenDetails_DB!A:B,2,FALSE)</f>
        <v>8EF3B470-C259-ED11-80ED-0022481C7D58</v>
      </c>
      <c r="K34" s="17" t="s">
        <v>1546</v>
      </c>
      <c r="L34" s="15" t="str">
        <f>VLOOKUP(CONCATENATE(Table3[[#This Row],[ActivityDefinitionID]],Table3[[#This Row],[Step name]]),GetSteps[[SearchStep]:[BuildingBlockID]],2,FALSE)</f>
        <v>GeneralModule</v>
      </c>
      <c r="M34" s="15" t="str">
        <f>VLOOKUP(CONCATENATE(Table3[[#This Row],[ActivityDefinitionID]],Table3[[#This Row],[Step name]]),GetSteps[[SearchStep]:[ControlType]],3,FALSE)</f>
        <v>GeneralModule</v>
      </c>
      <c r="N34" s="15" t="s">
        <v>169</v>
      </c>
      <c r="O34" s="15" t="s">
        <v>169</v>
      </c>
      <c r="P34" s="15">
        <v>3000</v>
      </c>
      <c r="Q34" s="22"/>
    </row>
    <row r="35" spans="1:17" ht="60">
      <c r="A35" s="19">
        <v>1360427</v>
      </c>
      <c r="B35" s="20" t="s">
        <v>5667</v>
      </c>
      <c r="C35" s="15">
        <v>5</v>
      </c>
      <c r="D35" s="15" t="s">
        <v>5669</v>
      </c>
      <c r="E3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5" s="21" t="str">
        <f>VLOOKUP(Table3[[#This Row],[ActivityDefinitionID]],ScreenDetails_DB!B:D,3,FALSE)</f>
        <v>Engagement profile</v>
      </c>
      <c r="G35" s="21" t="str">
        <f>VLOOKUP(Table3[[#This Row],[ActivityDefinitionID]],ScreenDetails_DB!B:C,2,FALSE)</f>
        <v>Engagement profile</v>
      </c>
      <c r="H35" s="21" t="s">
        <v>3727</v>
      </c>
      <c r="I35" s="21" t="s">
        <v>5626</v>
      </c>
      <c r="J35" s="5" t="str">
        <f>VLOOKUP(Table3[[#This Row],[BreadCrumb]],ScreenDetails_DB!A:B,2,FALSE)</f>
        <v>8EF3B470-C259-ED11-80ED-0022481C7D58</v>
      </c>
      <c r="K35" s="21" t="s">
        <v>3466</v>
      </c>
      <c r="L35" s="15" t="str">
        <f>VLOOKUP(CONCATENATE(Table3[[#This Row],[ActivityDefinitionID]],Table3[[#This Row],[Step name]]),GetSteps[[SearchStep]:[BuildingBlockID]],2,FALSE)</f>
        <v>ComboSelectEntityEnumBuildingBlock27</v>
      </c>
      <c r="M35" s="15" t="str">
        <f>VLOOKUP(CONCATENATE(Table3[[#This Row],[ActivityDefinitionID]],Table3[[#This Row],[Step name]]),GetSteps[[SearchStep]:[ControlType]],3,FALSE)</f>
        <v>ComboSelectEntityEnumBuildingBlock</v>
      </c>
      <c r="N35" s="15" t="s">
        <v>84</v>
      </c>
      <c r="O35" s="15" t="s">
        <v>165</v>
      </c>
      <c r="P35" s="15" t="s">
        <v>5671</v>
      </c>
      <c r="Q35" s="22"/>
    </row>
    <row r="36" spans="1:17" ht="60">
      <c r="A36" s="19">
        <v>1360427</v>
      </c>
      <c r="B36" s="20" t="s">
        <v>5667</v>
      </c>
      <c r="C36" s="15">
        <v>6</v>
      </c>
      <c r="D36" s="15" t="s">
        <v>169</v>
      </c>
      <c r="E3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6" s="21" t="str">
        <f>VLOOKUP(Table3[[#This Row],[ActivityDefinitionID]],ScreenDetails_DB!B:D,3,FALSE)</f>
        <v>Engagement profile</v>
      </c>
      <c r="G36" s="21" t="str">
        <f>VLOOKUP(Table3[[#This Row],[ActivityDefinitionID]],ScreenDetails_DB!B:C,2,FALSE)</f>
        <v>Engagement profile</v>
      </c>
      <c r="H36" s="21" t="s">
        <v>3727</v>
      </c>
      <c r="I36" s="21" t="s">
        <v>5626</v>
      </c>
      <c r="J36" s="5" t="str">
        <f>VLOOKUP(Table3[[#This Row],[BreadCrumb]],ScreenDetails_DB!A:B,2,FALSE)</f>
        <v>8EF3B470-C259-ED11-80ED-0022481C7D58</v>
      </c>
      <c r="K36" s="17" t="s">
        <v>1546</v>
      </c>
      <c r="L36" s="15" t="str">
        <f>VLOOKUP(CONCATENATE(Table3[[#This Row],[ActivityDefinitionID]],Table3[[#This Row],[Step name]]),GetSteps[[SearchStep]:[BuildingBlockID]],2,FALSE)</f>
        <v>GeneralModule</v>
      </c>
      <c r="M36" s="15" t="str">
        <f>VLOOKUP(CONCATENATE(Table3[[#This Row],[ActivityDefinitionID]],Table3[[#This Row],[Step name]]),GetSteps[[SearchStep]:[ControlType]],3,FALSE)</f>
        <v>GeneralModule</v>
      </c>
      <c r="N36" s="15" t="s">
        <v>169</v>
      </c>
      <c r="O36" s="15" t="s">
        <v>169</v>
      </c>
      <c r="P36" s="15">
        <v>3000</v>
      </c>
      <c r="Q36" s="22"/>
    </row>
    <row r="37" spans="1:17" ht="60">
      <c r="A37" s="19">
        <v>1360427</v>
      </c>
      <c r="B37" s="20" t="s">
        <v>5667</v>
      </c>
      <c r="C37" s="15">
        <v>7</v>
      </c>
      <c r="D37" s="15" t="s">
        <v>5630</v>
      </c>
      <c r="E3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7" s="21" t="str">
        <f>VLOOKUP(Table3[[#This Row],[ActivityDefinitionID]],ScreenDetails_DB!B:D,3,FALSE)</f>
        <v>Engagement profile</v>
      </c>
      <c r="G37" s="21" t="str">
        <f>VLOOKUP(Table3[[#This Row],[ActivityDefinitionID]],ScreenDetails_DB!B:C,2,FALSE)</f>
        <v>Engagement profile</v>
      </c>
      <c r="H37" s="21" t="s">
        <v>3727</v>
      </c>
      <c r="I37" s="21" t="s">
        <v>5626</v>
      </c>
      <c r="J37" s="5" t="str">
        <f>VLOOKUP(Table3[[#This Row],[BreadCrumb]],ScreenDetails_DB!A:B,2,FALSE)</f>
        <v>8EF3B470-C259-ED11-80ED-0022481C7D58</v>
      </c>
      <c r="K37" s="17" t="s">
        <v>1546</v>
      </c>
      <c r="L37" s="15" t="str">
        <f>VLOOKUP(CONCATENATE(Table3[[#This Row],[ActivityDefinitionID]],Table3[[#This Row],[Step name]]),GetSteps[[SearchStep]:[BuildingBlockID]],2,FALSE)</f>
        <v>GeneralModule</v>
      </c>
      <c r="M37" s="15" t="str">
        <f>VLOOKUP(CONCATENATE(Table3[[#This Row],[ActivityDefinitionID]],Table3[[#This Row],[Step name]]),GetSteps[[SearchStep]:[ControlType]],3,FALSE)</f>
        <v>GeneralModule</v>
      </c>
      <c r="N37" s="15" t="s">
        <v>140</v>
      </c>
      <c r="O37" s="15" t="s">
        <v>109</v>
      </c>
      <c r="P37" s="15"/>
      <c r="Q37" s="22"/>
    </row>
    <row r="38" spans="1:17" ht="60">
      <c r="A38" s="19">
        <v>1360427</v>
      </c>
      <c r="B38" s="20" t="s">
        <v>5667</v>
      </c>
      <c r="C38" s="15">
        <v>8</v>
      </c>
      <c r="D38" s="15" t="s">
        <v>5670</v>
      </c>
      <c r="E3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8" s="21" t="str">
        <f>VLOOKUP(Table3[[#This Row],[ActivityDefinitionID]],ScreenDetails_DB!B:D,3,FALSE)</f>
        <v>Engagement profile</v>
      </c>
      <c r="G38" s="21" t="str">
        <f>VLOOKUP(Table3[[#This Row],[ActivityDefinitionID]],ScreenDetails_DB!B:C,2,FALSE)</f>
        <v>Engagement profile</v>
      </c>
      <c r="H38" s="21" t="s">
        <v>3727</v>
      </c>
      <c r="I38" s="21" t="s">
        <v>5626</v>
      </c>
      <c r="J38" s="5" t="str">
        <f>VLOOKUP(Table3[[#This Row],[BreadCrumb]],ScreenDetails_DB!A:B,2,FALSE)</f>
        <v>8EF3B470-C259-ED11-80ED-0022481C7D58</v>
      </c>
      <c r="K38" s="17" t="s">
        <v>1546</v>
      </c>
      <c r="L38" s="15" t="str">
        <f>VLOOKUP(CONCATENATE(Table3[[#This Row],[ActivityDefinitionID]],Table3[[#This Row],[Step name]]),GetSteps[[SearchStep]:[BuildingBlockID]],2,FALSE)</f>
        <v>GeneralModule</v>
      </c>
      <c r="M38" s="15" t="str">
        <f>VLOOKUP(CONCATENATE(Table3[[#This Row],[ActivityDefinitionID]],Table3[[#This Row],[Step name]]),GetSteps[[SearchStep]:[ControlType]],3,FALSE)</f>
        <v>GeneralModule</v>
      </c>
      <c r="N38" s="15" t="s">
        <v>5632</v>
      </c>
      <c r="O38" s="15" t="s">
        <v>5633</v>
      </c>
      <c r="P38" s="15" t="s">
        <v>5672</v>
      </c>
      <c r="Q38" s="22"/>
    </row>
    <row r="39" spans="1:17" ht="45">
      <c r="A39" s="19">
        <v>1405897</v>
      </c>
      <c r="B39" s="20" t="s">
        <v>5817</v>
      </c>
      <c r="C39" s="15">
        <v>1</v>
      </c>
      <c r="D39" s="15" t="s">
        <v>5630</v>
      </c>
      <c r="E3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39" s="21" t="str">
        <f>VLOOKUP(Table3[[#This Row],[ActivityDefinitionID]],ScreenDetails_DB!B:D,3,FALSE)</f>
        <v>Engagement profile</v>
      </c>
      <c r="G39" s="21" t="str">
        <f>VLOOKUP(Table3[[#This Row],[ActivityDefinitionID]],ScreenDetails_DB!B:C,2,FALSE)</f>
        <v>Engagement profile</v>
      </c>
      <c r="H39" s="21" t="s">
        <v>3727</v>
      </c>
      <c r="I39" s="21" t="s">
        <v>5626</v>
      </c>
      <c r="J39" s="5" t="str">
        <f>VLOOKUP(Table3[[#This Row],[BreadCrumb]],ScreenDetails_DB!A:B,2,FALSE)</f>
        <v>8EF3B470-C259-ED11-80ED-0022481C7D58</v>
      </c>
      <c r="K39" s="17" t="s">
        <v>1546</v>
      </c>
      <c r="L39" s="15" t="str">
        <f>VLOOKUP(CONCATENATE(Table3[[#This Row],[ActivityDefinitionID]],Table3[[#This Row],[Step name]]),GetSteps[[SearchStep]:[BuildingBlockID]],2,FALSE)</f>
        <v>GeneralModule</v>
      </c>
      <c r="M39" s="15" t="str">
        <f>VLOOKUP(CONCATENATE(Table3[[#This Row],[ActivityDefinitionID]],Table3[[#This Row],[Step name]]),GetSteps[[SearchStep]:[ControlType]],3,FALSE)</f>
        <v>GeneralModule</v>
      </c>
      <c r="N39" s="15" t="s">
        <v>140</v>
      </c>
      <c r="O39" s="15" t="s">
        <v>109</v>
      </c>
      <c r="P39" s="15"/>
      <c r="Q39" s="22"/>
    </row>
    <row r="40" spans="1:17" ht="45">
      <c r="A40" s="19">
        <v>1405897</v>
      </c>
      <c r="B40" s="20" t="s">
        <v>5817</v>
      </c>
      <c r="C40" s="15">
        <v>2</v>
      </c>
      <c r="D40" s="15" t="s">
        <v>5818</v>
      </c>
      <c r="E4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0" s="21" t="str">
        <f>VLOOKUP(Table3[[#This Row],[ActivityDefinitionID]],ScreenDetails_DB!B:D,3,FALSE)</f>
        <v>Engagement profile</v>
      </c>
      <c r="G40" s="21" t="str">
        <f>VLOOKUP(Table3[[#This Row],[ActivityDefinitionID]],ScreenDetails_DB!B:C,2,FALSE)</f>
        <v>Engagement profile</v>
      </c>
      <c r="H40" s="21" t="s">
        <v>3727</v>
      </c>
      <c r="I40" s="21" t="s">
        <v>5626</v>
      </c>
      <c r="J40" s="5" t="str">
        <f>VLOOKUP(Table3[[#This Row],[BreadCrumb]],ScreenDetails_DB!A:B,2,FALSE)</f>
        <v>8EF3B470-C259-ED11-80ED-0022481C7D58</v>
      </c>
      <c r="K40" s="17" t="s">
        <v>1546</v>
      </c>
      <c r="L40" s="15" t="str">
        <f>VLOOKUP(CONCATENATE(Table3[[#This Row],[ActivityDefinitionID]],Table3[[#This Row],[Step name]]),GetSteps[[SearchStep]:[BuildingBlockID]],2,FALSE)</f>
        <v>GeneralModule</v>
      </c>
      <c r="M40" s="15" t="str">
        <f>VLOOKUP(CONCATENATE(Table3[[#This Row],[ActivityDefinitionID]],Table3[[#This Row],[Step name]]),GetSteps[[SearchStep]:[ControlType]],3,FALSE)</f>
        <v>GeneralModule</v>
      </c>
      <c r="N40" s="15" t="s">
        <v>5632</v>
      </c>
      <c r="O40" s="15" t="s">
        <v>5633</v>
      </c>
      <c r="P40" s="15" t="s">
        <v>5672</v>
      </c>
      <c r="Q40" s="22"/>
    </row>
    <row r="41" spans="1:17" ht="45">
      <c r="A41" s="19">
        <v>1405935</v>
      </c>
      <c r="B41" s="20" t="s">
        <v>5819</v>
      </c>
      <c r="C41" s="15">
        <v>1</v>
      </c>
      <c r="D41" s="15" t="s">
        <v>5630</v>
      </c>
      <c r="E4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1" s="21" t="str">
        <f>VLOOKUP(Table3[[#This Row],[ActivityDefinitionID]],ScreenDetails_DB!B:D,3,FALSE)</f>
        <v>Engagement profile</v>
      </c>
      <c r="G41" s="21" t="str">
        <f>VLOOKUP(Table3[[#This Row],[ActivityDefinitionID]],ScreenDetails_DB!B:C,2,FALSE)</f>
        <v>Engagement profile</v>
      </c>
      <c r="H41" s="21" t="s">
        <v>3727</v>
      </c>
      <c r="I41" s="21" t="s">
        <v>5626</v>
      </c>
      <c r="J41" s="5" t="str">
        <f>VLOOKUP(Table3[[#This Row],[BreadCrumb]],ScreenDetails_DB!A:B,2,FALSE)</f>
        <v>8EF3B470-C259-ED11-80ED-0022481C7D58</v>
      </c>
      <c r="K41" s="17" t="s">
        <v>1546</v>
      </c>
      <c r="L41" s="15" t="str">
        <f>VLOOKUP(CONCATENATE(Table3[[#This Row],[ActivityDefinitionID]],Table3[[#This Row],[Step name]]),GetSteps[[SearchStep]:[BuildingBlockID]],2,FALSE)</f>
        <v>GeneralModule</v>
      </c>
      <c r="M41" s="15" t="str">
        <f>VLOOKUP(CONCATENATE(Table3[[#This Row],[ActivityDefinitionID]],Table3[[#This Row],[Step name]]),GetSteps[[SearchStep]:[ControlType]],3,FALSE)</f>
        <v>GeneralModule</v>
      </c>
      <c r="N41" s="15" t="s">
        <v>140</v>
      </c>
      <c r="O41" s="15" t="s">
        <v>109</v>
      </c>
      <c r="P41" s="15"/>
      <c r="Q41" s="22"/>
    </row>
    <row r="42" spans="1:17" ht="45">
      <c r="A42" s="19">
        <v>1405935</v>
      </c>
      <c r="B42" s="20" t="s">
        <v>5819</v>
      </c>
      <c r="C42" s="15">
        <v>2</v>
      </c>
      <c r="D42" s="15" t="s">
        <v>5820</v>
      </c>
      <c r="E4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2" s="21" t="str">
        <f>VLOOKUP(Table3[[#This Row],[ActivityDefinitionID]],ScreenDetails_DB!B:D,3,FALSE)</f>
        <v>Engagement profile</v>
      </c>
      <c r="G42" s="21" t="str">
        <f>VLOOKUP(Table3[[#This Row],[ActivityDefinitionID]],ScreenDetails_DB!B:C,2,FALSE)</f>
        <v>Engagement profile</v>
      </c>
      <c r="H42" s="21" t="s">
        <v>3727</v>
      </c>
      <c r="I42" s="21" t="s">
        <v>5626</v>
      </c>
      <c r="J42" s="5" t="str">
        <f>VLOOKUP(Table3[[#This Row],[BreadCrumb]],ScreenDetails_DB!A:B,2,FALSE)</f>
        <v>8EF3B470-C259-ED11-80ED-0022481C7D58</v>
      </c>
      <c r="K42" s="17" t="s">
        <v>1546</v>
      </c>
      <c r="L42" s="15" t="str">
        <f>VLOOKUP(CONCATENATE(Table3[[#This Row],[ActivityDefinitionID]],Table3[[#This Row],[Step name]]),GetSteps[[SearchStep]:[BuildingBlockID]],2,FALSE)</f>
        <v>GeneralModule</v>
      </c>
      <c r="M42" s="15" t="str">
        <f>VLOOKUP(CONCATENATE(Table3[[#This Row],[ActivityDefinitionID]],Table3[[#This Row],[Step name]]),GetSteps[[SearchStep]:[ControlType]],3,FALSE)</f>
        <v>GeneralModule</v>
      </c>
      <c r="N42" s="15" t="s">
        <v>5632</v>
      </c>
      <c r="O42" s="15" t="s">
        <v>5633</v>
      </c>
      <c r="P42" s="15" t="s">
        <v>5672</v>
      </c>
      <c r="Q42" s="22"/>
    </row>
    <row r="43" spans="1:17" ht="75">
      <c r="A43" s="19">
        <v>1360479</v>
      </c>
      <c r="B43" s="20" t="s">
        <v>5673</v>
      </c>
      <c r="C43" s="15">
        <v>1</v>
      </c>
      <c r="D43" s="15" t="s">
        <v>5630</v>
      </c>
      <c r="E4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3" s="21" t="str">
        <f>VLOOKUP(Table3[[#This Row],[ActivityDefinitionID]],ScreenDetails_DB!B:D,3,FALSE)</f>
        <v>Engagement profile</v>
      </c>
      <c r="G43" s="21" t="str">
        <f>VLOOKUP(Table3[[#This Row],[ActivityDefinitionID]],ScreenDetails_DB!B:C,2,FALSE)</f>
        <v>Engagement profile</v>
      </c>
      <c r="H43" s="21" t="s">
        <v>3727</v>
      </c>
      <c r="I43" s="21" t="s">
        <v>5626</v>
      </c>
      <c r="J43" s="5" t="str">
        <f>VLOOKUP(Table3[[#This Row],[BreadCrumb]],ScreenDetails_DB!A:B,2,FALSE)</f>
        <v>8EF3B470-C259-ED11-80ED-0022481C7D58</v>
      </c>
      <c r="K43" s="17" t="s">
        <v>1546</v>
      </c>
      <c r="L43" s="15" t="str">
        <f>VLOOKUP(CONCATENATE(Table3[[#This Row],[ActivityDefinitionID]],Table3[[#This Row],[Step name]]),GetSteps[[SearchStep]:[BuildingBlockID]],2,FALSE)</f>
        <v>GeneralModule</v>
      </c>
      <c r="M43" s="15" t="str">
        <f>VLOOKUP(CONCATENATE(Table3[[#This Row],[ActivityDefinitionID]],Table3[[#This Row],[Step name]]),GetSteps[[SearchStep]:[ControlType]],3,FALSE)</f>
        <v>GeneralModule</v>
      </c>
      <c r="N43" s="15" t="s">
        <v>140</v>
      </c>
      <c r="O43" s="15" t="s">
        <v>109</v>
      </c>
      <c r="P43" s="15"/>
      <c r="Q43" s="22"/>
    </row>
    <row r="44" spans="1:17" ht="75">
      <c r="A44" s="19">
        <v>1360479</v>
      </c>
      <c r="B44" s="20" t="s">
        <v>5673</v>
      </c>
      <c r="C44" s="15">
        <v>2</v>
      </c>
      <c r="D44" s="15" t="s">
        <v>5674</v>
      </c>
      <c r="E4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4" s="21" t="str">
        <f>VLOOKUP(Table3[[#This Row],[ActivityDefinitionID]],ScreenDetails_DB!B:D,3,FALSE)</f>
        <v>Engagement profile</v>
      </c>
      <c r="G44" s="21" t="str">
        <f>VLOOKUP(Table3[[#This Row],[ActivityDefinitionID]],ScreenDetails_DB!B:C,2,FALSE)</f>
        <v>Engagement profile</v>
      </c>
      <c r="H44" s="21" t="s">
        <v>3727</v>
      </c>
      <c r="I44" s="21" t="s">
        <v>5626</v>
      </c>
      <c r="J44" s="5" t="str">
        <f>VLOOKUP(Table3[[#This Row],[BreadCrumb]],ScreenDetails_DB!A:B,2,FALSE)</f>
        <v>8EF3B470-C259-ED11-80ED-0022481C7D58</v>
      </c>
      <c r="K44" s="17" t="s">
        <v>1546</v>
      </c>
      <c r="L44" s="15" t="str">
        <f>VLOOKUP(CONCATENATE(Table3[[#This Row],[ActivityDefinitionID]],Table3[[#This Row],[Step name]]),GetSteps[[SearchStep]:[BuildingBlockID]],2,FALSE)</f>
        <v>GeneralModule</v>
      </c>
      <c r="M44" s="15" t="str">
        <f>VLOOKUP(CONCATENATE(Table3[[#This Row],[ActivityDefinitionID]],Table3[[#This Row],[Step name]]),GetSteps[[SearchStep]:[ControlType]],3,FALSE)</f>
        <v>GeneralModule</v>
      </c>
      <c r="N44" s="15" t="s">
        <v>5632</v>
      </c>
      <c r="O44" s="15" t="s">
        <v>5633</v>
      </c>
      <c r="P44" s="15" t="s">
        <v>5672</v>
      </c>
      <c r="Q44" s="22"/>
    </row>
    <row r="45" spans="1:17" ht="60">
      <c r="A45" s="19">
        <v>1363109</v>
      </c>
      <c r="B45" s="20" t="s">
        <v>5675</v>
      </c>
      <c r="C45" s="15">
        <v>1</v>
      </c>
      <c r="D45" s="15" t="s">
        <v>5676</v>
      </c>
      <c r="E4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5" s="21" t="str">
        <f>VLOOKUP(Table3[[#This Row],[ActivityDefinitionID]],ScreenDetails_DB!B:D,3,FALSE)</f>
        <v>Engagement profile</v>
      </c>
      <c r="G45" s="21" t="str">
        <f>VLOOKUP(Table3[[#This Row],[ActivityDefinitionID]],ScreenDetails_DB!B:C,2,FALSE)</f>
        <v>Engagement profile</v>
      </c>
      <c r="H45" s="21" t="s">
        <v>3727</v>
      </c>
      <c r="I45" s="21" t="s">
        <v>5626</v>
      </c>
      <c r="J45" s="5" t="str">
        <f>VLOOKUP(Table3[[#This Row],[BreadCrumb]],ScreenDetails_DB!A:B,2,FALSE)</f>
        <v>8EF3B470-C259-ED11-80ED-0022481C7D58</v>
      </c>
      <c r="K45" s="21" t="s">
        <v>3465</v>
      </c>
      <c r="L45" s="15" t="str">
        <f>VLOOKUP(CONCATENATE(Table3[[#This Row],[ActivityDefinitionID]],Table3[[#This Row],[Step name]]),GetSteps[[SearchStep]:[BuildingBlockID]],2,FALSE)</f>
        <v>LabelMultiLineTextBox26</v>
      </c>
      <c r="M45" s="15" t="str">
        <f>VLOOKUP(CONCATENATE(Table3[[#This Row],[ActivityDefinitionID]],Table3[[#This Row],[Step name]]),GetSteps[[SearchStep]:[ControlType]],3,FALSE)</f>
        <v>LabelMultiLineTextBox</v>
      </c>
      <c r="N45" s="15" t="s">
        <v>90</v>
      </c>
      <c r="O45" s="15" t="s">
        <v>162</v>
      </c>
      <c r="P45" s="25" t="s">
        <v>5678</v>
      </c>
      <c r="Q45" s="22"/>
    </row>
    <row r="46" spans="1:17" ht="60">
      <c r="A46" s="19">
        <v>1363109</v>
      </c>
      <c r="B46" s="20" t="s">
        <v>5675</v>
      </c>
      <c r="C46" s="15">
        <v>2</v>
      </c>
      <c r="D46" s="15" t="s">
        <v>169</v>
      </c>
      <c r="E4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6" s="21" t="str">
        <f>VLOOKUP(Table3[[#This Row],[ActivityDefinitionID]],ScreenDetails_DB!B:D,3,FALSE)</f>
        <v>Engagement profile</v>
      </c>
      <c r="G46" s="21" t="str">
        <f>VLOOKUP(Table3[[#This Row],[ActivityDefinitionID]],ScreenDetails_DB!B:C,2,FALSE)</f>
        <v>Engagement profile</v>
      </c>
      <c r="H46" s="21" t="s">
        <v>3727</v>
      </c>
      <c r="I46" s="21" t="s">
        <v>5626</v>
      </c>
      <c r="J46" s="5" t="str">
        <f>VLOOKUP(Table3[[#This Row],[BreadCrumb]],ScreenDetails_DB!A:B,2,FALSE)</f>
        <v>8EF3B470-C259-ED11-80ED-0022481C7D58</v>
      </c>
      <c r="K46" s="17" t="s">
        <v>1546</v>
      </c>
      <c r="L46" s="15" t="str">
        <f>VLOOKUP(CONCATENATE(Table3[[#This Row],[ActivityDefinitionID]],Table3[[#This Row],[Step name]]),GetSteps[[SearchStep]:[BuildingBlockID]],2,FALSE)</f>
        <v>GeneralModule</v>
      </c>
      <c r="M46" s="15" t="str">
        <f>VLOOKUP(CONCATENATE(Table3[[#This Row],[ActivityDefinitionID]],Table3[[#This Row],[Step name]]),GetSteps[[SearchStep]:[ControlType]],3,FALSE)</f>
        <v>GeneralModule</v>
      </c>
      <c r="N46" s="15" t="s">
        <v>169</v>
      </c>
      <c r="O46" s="15" t="s">
        <v>169</v>
      </c>
      <c r="P46" s="15">
        <v>3000</v>
      </c>
      <c r="Q46" s="22"/>
    </row>
    <row r="47" spans="1:17" ht="60">
      <c r="A47" s="19">
        <v>1363109</v>
      </c>
      <c r="B47" s="20" t="s">
        <v>5675</v>
      </c>
      <c r="C47" s="15">
        <v>3</v>
      </c>
      <c r="D47" s="15" t="s">
        <v>5630</v>
      </c>
      <c r="E4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7" s="21" t="str">
        <f>VLOOKUP(Table3[[#This Row],[ActivityDefinitionID]],ScreenDetails_DB!B:D,3,FALSE)</f>
        <v>Engagement profile</v>
      </c>
      <c r="G47" s="21" t="str">
        <f>VLOOKUP(Table3[[#This Row],[ActivityDefinitionID]],ScreenDetails_DB!B:C,2,FALSE)</f>
        <v>Engagement profile</v>
      </c>
      <c r="H47" s="21" t="s">
        <v>3727</v>
      </c>
      <c r="I47" s="21" t="s">
        <v>5626</v>
      </c>
      <c r="J47" s="5" t="str">
        <f>VLOOKUP(Table3[[#This Row],[BreadCrumb]],ScreenDetails_DB!A:B,2,FALSE)</f>
        <v>8EF3B470-C259-ED11-80ED-0022481C7D58</v>
      </c>
      <c r="K47" s="17" t="s">
        <v>1546</v>
      </c>
      <c r="L47" s="15" t="str">
        <f>VLOOKUP(CONCATENATE(Table3[[#This Row],[ActivityDefinitionID]],Table3[[#This Row],[Step name]]),GetSteps[[SearchStep]:[BuildingBlockID]],2,FALSE)</f>
        <v>GeneralModule</v>
      </c>
      <c r="M47" s="15" t="str">
        <f>VLOOKUP(CONCATENATE(Table3[[#This Row],[ActivityDefinitionID]],Table3[[#This Row],[Step name]]),GetSteps[[SearchStep]:[ControlType]],3,FALSE)</f>
        <v>GeneralModule</v>
      </c>
      <c r="N47" s="15" t="s">
        <v>140</v>
      </c>
      <c r="O47" s="15" t="s">
        <v>109</v>
      </c>
      <c r="P47" s="15"/>
      <c r="Q47" s="22"/>
    </row>
    <row r="48" spans="1:17" ht="60">
      <c r="A48" s="19">
        <v>1363109</v>
      </c>
      <c r="B48" s="20" t="s">
        <v>5675</v>
      </c>
      <c r="C48" s="15">
        <v>4</v>
      </c>
      <c r="D48" s="15" t="s">
        <v>5677</v>
      </c>
      <c r="E4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8" s="21" t="str">
        <f>VLOOKUP(Table3[[#This Row],[ActivityDefinitionID]],ScreenDetails_DB!B:D,3,FALSE)</f>
        <v>Engagement profile</v>
      </c>
      <c r="G48" s="21" t="str">
        <f>VLOOKUP(Table3[[#This Row],[ActivityDefinitionID]],ScreenDetails_DB!B:C,2,FALSE)</f>
        <v>Engagement profile</v>
      </c>
      <c r="H48" s="21" t="s">
        <v>3727</v>
      </c>
      <c r="I48" s="21" t="s">
        <v>5626</v>
      </c>
      <c r="J48" s="5" t="str">
        <f>VLOOKUP(Table3[[#This Row],[BreadCrumb]],ScreenDetails_DB!A:B,2,FALSE)</f>
        <v>8EF3B470-C259-ED11-80ED-0022481C7D58</v>
      </c>
      <c r="K48" s="17" t="s">
        <v>1546</v>
      </c>
      <c r="L48" s="15" t="str">
        <f>VLOOKUP(CONCATENATE(Table3[[#This Row],[ActivityDefinitionID]],Table3[[#This Row],[Step name]]),GetSteps[[SearchStep]:[BuildingBlockID]],2,FALSE)</f>
        <v>GeneralModule</v>
      </c>
      <c r="M48" s="15" t="str">
        <f>VLOOKUP(CONCATENATE(Table3[[#This Row],[ActivityDefinitionID]],Table3[[#This Row],[Step name]]),GetSteps[[SearchStep]:[ControlType]],3,FALSE)</f>
        <v>GeneralModule</v>
      </c>
      <c r="N48" s="15" t="s">
        <v>5632</v>
      </c>
      <c r="O48" s="15" t="s">
        <v>5633</v>
      </c>
      <c r="P48" s="15" t="s">
        <v>5679</v>
      </c>
      <c r="Q48" s="22"/>
    </row>
    <row r="49" spans="1:17" ht="60">
      <c r="A49" s="19">
        <v>1364549</v>
      </c>
      <c r="B49" s="20" t="s">
        <v>5699</v>
      </c>
      <c r="C49" s="15">
        <v>1</v>
      </c>
      <c r="D49" s="15" t="s">
        <v>5681</v>
      </c>
      <c r="E4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49" s="21" t="str">
        <f>VLOOKUP(Table3[[#This Row],[ActivityDefinitionID]],ScreenDetails_DB!B:D,3,FALSE)</f>
        <v>Engagement profile</v>
      </c>
      <c r="G49" s="21" t="str">
        <f>VLOOKUP(Table3[[#This Row],[ActivityDefinitionID]],ScreenDetails_DB!B:C,2,FALSE)</f>
        <v>Engagement profile</v>
      </c>
      <c r="H49" s="21" t="s">
        <v>3727</v>
      </c>
      <c r="I49" s="21" t="s">
        <v>5626</v>
      </c>
      <c r="J49" s="5" t="str">
        <f>VLOOKUP(Table3[[#This Row],[BreadCrumb]],ScreenDetails_DB!A:B,2,FALSE)</f>
        <v>8EF3B470-C259-ED11-80ED-0022481C7D58</v>
      </c>
      <c r="K49" s="21" t="s">
        <v>3473</v>
      </c>
      <c r="L49" s="15" t="str">
        <f>VLOOKUP(CONCATENATE(Table3[[#This Row],[ActivityDefinitionID]],Table3[[#This Row],[Step name]]),GetSteps[[SearchStep]:[BuildingBlockID]],2,FALSE)</f>
        <v>DatePickerBuildingBlock28</v>
      </c>
      <c r="M49" s="15" t="str">
        <f>VLOOKUP(CONCATENATE(Table3[[#This Row],[ActivityDefinitionID]],Table3[[#This Row],[Step name]]),GetSteps[[SearchStep]:[ControlType]],3,FALSE)</f>
        <v>DatePickerBuildingBlock</v>
      </c>
      <c r="N49" s="15" t="s">
        <v>86</v>
      </c>
      <c r="O49" s="15" t="s">
        <v>167</v>
      </c>
      <c r="P49" s="29" t="s">
        <v>5682</v>
      </c>
      <c r="Q49" s="22"/>
    </row>
    <row r="50" spans="1:17" ht="60">
      <c r="A50" s="19">
        <v>1364549</v>
      </c>
      <c r="B50" s="20" t="s">
        <v>5699</v>
      </c>
      <c r="C50" s="15">
        <v>2</v>
      </c>
      <c r="D50" s="15" t="s">
        <v>169</v>
      </c>
      <c r="E5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0" s="21" t="str">
        <f>VLOOKUP(Table3[[#This Row],[ActivityDefinitionID]],ScreenDetails_DB!B:D,3,FALSE)</f>
        <v>Engagement profile</v>
      </c>
      <c r="G50" s="21" t="str">
        <f>VLOOKUP(Table3[[#This Row],[ActivityDefinitionID]],ScreenDetails_DB!B:C,2,FALSE)</f>
        <v>Engagement profile</v>
      </c>
      <c r="H50" s="21" t="s">
        <v>3727</v>
      </c>
      <c r="I50" s="21" t="s">
        <v>5626</v>
      </c>
      <c r="J50" s="5" t="str">
        <f>VLOOKUP(Table3[[#This Row],[BreadCrumb]],ScreenDetails_DB!A:B,2,FALSE)</f>
        <v>8EF3B470-C259-ED11-80ED-0022481C7D58</v>
      </c>
      <c r="K50" s="17" t="s">
        <v>1546</v>
      </c>
      <c r="L50" s="15" t="str">
        <f>VLOOKUP(CONCATENATE(Table3[[#This Row],[ActivityDefinitionID]],Table3[[#This Row],[Step name]]),GetSteps[[SearchStep]:[BuildingBlockID]],2,FALSE)</f>
        <v>GeneralModule</v>
      </c>
      <c r="M50" s="15" t="str">
        <f>VLOOKUP(CONCATENATE(Table3[[#This Row],[ActivityDefinitionID]],Table3[[#This Row],[Step name]]),GetSteps[[SearchStep]:[ControlType]],3,FALSE)</f>
        <v>GeneralModule</v>
      </c>
      <c r="N50" s="15" t="s">
        <v>169</v>
      </c>
      <c r="O50" s="15" t="s">
        <v>169</v>
      </c>
      <c r="P50" s="15">
        <v>3000</v>
      </c>
      <c r="Q50" s="22"/>
    </row>
    <row r="51" spans="1:17" ht="60">
      <c r="A51" s="19">
        <v>1364549</v>
      </c>
      <c r="B51" s="20" t="s">
        <v>5699</v>
      </c>
      <c r="C51" s="15">
        <v>3</v>
      </c>
      <c r="D51" s="15" t="s">
        <v>5630</v>
      </c>
      <c r="E5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1" s="17" t="str">
        <f>VLOOKUP(Table3[[#This Row],[ActivityDefinitionID]],ScreenDetails_DB!B:D,3,FALSE)</f>
        <v>Engagement profile</v>
      </c>
      <c r="G51" s="17" t="str">
        <f>VLOOKUP(Table3[[#This Row],[ActivityDefinitionID]],ScreenDetails_DB!B:C,2,FALSE)</f>
        <v>Engagement profile</v>
      </c>
      <c r="H51" s="21" t="s">
        <v>3727</v>
      </c>
      <c r="I51" s="21" t="s">
        <v>5626</v>
      </c>
      <c r="J51" s="5" t="str">
        <f>VLOOKUP(Table3[[#This Row],[BreadCrumb]],ScreenDetails_DB!A:B,2,FALSE)</f>
        <v>8EF3B470-C259-ED11-80ED-0022481C7D58</v>
      </c>
      <c r="K51" s="17" t="s">
        <v>1546</v>
      </c>
      <c r="L51" s="15" t="str">
        <f>VLOOKUP(CONCATENATE(Table3[[#This Row],[ActivityDefinitionID]],Table3[[#This Row],[Step name]]),GetSteps[[SearchStep]:[BuildingBlockID]],2,FALSE)</f>
        <v>GeneralModule</v>
      </c>
      <c r="M51" s="15" t="str">
        <f>VLOOKUP(CONCATENATE(Table3[[#This Row],[ActivityDefinitionID]],Table3[[#This Row],[Step name]]),GetSteps[[SearchStep]:[ControlType]],3,FALSE)</f>
        <v>GeneralModule</v>
      </c>
      <c r="N51" s="15" t="s">
        <v>140</v>
      </c>
      <c r="O51" s="15" t="s">
        <v>109</v>
      </c>
      <c r="P51" s="15"/>
      <c r="Q51" s="22"/>
    </row>
    <row r="52" spans="1:17" ht="60">
      <c r="A52" s="19">
        <v>1364549</v>
      </c>
      <c r="B52" s="20" t="s">
        <v>5699</v>
      </c>
      <c r="C52" s="15">
        <v>4</v>
      </c>
      <c r="D52" s="15" t="s">
        <v>5700</v>
      </c>
      <c r="E5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2" s="17" t="str">
        <f>VLOOKUP(Table3[[#This Row],[ActivityDefinitionID]],ScreenDetails_DB!B:D,3,FALSE)</f>
        <v>Engagement profile</v>
      </c>
      <c r="G52" s="17" t="str">
        <f>VLOOKUP(Table3[[#This Row],[ActivityDefinitionID]],ScreenDetails_DB!B:C,2,FALSE)</f>
        <v>Engagement profile</v>
      </c>
      <c r="H52" s="21" t="s">
        <v>3727</v>
      </c>
      <c r="I52" s="21" t="s">
        <v>5626</v>
      </c>
      <c r="J52" s="5" t="str">
        <f>VLOOKUP(Table3[[#This Row],[BreadCrumb]],ScreenDetails_DB!A:B,2,FALSE)</f>
        <v>8EF3B470-C259-ED11-80ED-0022481C7D58</v>
      </c>
      <c r="K52" s="17" t="s">
        <v>1546</v>
      </c>
      <c r="L52" s="15" t="str">
        <f>VLOOKUP(CONCATENATE(Table3[[#This Row],[ActivityDefinitionID]],Table3[[#This Row],[Step name]]),GetSteps[[SearchStep]:[BuildingBlockID]],2,FALSE)</f>
        <v>GeneralModule</v>
      </c>
      <c r="M52" s="15" t="str">
        <f>VLOOKUP(CONCATENATE(Table3[[#This Row],[ActivityDefinitionID]],Table3[[#This Row],[Step name]]),GetSteps[[SearchStep]:[ControlType]],3,FALSE)</f>
        <v>GeneralModule</v>
      </c>
      <c r="N52" s="15" t="s">
        <v>5632</v>
      </c>
      <c r="O52" s="15" t="s">
        <v>5633</v>
      </c>
      <c r="P52" s="15" t="s">
        <v>5697</v>
      </c>
      <c r="Q52" s="22"/>
    </row>
    <row r="53" spans="1:17" ht="45">
      <c r="A53" s="19">
        <v>1364252</v>
      </c>
      <c r="B53" s="20" t="s">
        <v>5680</v>
      </c>
      <c r="C53" s="15">
        <v>1</v>
      </c>
      <c r="D53" s="15" t="s">
        <v>5686</v>
      </c>
      <c r="E5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3" s="17" t="str">
        <f>VLOOKUP(Table3[[#This Row],[ActivityDefinitionID]],ScreenDetails_DB!B:D,3,FALSE)</f>
        <v>Engagement profile</v>
      </c>
      <c r="G53" s="17" t="str">
        <f>VLOOKUP(Table3[[#This Row],[ActivityDefinitionID]],ScreenDetails_DB!B:C,2,FALSE)</f>
        <v>Engagement profile</v>
      </c>
      <c r="H53" s="21" t="s">
        <v>3727</v>
      </c>
      <c r="I53" s="21" t="s">
        <v>5626</v>
      </c>
      <c r="J53" s="5" t="str">
        <f>VLOOKUP(Table3[[#This Row],[BreadCrumb]],ScreenDetails_DB!A:B,2,FALSE)</f>
        <v>8EF3B470-C259-ED11-80ED-0022481C7D58</v>
      </c>
      <c r="K53" s="17" t="s">
        <v>3483</v>
      </c>
      <c r="L53" s="15" t="str">
        <f>VLOOKUP(CONCATENATE(Table3[[#This Row],[ActivityDefinitionID]],Table3[[#This Row],[Step name]]),GetSteps[[SearchStep]:[BuildingBlockID]],2,FALSE)</f>
        <v>DatePickerBuildingBlock29</v>
      </c>
      <c r="M53" s="15" t="str">
        <f>VLOOKUP(CONCATENATE(Table3[[#This Row],[ActivityDefinitionID]],Table3[[#This Row],[Step name]]),GetSteps[[SearchStep]:[ControlType]],3,FALSE)</f>
        <v>DatePickerBuildingBlock</v>
      </c>
      <c r="N53" s="15" t="s">
        <v>86</v>
      </c>
      <c r="O53" s="15" t="s">
        <v>167</v>
      </c>
      <c r="P53" s="29" t="s">
        <v>5683</v>
      </c>
      <c r="Q53" s="22"/>
    </row>
    <row r="54" spans="1:17" ht="45">
      <c r="A54" s="19">
        <v>1364252</v>
      </c>
      <c r="B54" s="20" t="s">
        <v>5680</v>
      </c>
      <c r="C54" s="15">
        <v>2</v>
      </c>
      <c r="D54" s="15" t="s">
        <v>169</v>
      </c>
      <c r="E5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4" s="17" t="str">
        <f>VLOOKUP(Table3[[#This Row],[ActivityDefinitionID]],ScreenDetails_DB!B:D,3,FALSE)</f>
        <v>Engagement profile</v>
      </c>
      <c r="G54" s="17" t="str">
        <f>VLOOKUP(Table3[[#This Row],[ActivityDefinitionID]],ScreenDetails_DB!B:C,2,FALSE)</f>
        <v>Engagement profile</v>
      </c>
      <c r="H54" s="21" t="s">
        <v>3727</v>
      </c>
      <c r="I54" s="21" t="s">
        <v>5626</v>
      </c>
      <c r="J54" s="5" t="str">
        <f>VLOOKUP(Table3[[#This Row],[BreadCrumb]],ScreenDetails_DB!A:B,2,FALSE)</f>
        <v>8EF3B470-C259-ED11-80ED-0022481C7D58</v>
      </c>
      <c r="K54" s="17" t="s">
        <v>1546</v>
      </c>
      <c r="L54" s="15" t="str">
        <f>VLOOKUP(CONCATENATE(Table3[[#This Row],[ActivityDefinitionID]],Table3[[#This Row],[Step name]]),GetSteps[[SearchStep]:[BuildingBlockID]],2,FALSE)</f>
        <v>GeneralModule</v>
      </c>
      <c r="M54" s="15" t="str">
        <f>VLOOKUP(CONCATENATE(Table3[[#This Row],[ActivityDefinitionID]],Table3[[#This Row],[Step name]]),GetSteps[[SearchStep]:[ControlType]],3,FALSE)</f>
        <v>GeneralModule</v>
      </c>
      <c r="N54" s="15" t="s">
        <v>169</v>
      </c>
      <c r="O54" s="15" t="s">
        <v>169</v>
      </c>
      <c r="P54" s="15">
        <v>3000</v>
      </c>
      <c r="Q54" s="22"/>
    </row>
    <row r="55" spans="1:17" ht="45">
      <c r="A55" s="19">
        <v>1364252</v>
      </c>
      <c r="B55" s="20" t="s">
        <v>5680</v>
      </c>
      <c r="C55" s="15">
        <v>3</v>
      </c>
      <c r="D55" s="15" t="s">
        <v>5630</v>
      </c>
      <c r="E5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5" s="17" t="str">
        <f>VLOOKUP(Table3[[#This Row],[ActivityDefinitionID]],ScreenDetails_DB!B:D,3,FALSE)</f>
        <v>Engagement profile</v>
      </c>
      <c r="G55" s="17" t="str">
        <f>VLOOKUP(Table3[[#This Row],[ActivityDefinitionID]],ScreenDetails_DB!B:C,2,FALSE)</f>
        <v>Engagement profile</v>
      </c>
      <c r="H55" s="21" t="s">
        <v>3727</v>
      </c>
      <c r="I55" s="21" t="s">
        <v>5626</v>
      </c>
      <c r="J55" s="5" t="str">
        <f>VLOOKUP(Table3[[#This Row],[BreadCrumb]],ScreenDetails_DB!A:B,2,FALSE)</f>
        <v>8EF3B470-C259-ED11-80ED-0022481C7D58</v>
      </c>
      <c r="K55" s="17" t="s">
        <v>1546</v>
      </c>
      <c r="L55" s="15" t="str">
        <f>VLOOKUP(CONCATENATE(Table3[[#This Row],[ActivityDefinitionID]],Table3[[#This Row],[Step name]]),GetSteps[[SearchStep]:[BuildingBlockID]],2,FALSE)</f>
        <v>GeneralModule</v>
      </c>
      <c r="M55" s="15" t="str">
        <f>VLOOKUP(CONCATENATE(Table3[[#This Row],[ActivityDefinitionID]],Table3[[#This Row],[Step name]]),GetSteps[[SearchStep]:[ControlType]],3,FALSE)</f>
        <v>GeneralModule</v>
      </c>
      <c r="N55" s="15" t="s">
        <v>140</v>
      </c>
      <c r="O55" s="15" t="s">
        <v>109</v>
      </c>
      <c r="P55" s="15"/>
      <c r="Q55" s="22"/>
    </row>
    <row r="56" spans="1:17" ht="45">
      <c r="A56" s="19">
        <v>1364252</v>
      </c>
      <c r="B56" s="20" t="s">
        <v>5680</v>
      </c>
      <c r="C56" s="15">
        <v>4</v>
      </c>
      <c r="D56" s="15" t="s">
        <v>5685</v>
      </c>
      <c r="E5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6" s="17" t="str">
        <f>VLOOKUP(Table3[[#This Row],[ActivityDefinitionID]],ScreenDetails_DB!B:D,3,FALSE)</f>
        <v>Engagement profile</v>
      </c>
      <c r="G56" s="17" t="str">
        <f>VLOOKUP(Table3[[#This Row],[ActivityDefinitionID]],ScreenDetails_DB!B:C,2,FALSE)</f>
        <v>Engagement profile</v>
      </c>
      <c r="H56" s="21" t="s">
        <v>3727</v>
      </c>
      <c r="I56" s="21" t="s">
        <v>5626</v>
      </c>
      <c r="J56" s="5" t="str">
        <f>VLOOKUP(Table3[[#This Row],[BreadCrumb]],ScreenDetails_DB!A:B,2,FALSE)</f>
        <v>8EF3B470-C259-ED11-80ED-0022481C7D58</v>
      </c>
      <c r="K56" s="17" t="s">
        <v>1546</v>
      </c>
      <c r="L56" s="15" t="str">
        <f>VLOOKUP(CONCATENATE(Table3[[#This Row],[ActivityDefinitionID]],Table3[[#This Row],[Step name]]),GetSteps[[SearchStep]:[BuildingBlockID]],2,FALSE)</f>
        <v>GeneralModule</v>
      </c>
      <c r="M56" s="15" t="str">
        <f>VLOOKUP(CONCATENATE(Table3[[#This Row],[ActivityDefinitionID]],Table3[[#This Row],[Step name]]),GetSteps[[SearchStep]:[ControlType]],3,FALSE)</f>
        <v>GeneralModule</v>
      </c>
      <c r="N56" s="15" t="s">
        <v>5632</v>
      </c>
      <c r="O56" s="15" t="s">
        <v>5633</v>
      </c>
      <c r="P56" s="15" t="s">
        <v>5684</v>
      </c>
      <c r="Q56" s="22"/>
    </row>
    <row r="57" spans="1:17" ht="75">
      <c r="A57" s="26">
        <v>1364285</v>
      </c>
      <c r="B57" s="6" t="s">
        <v>5687</v>
      </c>
      <c r="C57" s="15">
        <v>1</v>
      </c>
      <c r="D57" s="15" t="s">
        <v>5688</v>
      </c>
      <c r="E5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7" s="17" t="str">
        <f>VLOOKUP(Table3[[#This Row],[ActivityDefinitionID]],ScreenDetails_DB!B:D,3,FALSE)</f>
        <v>Engagement profile</v>
      </c>
      <c r="G57" s="17" t="str">
        <f>VLOOKUP(Table3[[#This Row],[ActivityDefinitionID]],ScreenDetails_DB!B:C,2,FALSE)</f>
        <v>Engagement profile</v>
      </c>
      <c r="H57" s="21" t="s">
        <v>3727</v>
      </c>
      <c r="I57" s="21" t="s">
        <v>5626</v>
      </c>
      <c r="J57" s="5" t="str">
        <f>VLOOKUP(Table3[[#This Row],[BreadCrumb]],ScreenDetails_DB!A:B,2,FALSE)</f>
        <v>8EF3B470-C259-ED11-80ED-0022481C7D58</v>
      </c>
      <c r="K57" s="17" t="s">
        <v>3483</v>
      </c>
      <c r="L57" s="15" t="str">
        <f>VLOOKUP(CONCATENATE(Table3[[#This Row],[ActivityDefinitionID]],Table3[[#This Row],[Step name]]),GetSteps[[SearchStep]:[BuildingBlockID]],2,FALSE)</f>
        <v>DatePickerBuildingBlock29</v>
      </c>
      <c r="M57" s="15" t="str">
        <f>VLOOKUP(CONCATENATE(Table3[[#This Row],[ActivityDefinitionID]],Table3[[#This Row],[Step name]]),GetSteps[[SearchStep]:[ControlType]],3,FALSE)</f>
        <v>DatePickerBuildingBlock</v>
      </c>
      <c r="N57" s="15" t="s">
        <v>86</v>
      </c>
      <c r="O57" s="15" t="s">
        <v>167</v>
      </c>
      <c r="P57" s="29" t="s">
        <v>5682</v>
      </c>
      <c r="Q57" s="22"/>
    </row>
    <row r="58" spans="1:17" ht="75">
      <c r="A58" s="26">
        <v>1364285</v>
      </c>
      <c r="B58" s="6" t="s">
        <v>5687</v>
      </c>
      <c r="C58" s="15">
        <v>2</v>
      </c>
      <c r="D58" s="15" t="s">
        <v>169</v>
      </c>
      <c r="E5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8" s="17" t="str">
        <f>VLOOKUP(Table3[[#This Row],[ActivityDefinitionID]],ScreenDetails_DB!B:D,3,FALSE)</f>
        <v>Engagement profile</v>
      </c>
      <c r="G58" s="17" t="str">
        <f>VLOOKUP(Table3[[#This Row],[ActivityDefinitionID]],ScreenDetails_DB!B:C,2,FALSE)</f>
        <v>Engagement profile</v>
      </c>
      <c r="H58" s="21" t="s">
        <v>3727</v>
      </c>
      <c r="I58" s="21" t="s">
        <v>5626</v>
      </c>
      <c r="J58" s="5" t="str">
        <f>VLOOKUP(Table3[[#This Row],[BreadCrumb]],ScreenDetails_DB!A:B,2,FALSE)</f>
        <v>8EF3B470-C259-ED11-80ED-0022481C7D58</v>
      </c>
      <c r="K58" s="17" t="s">
        <v>1546</v>
      </c>
      <c r="L58" s="15" t="str">
        <f>VLOOKUP(CONCATENATE(Table3[[#This Row],[ActivityDefinitionID]],Table3[[#This Row],[Step name]]),GetSteps[[SearchStep]:[BuildingBlockID]],2,FALSE)</f>
        <v>GeneralModule</v>
      </c>
      <c r="M58" s="15" t="str">
        <f>VLOOKUP(CONCATENATE(Table3[[#This Row],[ActivityDefinitionID]],Table3[[#This Row],[Step name]]),GetSteps[[SearchStep]:[ControlType]],3,FALSE)</f>
        <v>GeneralModule</v>
      </c>
      <c r="N58" s="15" t="s">
        <v>169</v>
      </c>
      <c r="O58" s="15" t="s">
        <v>169</v>
      </c>
      <c r="P58" s="15">
        <v>3000</v>
      </c>
      <c r="Q58" s="22"/>
    </row>
    <row r="59" spans="1:17" ht="75">
      <c r="A59" s="26">
        <v>1364285</v>
      </c>
      <c r="B59" s="6" t="s">
        <v>5687</v>
      </c>
      <c r="C59" s="15">
        <v>3</v>
      </c>
      <c r="D59" s="15" t="s">
        <v>5630</v>
      </c>
      <c r="E5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59" s="17" t="str">
        <f>VLOOKUP(Table3[[#This Row],[ActivityDefinitionID]],ScreenDetails_DB!B:D,3,FALSE)</f>
        <v>Engagement profile</v>
      </c>
      <c r="G59" s="17" t="str">
        <f>VLOOKUP(Table3[[#This Row],[ActivityDefinitionID]],ScreenDetails_DB!B:C,2,FALSE)</f>
        <v>Engagement profile</v>
      </c>
      <c r="H59" s="21" t="s">
        <v>3727</v>
      </c>
      <c r="I59" s="21" t="s">
        <v>5626</v>
      </c>
      <c r="J59" s="5" t="str">
        <f>VLOOKUP(Table3[[#This Row],[BreadCrumb]],ScreenDetails_DB!A:B,2,FALSE)</f>
        <v>8EF3B470-C259-ED11-80ED-0022481C7D58</v>
      </c>
      <c r="K59" s="17" t="s">
        <v>1546</v>
      </c>
      <c r="L59" s="15" t="str">
        <f>VLOOKUP(CONCATENATE(Table3[[#This Row],[ActivityDefinitionID]],Table3[[#This Row],[Step name]]),GetSteps[[SearchStep]:[BuildingBlockID]],2,FALSE)</f>
        <v>GeneralModule</v>
      </c>
      <c r="M59" s="15" t="str">
        <f>VLOOKUP(CONCATENATE(Table3[[#This Row],[ActivityDefinitionID]],Table3[[#This Row],[Step name]]),GetSteps[[SearchStep]:[ControlType]],3,FALSE)</f>
        <v>GeneralModule</v>
      </c>
      <c r="N59" s="15" t="s">
        <v>140</v>
      </c>
      <c r="O59" s="15" t="s">
        <v>109</v>
      </c>
      <c r="P59" s="15"/>
      <c r="Q59" s="22"/>
    </row>
    <row r="60" spans="1:17" ht="75">
      <c r="A60" s="26">
        <v>1364285</v>
      </c>
      <c r="B60" s="6" t="s">
        <v>5687</v>
      </c>
      <c r="C60" s="15">
        <v>4</v>
      </c>
      <c r="D60" s="15" t="s">
        <v>5690</v>
      </c>
      <c r="E60"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0" s="17" t="str">
        <f>VLOOKUP(Table3[[#This Row],[ActivityDefinitionID]],ScreenDetails_DB!B:D,3,FALSE)</f>
        <v>Engagement profile</v>
      </c>
      <c r="G60" s="17" t="str">
        <f>VLOOKUP(Table3[[#This Row],[ActivityDefinitionID]],ScreenDetails_DB!B:C,2,FALSE)</f>
        <v>Engagement profile</v>
      </c>
      <c r="H60" s="21" t="s">
        <v>3727</v>
      </c>
      <c r="I60" s="21" t="s">
        <v>5626</v>
      </c>
      <c r="J60" s="5" t="str">
        <f>VLOOKUP(Table3[[#This Row],[BreadCrumb]],ScreenDetails_DB!A:B,2,FALSE)</f>
        <v>8EF3B470-C259-ED11-80ED-0022481C7D58</v>
      </c>
      <c r="K60" s="17" t="s">
        <v>1546</v>
      </c>
      <c r="L60" s="15" t="str">
        <f>VLOOKUP(CONCATENATE(Table3[[#This Row],[ActivityDefinitionID]],Table3[[#This Row],[Step name]]),GetSteps[[SearchStep]:[BuildingBlockID]],2,FALSE)</f>
        <v>GeneralModule</v>
      </c>
      <c r="M60" s="15" t="str">
        <f>VLOOKUP(CONCATENATE(Table3[[#This Row],[ActivityDefinitionID]],Table3[[#This Row],[Step name]]),GetSteps[[SearchStep]:[ControlType]],3,FALSE)</f>
        <v>GeneralModule</v>
      </c>
      <c r="N60" s="15" t="s">
        <v>5632</v>
      </c>
      <c r="O60" s="15" t="s">
        <v>5633</v>
      </c>
      <c r="P60" s="15" t="s">
        <v>5689</v>
      </c>
      <c r="Q60" s="22"/>
    </row>
    <row r="61" spans="1:17" ht="45">
      <c r="A61" s="26">
        <v>1364360</v>
      </c>
      <c r="B61" s="6" t="s">
        <v>5691</v>
      </c>
      <c r="C61" s="15">
        <v>1</v>
      </c>
      <c r="D61" s="15" t="s">
        <v>5692</v>
      </c>
      <c r="E6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1" s="17" t="str">
        <f>VLOOKUP(Table3[[#This Row],[ActivityDefinitionID]],ScreenDetails_DB!B:D,3,FALSE)</f>
        <v>Engagement profile</v>
      </c>
      <c r="G61" s="17" t="str">
        <f>VLOOKUP(Table3[[#This Row],[ActivityDefinitionID]],ScreenDetails_DB!B:C,2,FALSE)</f>
        <v>Engagement profile</v>
      </c>
      <c r="H61" s="21" t="s">
        <v>3727</v>
      </c>
      <c r="I61" s="21" t="s">
        <v>5626</v>
      </c>
      <c r="J61" s="5" t="str">
        <f>VLOOKUP(Table3[[#This Row],[BreadCrumb]],ScreenDetails_DB!A:B,2,FALSE)</f>
        <v>8EF3B470-C259-ED11-80ED-0022481C7D58</v>
      </c>
      <c r="K61" s="17" t="s">
        <v>3473</v>
      </c>
      <c r="L61" s="15" t="str">
        <f>VLOOKUP(CONCATENATE(Table3[[#This Row],[ActivityDefinitionID]],Table3[[#This Row],[Step name]]),GetSteps[[SearchStep]:[BuildingBlockID]],2,FALSE)</f>
        <v>DatePickerBuildingBlock28</v>
      </c>
      <c r="M61" s="15" t="str">
        <f>VLOOKUP(CONCATENATE(Table3[[#This Row],[ActivityDefinitionID]],Table3[[#This Row],[Step name]]),GetSteps[[SearchStep]:[ControlType]],3,FALSE)</f>
        <v>DatePickerBuildingBlock</v>
      </c>
      <c r="N61" s="15" t="s">
        <v>86</v>
      </c>
      <c r="O61" s="15" t="s">
        <v>167</v>
      </c>
      <c r="P61" s="29" t="s">
        <v>5695</v>
      </c>
      <c r="Q61" s="22"/>
    </row>
    <row r="62" spans="1:17" ht="45">
      <c r="A62" s="26">
        <v>1364360</v>
      </c>
      <c r="B62" s="6" t="s">
        <v>5691</v>
      </c>
      <c r="C62" s="15">
        <v>2</v>
      </c>
      <c r="D62" s="15" t="s">
        <v>169</v>
      </c>
      <c r="E6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2" s="17" t="str">
        <f>VLOOKUP(Table3[[#This Row],[ActivityDefinitionID]],ScreenDetails_DB!B:D,3,FALSE)</f>
        <v>Engagement profile</v>
      </c>
      <c r="G62" s="17" t="str">
        <f>VLOOKUP(Table3[[#This Row],[ActivityDefinitionID]],ScreenDetails_DB!B:C,2,FALSE)</f>
        <v>Engagement profile</v>
      </c>
      <c r="H62" s="21" t="s">
        <v>3727</v>
      </c>
      <c r="I62" s="21" t="s">
        <v>5626</v>
      </c>
      <c r="J62" s="5" t="str">
        <f>VLOOKUP(Table3[[#This Row],[BreadCrumb]],ScreenDetails_DB!A:B,2,FALSE)</f>
        <v>8EF3B470-C259-ED11-80ED-0022481C7D58</v>
      </c>
      <c r="K62" s="17" t="s">
        <v>1546</v>
      </c>
      <c r="L62" s="15" t="str">
        <f>VLOOKUP(CONCATENATE(Table3[[#This Row],[ActivityDefinitionID]],Table3[[#This Row],[Step name]]),GetSteps[[SearchStep]:[BuildingBlockID]],2,FALSE)</f>
        <v>GeneralModule</v>
      </c>
      <c r="M62" s="15" t="str">
        <f>VLOOKUP(CONCATENATE(Table3[[#This Row],[ActivityDefinitionID]],Table3[[#This Row],[Step name]]),GetSteps[[SearchStep]:[ControlType]],3,FALSE)</f>
        <v>GeneralModule</v>
      </c>
      <c r="N62" s="15" t="s">
        <v>169</v>
      </c>
      <c r="O62" s="15" t="s">
        <v>169</v>
      </c>
      <c r="P62" s="15">
        <v>3000</v>
      </c>
      <c r="Q62" s="22"/>
    </row>
    <row r="63" spans="1:17" ht="45">
      <c r="A63" s="26">
        <v>1364360</v>
      </c>
      <c r="B63" s="6" t="s">
        <v>5691</v>
      </c>
      <c r="C63" s="15">
        <v>3</v>
      </c>
      <c r="D63" s="15" t="s">
        <v>5693</v>
      </c>
      <c r="E6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3" s="17" t="str">
        <f>VLOOKUP(Table3[[#This Row],[ActivityDefinitionID]],ScreenDetails_DB!B:D,3,FALSE)</f>
        <v>Engagement profile</v>
      </c>
      <c r="G63" s="17" t="str">
        <f>VLOOKUP(Table3[[#This Row],[ActivityDefinitionID]],ScreenDetails_DB!B:C,2,FALSE)</f>
        <v>Engagement profile</v>
      </c>
      <c r="H63" s="21" t="s">
        <v>3727</v>
      </c>
      <c r="I63" s="21" t="s">
        <v>5626</v>
      </c>
      <c r="J63" s="5" t="str">
        <f>VLOOKUP(Table3[[#This Row],[BreadCrumb]],ScreenDetails_DB!A:B,2,FALSE)</f>
        <v>8EF3B470-C259-ED11-80ED-0022481C7D58</v>
      </c>
      <c r="K63" s="17" t="s">
        <v>3483</v>
      </c>
      <c r="L63" s="15" t="str">
        <f>VLOOKUP(CONCATENATE(Table3[[#This Row],[ActivityDefinitionID]],Table3[[#This Row],[Step name]]),GetSteps[[SearchStep]:[BuildingBlockID]],2,FALSE)</f>
        <v>DatePickerBuildingBlock29</v>
      </c>
      <c r="M63" s="15" t="str">
        <f>VLOOKUP(CONCATENATE(Table3[[#This Row],[ActivityDefinitionID]],Table3[[#This Row],[Step name]]),GetSteps[[SearchStep]:[ControlType]],3,FALSE)</f>
        <v>DatePickerBuildingBlock</v>
      </c>
      <c r="N63" s="15" t="s">
        <v>86</v>
      </c>
      <c r="O63" s="15" t="s">
        <v>167</v>
      </c>
      <c r="P63" s="29" t="s">
        <v>5696</v>
      </c>
      <c r="Q63" s="22"/>
    </row>
    <row r="64" spans="1:17" ht="45">
      <c r="A64" s="26">
        <v>1364360</v>
      </c>
      <c r="B64" s="6" t="s">
        <v>5691</v>
      </c>
      <c r="C64" s="15">
        <v>4</v>
      </c>
      <c r="D64" s="15" t="s">
        <v>169</v>
      </c>
      <c r="E6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4" s="17" t="str">
        <f>VLOOKUP(Table3[[#This Row],[ActivityDefinitionID]],ScreenDetails_DB!B:D,3,FALSE)</f>
        <v>Engagement profile</v>
      </c>
      <c r="G64" s="17" t="str">
        <f>VLOOKUP(Table3[[#This Row],[ActivityDefinitionID]],ScreenDetails_DB!B:C,2,FALSE)</f>
        <v>Engagement profile</v>
      </c>
      <c r="H64" s="21" t="s">
        <v>3727</v>
      </c>
      <c r="I64" s="21" t="s">
        <v>5626</v>
      </c>
      <c r="J64" s="5" t="str">
        <f>VLOOKUP(Table3[[#This Row],[BreadCrumb]],ScreenDetails_DB!A:B,2,FALSE)</f>
        <v>8EF3B470-C259-ED11-80ED-0022481C7D58</v>
      </c>
      <c r="K64" s="17" t="s">
        <v>1546</v>
      </c>
      <c r="L64" s="15" t="str">
        <f>VLOOKUP(CONCATENATE(Table3[[#This Row],[ActivityDefinitionID]],Table3[[#This Row],[Step name]]),GetSteps[[SearchStep]:[BuildingBlockID]],2,FALSE)</f>
        <v>GeneralModule</v>
      </c>
      <c r="M64" s="15" t="str">
        <f>VLOOKUP(CONCATENATE(Table3[[#This Row],[ActivityDefinitionID]],Table3[[#This Row],[Step name]]),GetSteps[[SearchStep]:[ControlType]],3,FALSE)</f>
        <v>GeneralModule</v>
      </c>
      <c r="N64" s="15" t="s">
        <v>169</v>
      </c>
      <c r="O64" s="15" t="s">
        <v>169</v>
      </c>
      <c r="P64" s="15">
        <v>3000</v>
      </c>
      <c r="Q64" s="22"/>
    </row>
    <row r="65" spans="1:17" ht="45">
      <c r="A65" s="26">
        <v>1364360</v>
      </c>
      <c r="B65" s="6" t="s">
        <v>5691</v>
      </c>
      <c r="C65" s="15">
        <v>5</v>
      </c>
      <c r="D65" s="15" t="s">
        <v>5630</v>
      </c>
      <c r="E6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5" s="17" t="str">
        <f>VLOOKUP(Table3[[#This Row],[ActivityDefinitionID]],ScreenDetails_DB!B:D,3,FALSE)</f>
        <v>Engagement profile</v>
      </c>
      <c r="G65" s="17" t="str">
        <f>VLOOKUP(Table3[[#This Row],[ActivityDefinitionID]],ScreenDetails_DB!B:C,2,FALSE)</f>
        <v>Engagement profile</v>
      </c>
      <c r="H65" s="21" t="s">
        <v>3727</v>
      </c>
      <c r="I65" s="21" t="s">
        <v>5626</v>
      </c>
      <c r="J65" s="5" t="str">
        <f>VLOOKUP(Table3[[#This Row],[BreadCrumb]],ScreenDetails_DB!A:B,2,FALSE)</f>
        <v>8EF3B470-C259-ED11-80ED-0022481C7D58</v>
      </c>
      <c r="K65" s="17" t="s">
        <v>1546</v>
      </c>
      <c r="L65" s="15" t="str">
        <f>VLOOKUP(CONCATENATE(Table3[[#This Row],[ActivityDefinitionID]],Table3[[#This Row],[Step name]]),GetSteps[[SearchStep]:[BuildingBlockID]],2,FALSE)</f>
        <v>GeneralModule</v>
      </c>
      <c r="M65" s="15" t="str">
        <f>VLOOKUP(CONCATENATE(Table3[[#This Row],[ActivityDefinitionID]],Table3[[#This Row],[Step name]]),GetSteps[[SearchStep]:[ControlType]],3,FALSE)</f>
        <v>GeneralModule</v>
      </c>
      <c r="N65" s="15" t="s">
        <v>140</v>
      </c>
      <c r="O65" s="15" t="s">
        <v>109</v>
      </c>
      <c r="P65" s="15"/>
      <c r="Q65" s="22"/>
    </row>
    <row r="66" spans="1:17" ht="45">
      <c r="A66" s="26">
        <v>1364360</v>
      </c>
      <c r="B66" s="6" t="s">
        <v>5691</v>
      </c>
      <c r="C66" s="15">
        <v>6</v>
      </c>
      <c r="D66" s="15" t="s">
        <v>5694</v>
      </c>
      <c r="E6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6" s="17" t="str">
        <f>VLOOKUP(Table3[[#This Row],[ActivityDefinitionID]],ScreenDetails_DB!B:D,3,FALSE)</f>
        <v>Engagement profile</v>
      </c>
      <c r="G66" s="17" t="str">
        <f>VLOOKUP(Table3[[#This Row],[ActivityDefinitionID]],ScreenDetails_DB!B:C,2,FALSE)</f>
        <v>Engagement profile</v>
      </c>
      <c r="H66" s="21" t="s">
        <v>3727</v>
      </c>
      <c r="I66" s="21" t="s">
        <v>5626</v>
      </c>
      <c r="J66" s="5" t="str">
        <f>VLOOKUP(Table3[[#This Row],[BreadCrumb]],ScreenDetails_DB!A:B,2,FALSE)</f>
        <v>8EF3B470-C259-ED11-80ED-0022481C7D58</v>
      </c>
      <c r="K66" s="17" t="s">
        <v>1546</v>
      </c>
      <c r="L66" s="15" t="str">
        <f>VLOOKUP(CONCATENATE(Table3[[#This Row],[ActivityDefinitionID]],Table3[[#This Row],[Step name]]),GetSteps[[SearchStep]:[BuildingBlockID]],2,FALSE)</f>
        <v>GeneralModule</v>
      </c>
      <c r="M66" s="15" t="str">
        <f>VLOOKUP(CONCATENATE(Table3[[#This Row],[ActivityDefinitionID]],Table3[[#This Row],[Step name]]),GetSteps[[SearchStep]:[ControlType]],3,FALSE)</f>
        <v>GeneralModule</v>
      </c>
      <c r="N66" s="15" t="s">
        <v>5632</v>
      </c>
      <c r="O66" s="15" t="s">
        <v>5633</v>
      </c>
      <c r="P66" s="15" t="s">
        <v>5697</v>
      </c>
      <c r="Q66" s="22"/>
    </row>
    <row r="67" spans="1:17" ht="60">
      <c r="A67" s="26">
        <v>1364489</v>
      </c>
      <c r="B67" s="6" t="s">
        <v>5698</v>
      </c>
      <c r="C67" s="15">
        <v>1</v>
      </c>
      <c r="D67" s="15" t="s">
        <v>5630</v>
      </c>
      <c r="E6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7" s="17" t="str">
        <f>VLOOKUP(Table3[[#This Row],[ActivityDefinitionID]],ScreenDetails_DB!B:D,3,FALSE)</f>
        <v>Engagement profile</v>
      </c>
      <c r="G67" s="17" t="str">
        <f>VLOOKUP(Table3[[#This Row],[ActivityDefinitionID]],ScreenDetails_DB!B:C,2,FALSE)</f>
        <v>Engagement profile</v>
      </c>
      <c r="H67" s="21" t="s">
        <v>3727</v>
      </c>
      <c r="I67" s="21" t="s">
        <v>5626</v>
      </c>
      <c r="J67" s="5" t="str">
        <f>VLOOKUP(Table3[[#This Row],[BreadCrumb]],ScreenDetails_DB!A:B,2,FALSE)</f>
        <v>8EF3B470-C259-ED11-80ED-0022481C7D58</v>
      </c>
      <c r="K67" s="17" t="s">
        <v>1546</v>
      </c>
      <c r="L67" s="15" t="str">
        <f>VLOOKUP(CONCATENATE(Table3[[#This Row],[ActivityDefinitionID]],Table3[[#This Row],[Step name]]),GetSteps[[SearchStep]:[BuildingBlockID]],2,FALSE)</f>
        <v>GeneralModule</v>
      </c>
      <c r="M67" s="15" t="str">
        <f>VLOOKUP(CONCATENATE(Table3[[#This Row],[ActivityDefinitionID]],Table3[[#This Row],[Step name]]),GetSteps[[SearchStep]:[ControlType]],3,FALSE)</f>
        <v>GeneralModule</v>
      </c>
      <c r="N67" s="15" t="s">
        <v>140</v>
      </c>
      <c r="O67" s="15" t="s">
        <v>109</v>
      </c>
      <c r="P67" s="15"/>
      <c r="Q67" s="22"/>
    </row>
    <row r="68" spans="1:17" ht="60">
      <c r="A68" s="26">
        <v>1364489</v>
      </c>
      <c r="B68" s="6" t="s">
        <v>5698</v>
      </c>
      <c r="C68" s="15">
        <v>2</v>
      </c>
      <c r="D68" s="15" t="s">
        <v>5694</v>
      </c>
      <c r="E6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8" s="17" t="str">
        <f>VLOOKUP(Table3[[#This Row],[ActivityDefinitionID]],ScreenDetails_DB!B:D,3,FALSE)</f>
        <v>Engagement profile</v>
      </c>
      <c r="G68" s="17" t="str">
        <f>VLOOKUP(Table3[[#This Row],[ActivityDefinitionID]],ScreenDetails_DB!B:C,2,FALSE)</f>
        <v>Engagement profile</v>
      </c>
      <c r="H68" s="21" t="s">
        <v>3727</v>
      </c>
      <c r="I68" s="21" t="s">
        <v>5626</v>
      </c>
      <c r="J68" s="5" t="str">
        <f>VLOOKUP(Table3[[#This Row],[BreadCrumb]],ScreenDetails_DB!A:B,2,FALSE)</f>
        <v>8EF3B470-C259-ED11-80ED-0022481C7D58</v>
      </c>
      <c r="K68" s="17" t="s">
        <v>1546</v>
      </c>
      <c r="L68" s="15" t="str">
        <f>VLOOKUP(CONCATENATE(Table3[[#This Row],[ActivityDefinitionID]],Table3[[#This Row],[Step name]]),GetSteps[[SearchStep]:[BuildingBlockID]],2,FALSE)</f>
        <v>GeneralModule</v>
      </c>
      <c r="M68" s="15" t="str">
        <f>VLOOKUP(CONCATENATE(Table3[[#This Row],[ActivityDefinitionID]],Table3[[#This Row],[Step name]]),GetSteps[[SearchStep]:[ControlType]],3,FALSE)</f>
        <v>GeneralModule</v>
      </c>
      <c r="N68" s="15" t="s">
        <v>5632</v>
      </c>
      <c r="O68" s="15" t="s">
        <v>5633</v>
      </c>
      <c r="P68" s="15" t="s">
        <v>5697</v>
      </c>
      <c r="Q68" s="22"/>
    </row>
    <row r="69" spans="1:17" ht="60">
      <c r="A69" s="26">
        <v>1381855</v>
      </c>
      <c r="B69" s="6" t="s">
        <v>5701</v>
      </c>
      <c r="C69" s="15">
        <v>1</v>
      </c>
      <c r="D69" s="15" t="s">
        <v>5681</v>
      </c>
      <c r="E6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69" s="21" t="str">
        <f>VLOOKUP(Table3[[#This Row],[ActivityDefinitionID]],ScreenDetails_DB!B:D,3,FALSE)</f>
        <v>Engagement profile</v>
      </c>
      <c r="G69" s="21" t="str">
        <f>VLOOKUP(Table3[[#This Row],[ActivityDefinitionID]],ScreenDetails_DB!B:C,2,FALSE)</f>
        <v>Engagement profile</v>
      </c>
      <c r="H69" s="21" t="s">
        <v>3727</v>
      </c>
      <c r="I69" s="21" t="s">
        <v>5626</v>
      </c>
      <c r="J69" s="5" t="str">
        <f>VLOOKUP(Table3[[#This Row],[BreadCrumb]],ScreenDetails_DB!A:B,2,FALSE)</f>
        <v>8EF3B470-C259-ED11-80ED-0022481C7D58</v>
      </c>
      <c r="K69" s="21" t="s">
        <v>3473</v>
      </c>
      <c r="L69" s="15" t="str">
        <f>VLOOKUP(CONCATENATE(Table3[[#This Row],[ActivityDefinitionID]],Table3[[#This Row],[Step name]]),GetSteps[[SearchStep]:[BuildingBlockID]],2,FALSE)</f>
        <v>DatePickerBuildingBlock28</v>
      </c>
      <c r="M69" s="15" t="str">
        <f>VLOOKUP(CONCATENATE(Table3[[#This Row],[ActivityDefinitionID]],Table3[[#This Row],[Step name]]),GetSteps[[SearchStep]:[ControlType]],3,FALSE)</f>
        <v>DatePickerBuildingBlock</v>
      </c>
      <c r="N69" s="15" t="s">
        <v>86</v>
      </c>
      <c r="O69" s="15" t="s">
        <v>167</v>
      </c>
      <c r="P69" s="29" t="s">
        <v>5682</v>
      </c>
      <c r="Q69" s="22"/>
    </row>
    <row r="70" spans="1:17" ht="60">
      <c r="A70" s="26">
        <v>1381855</v>
      </c>
      <c r="B70" s="6" t="s">
        <v>5701</v>
      </c>
      <c r="C70" s="15">
        <v>2</v>
      </c>
      <c r="D70" s="15" t="s">
        <v>169</v>
      </c>
      <c r="E7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0" s="21" t="str">
        <f>VLOOKUP(Table3[[#This Row],[ActivityDefinitionID]],ScreenDetails_DB!B:D,3,FALSE)</f>
        <v>Engagement profile</v>
      </c>
      <c r="G70" s="21" t="str">
        <f>VLOOKUP(Table3[[#This Row],[ActivityDefinitionID]],ScreenDetails_DB!B:C,2,FALSE)</f>
        <v>Engagement profile</v>
      </c>
      <c r="H70" s="21" t="s">
        <v>3727</v>
      </c>
      <c r="I70" s="21" t="s">
        <v>5626</v>
      </c>
      <c r="J70" s="5" t="str">
        <f>VLOOKUP(Table3[[#This Row],[BreadCrumb]],ScreenDetails_DB!A:B,2,FALSE)</f>
        <v>8EF3B470-C259-ED11-80ED-0022481C7D58</v>
      </c>
      <c r="K70" s="17" t="s">
        <v>1546</v>
      </c>
      <c r="L70" s="15" t="str">
        <f>VLOOKUP(CONCATENATE(Table3[[#This Row],[ActivityDefinitionID]],Table3[[#This Row],[Step name]]),GetSteps[[SearchStep]:[BuildingBlockID]],2,FALSE)</f>
        <v>GeneralModule</v>
      </c>
      <c r="M70" s="15" t="str">
        <f>VLOOKUP(CONCATENATE(Table3[[#This Row],[ActivityDefinitionID]],Table3[[#This Row],[Step name]]),GetSteps[[SearchStep]:[ControlType]],3,FALSE)</f>
        <v>GeneralModule</v>
      </c>
      <c r="N70" s="15" t="s">
        <v>169</v>
      </c>
      <c r="O70" s="15" t="s">
        <v>169</v>
      </c>
      <c r="P70" s="15">
        <v>3000</v>
      </c>
      <c r="Q70" s="22"/>
    </row>
    <row r="71" spans="1:17" ht="60">
      <c r="A71" s="26">
        <v>1381855</v>
      </c>
      <c r="B71" s="6" t="s">
        <v>5701</v>
      </c>
      <c r="C71" s="15">
        <v>3</v>
      </c>
      <c r="D71" s="15" t="s">
        <v>5686</v>
      </c>
      <c r="E7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1" s="17" t="str">
        <f>VLOOKUP(Table3[[#This Row],[ActivityDefinitionID]],ScreenDetails_DB!B:D,3,FALSE)</f>
        <v>Engagement profile</v>
      </c>
      <c r="G71" s="17" t="str">
        <f>VLOOKUP(Table3[[#This Row],[ActivityDefinitionID]],ScreenDetails_DB!B:C,2,FALSE)</f>
        <v>Engagement profile</v>
      </c>
      <c r="H71" s="21" t="s">
        <v>3727</v>
      </c>
      <c r="I71" s="21" t="s">
        <v>5626</v>
      </c>
      <c r="J71" s="5" t="str">
        <f>VLOOKUP(Table3[[#This Row],[BreadCrumb]],ScreenDetails_DB!A:B,2,FALSE)</f>
        <v>8EF3B470-C259-ED11-80ED-0022481C7D58</v>
      </c>
      <c r="K71" s="17" t="s">
        <v>3483</v>
      </c>
      <c r="L71" s="15" t="str">
        <f>VLOOKUP(CONCATENATE(Table3[[#This Row],[ActivityDefinitionID]],Table3[[#This Row],[Step name]]),GetSteps[[SearchStep]:[BuildingBlockID]],2,FALSE)</f>
        <v>DatePickerBuildingBlock29</v>
      </c>
      <c r="M71" s="15" t="str">
        <f>VLOOKUP(CONCATENATE(Table3[[#This Row],[ActivityDefinitionID]],Table3[[#This Row],[Step name]]),GetSteps[[SearchStep]:[ControlType]],3,FALSE)</f>
        <v>DatePickerBuildingBlock</v>
      </c>
      <c r="N71" s="15" t="s">
        <v>86</v>
      </c>
      <c r="O71" s="15" t="s">
        <v>167</v>
      </c>
      <c r="P71" s="29" t="s">
        <v>5683</v>
      </c>
      <c r="Q71" s="22"/>
    </row>
    <row r="72" spans="1:17" ht="60">
      <c r="A72" s="26">
        <v>1381855</v>
      </c>
      <c r="B72" s="6" t="s">
        <v>5701</v>
      </c>
      <c r="C72" s="15">
        <v>4</v>
      </c>
      <c r="D72" s="15" t="s">
        <v>169</v>
      </c>
      <c r="E72"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2" s="17" t="str">
        <f>VLOOKUP(Table3[[#This Row],[ActivityDefinitionID]],ScreenDetails_DB!B:D,3,FALSE)</f>
        <v>Engagement profile</v>
      </c>
      <c r="G72" s="17" t="str">
        <f>VLOOKUP(Table3[[#This Row],[ActivityDefinitionID]],ScreenDetails_DB!B:C,2,FALSE)</f>
        <v>Engagement profile</v>
      </c>
      <c r="H72" s="21" t="s">
        <v>3727</v>
      </c>
      <c r="I72" s="21" t="s">
        <v>5626</v>
      </c>
      <c r="J72" s="5" t="str">
        <f>VLOOKUP(Table3[[#This Row],[BreadCrumb]],ScreenDetails_DB!A:B,2,FALSE)</f>
        <v>8EF3B470-C259-ED11-80ED-0022481C7D58</v>
      </c>
      <c r="K72" s="17" t="s">
        <v>1546</v>
      </c>
      <c r="L72" s="15" t="str">
        <f>VLOOKUP(CONCATENATE(Table3[[#This Row],[ActivityDefinitionID]],Table3[[#This Row],[Step name]]),GetSteps[[SearchStep]:[BuildingBlockID]],2,FALSE)</f>
        <v>GeneralModule</v>
      </c>
      <c r="M72" s="15" t="str">
        <f>VLOOKUP(CONCATENATE(Table3[[#This Row],[ActivityDefinitionID]],Table3[[#This Row],[Step name]]),GetSteps[[SearchStep]:[ControlType]],3,FALSE)</f>
        <v>GeneralModule</v>
      </c>
      <c r="N72" s="15" t="s">
        <v>169</v>
      </c>
      <c r="O72" s="15" t="s">
        <v>169</v>
      </c>
      <c r="P72" s="15">
        <v>3000</v>
      </c>
      <c r="Q72" s="22"/>
    </row>
    <row r="73" spans="1:17" ht="60">
      <c r="A73" s="26">
        <v>1381855</v>
      </c>
      <c r="B73" s="6" t="s">
        <v>5701</v>
      </c>
      <c r="C73" s="15">
        <v>5</v>
      </c>
      <c r="D73" s="15" t="s">
        <v>5630</v>
      </c>
      <c r="E7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3" s="17" t="str">
        <f>VLOOKUP(Table3[[#This Row],[ActivityDefinitionID]],ScreenDetails_DB!B:D,3,FALSE)</f>
        <v>Engagement profile</v>
      </c>
      <c r="G73" s="17" t="str">
        <f>VLOOKUP(Table3[[#This Row],[ActivityDefinitionID]],ScreenDetails_DB!B:C,2,FALSE)</f>
        <v>Engagement profile</v>
      </c>
      <c r="H73" s="21" t="s">
        <v>3727</v>
      </c>
      <c r="I73" s="21" t="s">
        <v>5626</v>
      </c>
      <c r="J73" s="5" t="str">
        <f>VLOOKUP(Table3[[#This Row],[BreadCrumb]],ScreenDetails_DB!A:B,2,FALSE)</f>
        <v>8EF3B470-C259-ED11-80ED-0022481C7D58</v>
      </c>
      <c r="K73" s="17" t="s">
        <v>1546</v>
      </c>
      <c r="L73" s="15" t="str">
        <f>VLOOKUP(CONCATENATE(Table3[[#This Row],[ActivityDefinitionID]],Table3[[#This Row],[Step name]]),GetSteps[[SearchStep]:[BuildingBlockID]],2,FALSE)</f>
        <v>GeneralModule</v>
      </c>
      <c r="M73" s="15" t="str">
        <f>VLOOKUP(CONCATENATE(Table3[[#This Row],[ActivityDefinitionID]],Table3[[#This Row],[Step name]]),GetSteps[[SearchStep]:[ControlType]],3,FALSE)</f>
        <v>GeneralModule</v>
      </c>
      <c r="N73" s="15" t="s">
        <v>140</v>
      </c>
      <c r="O73" s="15" t="s">
        <v>109</v>
      </c>
      <c r="P73" s="15"/>
      <c r="Q73" s="22"/>
    </row>
    <row r="74" spans="1:17" ht="60">
      <c r="A74" s="26">
        <v>1381855</v>
      </c>
      <c r="B74" s="6" t="s">
        <v>5701</v>
      </c>
      <c r="C74" s="15">
        <v>6</v>
      </c>
      <c r="D74" s="15" t="s">
        <v>169</v>
      </c>
      <c r="E7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4" s="17" t="str">
        <f>VLOOKUP(Table3[[#This Row],[ActivityDefinitionID]],ScreenDetails_DB!B:D,3,FALSE)</f>
        <v>Engagement profile</v>
      </c>
      <c r="G74" s="17" t="str">
        <f>VLOOKUP(Table3[[#This Row],[ActivityDefinitionID]],ScreenDetails_DB!B:C,2,FALSE)</f>
        <v>Engagement profile</v>
      </c>
      <c r="H74" s="21" t="s">
        <v>3727</v>
      </c>
      <c r="I74" s="21" t="s">
        <v>5626</v>
      </c>
      <c r="J74" s="5" t="str">
        <f>VLOOKUP(Table3[[#This Row],[BreadCrumb]],ScreenDetails_DB!A:B,2,FALSE)</f>
        <v>8EF3B470-C259-ED11-80ED-0022481C7D58</v>
      </c>
      <c r="K74" s="17" t="s">
        <v>1546</v>
      </c>
      <c r="L74" s="15" t="str">
        <f>VLOOKUP(CONCATENATE(Table3[[#This Row],[ActivityDefinitionID]],Table3[[#This Row],[Step name]]),GetSteps[[SearchStep]:[BuildingBlockID]],2,FALSE)</f>
        <v>GeneralModule</v>
      </c>
      <c r="M74" s="15" t="str">
        <f>VLOOKUP(CONCATENATE(Table3[[#This Row],[ActivityDefinitionID]],Table3[[#This Row],[Step name]]),GetSteps[[SearchStep]:[ControlType]],3,FALSE)</f>
        <v>GeneralModule</v>
      </c>
      <c r="N74" s="15" t="s">
        <v>169</v>
      </c>
      <c r="O74" s="15" t="s">
        <v>169</v>
      </c>
      <c r="P74" s="15">
        <v>8000</v>
      </c>
      <c r="Q74" s="22"/>
    </row>
    <row r="75" spans="1:17" ht="60">
      <c r="A75" s="26">
        <v>1381855</v>
      </c>
      <c r="B75" s="6" t="s">
        <v>5701</v>
      </c>
      <c r="C75" s="15">
        <v>7</v>
      </c>
      <c r="D75" s="15" t="s">
        <v>5702</v>
      </c>
      <c r="E7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5" s="17" t="str">
        <f>VLOOKUP(Table3[[#This Row],[ActivityDefinitionID]],ScreenDetails_DB!B:D,3,FALSE)</f>
        <v>Engagement profile</v>
      </c>
      <c r="G75" s="17" t="str">
        <f>VLOOKUP(Table3[[#This Row],[ActivityDefinitionID]],ScreenDetails_DB!B:C,2,FALSE)</f>
        <v>Engagement profile</v>
      </c>
      <c r="H75" s="21" t="s">
        <v>3727</v>
      </c>
      <c r="I75" s="21" t="s">
        <v>5626</v>
      </c>
      <c r="J75" s="5" t="str">
        <f>VLOOKUP(Table3[[#This Row],[BreadCrumb]],ScreenDetails_DB!A:B,2,FALSE)</f>
        <v>8EF3B470-C259-ED11-80ED-0022481C7D58</v>
      </c>
      <c r="K75" s="17" t="s">
        <v>3500</v>
      </c>
      <c r="L75" s="15" t="str">
        <f>VLOOKUP(CONCATENATE(Table3[[#This Row],[ActivityDefinitionID]],Table3[[#This Row],[Step name]]),GetSteps[[SearchStep]:[BuildingBlockID]],2,FALSE)</f>
        <v>ComboSelectEntityEnumBuildingBlock31</v>
      </c>
      <c r="M75" s="15" t="str">
        <f>VLOOKUP(CONCATENATE(Table3[[#This Row],[ActivityDefinitionID]],Table3[[#This Row],[Step name]]),GetSteps[[SearchStep]:[ControlType]],3,FALSE)</f>
        <v>ComboSelectEntityEnumBuildingBlock</v>
      </c>
      <c r="N75" s="15" t="s">
        <v>84</v>
      </c>
      <c r="O75" s="15" t="s">
        <v>165</v>
      </c>
      <c r="P75" s="15" t="s">
        <v>5671</v>
      </c>
      <c r="Q75" s="22"/>
    </row>
    <row r="76" spans="1:17" ht="60">
      <c r="A76" s="26">
        <v>1381855</v>
      </c>
      <c r="B76" s="6" t="s">
        <v>5701</v>
      </c>
      <c r="C76" s="15">
        <v>8</v>
      </c>
      <c r="D76" s="15" t="s">
        <v>169</v>
      </c>
      <c r="E76"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6" s="17" t="str">
        <f>VLOOKUP(Table3[[#This Row],[ActivityDefinitionID]],ScreenDetails_DB!B:D,3,FALSE)</f>
        <v>Engagement profile</v>
      </c>
      <c r="G76" s="17" t="str">
        <f>VLOOKUP(Table3[[#This Row],[ActivityDefinitionID]],ScreenDetails_DB!B:C,2,FALSE)</f>
        <v>Engagement profile</v>
      </c>
      <c r="H76" s="21" t="s">
        <v>3727</v>
      </c>
      <c r="I76" s="21" t="s">
        <v>5626</v>
      </c>
      <c r="J76" s="5" t="str">
        <f>VLOOKUP(Table3[[#This Row],[BreadCrumb]],ScreenDetails_DB!A:B,2,FALSE)</f>
        <v>8EF3B470-C259-ED11-80ED-0022481C7D58</v>
      </c>
      <c r="K76" s="17" t="s">
        <v>1546</v>
      </c>
      <c r="L76" s="15" t="str">
        <f>VLOOKUP(CONCATENATE(Table3[[#This Row],[ActivityDefinitionID]],Table3[[#This Row],[Step name]]),GetSteps[[SearchStep]:[BuildingBlockID]],2,FALSE)</f>
        <v>GeneralModule</v>
      </c>
      <c r="M76" s="15" t="str">
        <f>VLOOKUP(CONCATENATE(Table3[[#This Row],[ActivityDefinitionID]],Table3[[#This Row],[Step name]]),GetSteps[[SearchStep]:[ControlType]],3,FALSE)</f>
        <v>GeneralModule</v>
      </c>
      <c r="N76" s="15" t="s">
        <v>169</v>
      </c>
      <c r="O76" s="15" t="s">
        <v>169</v>
      </c>
      <c r="P76" s="15">
        <v>3000</v>
      </c>
      <c r="Q76" s="22"/>
    </row>
    <row r="77" spans="1:17" ht="60">
      <c r="A77" s="26">
        <v>1381855</v>
      </c>
      <c r="B77" s="6" t="s">
        <v>5701</v>
      </c>
      <c r="C77" s="15">
        <v>9</v>
      </c>
      <c r="D77" s="15" t="s">
        <v>5630</v>
      </c>
      <c r="E7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7" s="17" t="str">
        <f>VLOOKUP(Table3[[#This Row],[ActivityDefinitionID]],ScreenDetails_DB!B:D,3,FALSE)</f>
        <v>Engagement profile</v>
      </c>
      <c r="G77" s="17" t="str">
        <f>VLOOKUP(Table3[[#This Row],[ActivityDefinitionID]],ScreenDetails_DB!B:C,2,FALSE)</f>
        <v>Engagement profile</v>
      </c>
      <c r="H77" s="21" t="s">
        <v>3727</v>
      </c>
      <c r="I77" s="21" t="s">
        <v>5626</v>
      </c>
      <c r="J77" s="5" t="str">
        <f>VLOOKUP(Table3[[#This Row],[BreadCrumb]],ScreenDetails_DB!A:B,2,FALSE)</f>
        <v>8EF3B470-C259-ED11-80ED-0022481C7D58</v>
      </c>
      <c r="K77" s="17" t="s">
        <v>1546</v>
      </c>
      <c r="L77" s="15" t="str">
        <f>VLOOKUP(CONCATENATE(Table3[[#This Row],[ActivityDefinitionID]],Table3[[#This Row],[Step name]]),GetSteps[[SearchStep]:[BuildingBlockID]],2,FALSE)</f>
        <v>GeneralModule</v>
      </c>
      <c r="M77" s="15" t="str">
        <f>VLOOKUP(CONCATENATE(Table3[[#This Row],[ActivityDefinitionID]],Table3[[#This Row],[Step name]]),GetSteps[[SearchStep]:[ControlType]],3,FALSE)</f>
        <v>GeneralModule</v>
      </c>
      <c r="N77" s="15" t="s">
        <v>140</v>
      </c>
      <c r="O77" s="15" t="s">
        <v>109</v>
      </c>
      <c r="P77" s="15"/>
      <c r="Q77" s="22"/>
    </row>
    <row r="78" spans="1:17" ht="60">
      <c r="A78" s="26">
        <v>1381855</v>
      </c>
      <c r="B78" s="6" t="s">
        <v>5701</v>
      </c>
      <c r="C78" s="15">
        <v>10</v>
      </c>
      <c r="D78" s="15" t="s">
        <v>5703</v>
      </c>
      <c r="E78"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8" s="17" t="str">
        <f>VLOOKUP(Table3[[#This Row],[ActivityDefinitionID]],ScreenDetails_DB!B:D,3,FALSE)</f>
        <v>Engagement profile</v>
      </c>
      <c r="G78" s="17" t="str">
        <f>VLOOKUP(Table3[[#This Row],[ActivityDefinitionID]],ScreenDetails_DB!B:C,2,FALSE)</f>
        <v>Engagement profile</v>
      </c>
      <c r="H78" s="21" t="s">
        <v>3727</v>
      </c>
      <c r="I78" s="21" t="s">
        <v>5626</v>
      </c>
      <c r="J78" s="5" t="str">
        <f>VLOOKUP(Table3[[#This Row],[BreadCrumb]],ScreenDetails_DB!A:B,2,FALSE)</f>
        <v>8EF3B470-C259-ED11-80ED-0022481C7D58</v>
      </c>
      <c r="K78" s="17" t="s">
        <v>1546</v>
      </c>
      <c r="L78" s="15" t="str">
        <f>VLOOKUP(CONCATENATE(Table3[[#This Row],[ActivityDefinitionID]],Table3[[#This Row],[Step name]]),GetSteps[[SearchStep]:[BuildingBlockID]],2,FALSE)</f>
        <v>GeneralModule</v>
      </c>
      <c r="M78" s="15" t="str">
        <f>VLOOKUP(CONCATENATE(Table3[[#This Row],[ActivityDefinitionID]],Table3[[#This Row],[Step name]]),GetSteps[[SearchStep]:[ControlType]],3,FALSE)</f>
        <v>GeneralModule</v>
      </c>
      <c r="N78" s="15" t="s">
        <v>5632</v>
      </c>
      <c r="O78" s="15" t="s">
        <v>5633</v>
      </c>
      <c r="P78" s="15" t="s">
        <v>5704</v>
      </c>
      <c r="Q78" s="22"/>
    </row>
    <row r="79" spans="1:17" ht="60">
      <c r="A79" s="26">
        <v>1386017</v>
      </c>
      <c r="B79" s="6" t="s">
        <v>5705</v>
      </c>
      <c r="C79" s="15">
        <v>1</v>
      </c>
      <c r="D79" s="15" t="s">
        <v>5706</v>
      </c>
      <c r="E79"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79" s="17" t="str">
        <f>VLOOKUP(Table3[[#This Row],[ActivityDefinitionID]],ScreenDetails_DB!B:D,3,FALSE)</f>
        <v>Engagement profile</v>
      </c>
      <c r="G79" s="17" t="str">
        <f>VLOOKUP(Table3[[#This Row],[ActivityDefinitionID]],ScreenDetails_DB!B:C,2,FALSE)</f>
        <v>Engagement profile</v>
      </c>
      <c r="H79" s="21" t="s">
        <v>3727</v>
      </c>
      <c r="I79" s="21" t="s">
        <v>5626</v>
      </c>
      <c r="J79" s="5" t="str">
        <f>VLOOKUP(Table3[[#This Row],[BreadCrumb]],ScreenDetails_DB!A:B,2,FALSE)</f>
        <v>8EF3B470-C259-ED11-80ED-0022481C7D58</v>
      </c>
      <c r="K79" s="17" t="s">
        <v>3499</v>
      </c>
      <c r="L79" s="15" t="str">
        <f>VLOOKUP(CONCATENATE(Table3[[#This Row],[ActivityDefinitionID]],Table3[[#This Row],[Step name]]),GetSteps[[SearchStep]:[BuildingBlockID]],2,FALSE)</f>
        <v>LabelMultiLineTextBox30</v>
      </c>
      <c r="M79" s="15" t="str">
        <f>VLOOKUP(CONCATENATE(Table3[[#This Row],[ActivityDefinitionID]],Table3[[#This Row],[Step name]]),GetSteps[[SearchStep]:[ControlType]],3,FALSE)</f>
        <v>LabelMultiLineTextBox</v>
      </c>
      <c r="N79" s="15" t="s">
        <v>90</v>
      </c>
      <c r="O79" s="15" t="s">
        <v>162</v>
      </c>
      <c r="P79" s="25" t="s">
        <v>5707</v>
      </c>
      <c r="Q79" s="22"/>
    </row>
    <row r="80" spans="1:17" ht="60">
      <c r="A80" s="26">
        <v>1386017</v>
      </c>
      <c r="B80" s="6" t="s">
        <v>5705</v>
      </c>
      <c r="C80" s="15">
        <v>2</v>
      </c>
      <c r="D80" s="15" t="s">
        <v>169</v>
      </c>
      <c r="E8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0" s="21" t="str">
        <f>VLOOKUP(Table3[[#This Row],[ActivityDefinitionID]],ScreenDetails_DB!B:D,3,FALSE)</f>
        <v>Engagement profile</v>
      </c>
      <c r="G80" s="21" t="str">
        <f>VLOOKUP(Table3[[#This Row],[ActivityDefinitionID]],ScreenDetails_DB!B:C,2,FALSE)</f>
        <v>Engagement profile</v>
      </c>
      <c r="H80" s="21" t="s">
        <v>3727</v>
      </c>
      <c r="I80" s="21" t="s">
        <v>5626</v>
      </c>
      <c r="J80" s="5" t="str">
        <f>VLOOKUP(Table3[[#This Row],[BreadCrumb]],ScreenDetails_DB!A:B,2,FALSE)</f>
        <v>8EF3B470-C259-ED11-80ED-0022481C7D58</v>
      </c>
      <c r="K80" s="17" t="s">
        <v>1546</v>
      </c>
      <c r="L80" s="15" t="str">
        <f>VLOOKUP(CONCATENATE(Table3[[#This Row],[ActivityDefinitionID]],Table3[[#This Row],[Step name]]),GetSteps[[SearchStep]:[BuildingBlockID]],2,FALSE)</f>
        <v>GeneralModule</v>
      </c>
      <c r="M80" s="15" t="str">
        <f>VLOOKUP(CONCATENATE(Table3[[#This Row],[ActivityDefinitionID]],Table3[[#This Row],[Step name]]),GetSteps[[SearchStep]:[ControlType]],3,FALSE)</f>
        <v>GeneralModule</v>
      </c>
      <c r="N80" s="15" t="s">
        <v>169</v>
      </c>
      <c r="O80" s="15" t="s">
        <v>169</v>
      </c>
      <c r="P80" s="15">
        <v>3000</v>
      </c>
      <c r="Q80" s="22"/>
    </row>
    <row r="81" spans="1:17" ht="60">
      <c r="A81" s="26">
        <v>1386017</v>
      </c>
      <c r="B81" s="6" t="s">
        <v>5705</v>
      </c>
      <c r="C81" s="15"/>
      <c r="D81" s="15" t="s">
        <v>5713</v>
      </c>
      <c r="E81"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1" s="17" t="str">
        <f>VLOOKUP(Table3[[#This Row],[ActivityDefinitionID]],ScreenDetails_DB!B:D,3,FALSE)</f>
        <v>Engagement profile</v>
      </c>
      <c r="G81" s="17" t="str">
        <f>VLOOKUP(Table3[[#This Row],[ActivityDefinitionID]],ScreenDetails_DB!B:C,2,FALSE)</f>
        <v>Engagement profile</v>
      </c>
      <c r="H81" s="21" t="s">
        <v>3727</v>
      </c>
      <c r="I81" s="21" t="s">
        <v>5626</v>
      </c>
      <c r="J81" s="5" t="str">
        <f>VLOOKUP(Table3[[#This Row],[BreadCrumb]],ScreenDetails_DB!A:B,2,FALSE)</f>
        <v>8EF3B470-C259-ED11-80ED-0022481C7D58</v>
      </c>
      <c r="K81" s="17" t="s">
        <v>3498</v>
      </c>
      <c r="L81" s="15" t="str">
        <f>VLOOKUP(CONCATENATE(Table3[[#This Row],[ActivityDefinitionID]],Table3[[#This Row],[Step name]]),GetSteps[[SearchStep]:[BuildingBlockID]],2,FALSE)</f>
        <v>DatePickerBuildingBlock32</v>
      </c>
      <c r="M81" s="15" t="str">
        <f>VLOOKUP(CONCATENATE(Table3[[#This Row],[ActivityDefinitionID]],Table3[[#This Row],[Step name]]),GetSteps[[SearchStep]:[ControlType]],3,FALSE)</f>
        <v>DatePickerBuildingBlock</v>
      </c>
      <c r="N81" s="15" t="s">
        <v>86</v>
      </c>
      <c r="O81" s="15" t="s">
        <v>167</v>
      </c>
      <c r="P81" s="30" t="s">
        <v>5711</v>
      </c>
      <c r="Q81" s="22"/>
    </row>
    <row r="82" spans="1:17" ht="60">
      <c r="A82" s="26">
        <v>1386017</v>
      </c>
      <c r="B82" s="6" t="s">
        <v>5705</v>
      </c>
      <c r="C82" s="15"/>
      <c r="D82" s="15" t="s">
        <v>169</v>
      </c>
      <c r="E8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2" s="21" t="str">
        <f>VLOOKUP(Table3[[#This Row],[ActivityDefinitionID]],ScreenDetails_DB!B:D,3,FALSE)</f>
        <v>Engagement profile</v>
      </c>
      <c r="G82" s="21" t="str">
        <f>VLOOKUP(Table3[[#This Row],[ActivityDefinitionID]],ScreenDetails_DB!B:C,2,FALSE)</f>
        <v>Engagement profile</v>
      </c>
      <c r="H82" s="21" t="s">
        <v>3727</v>
      </c>
      <c r="I82" s="21" t="s">
        <v>5626</v>
      </c>
      <c r="J82" s="5" t="str">
        <f>VLOOKUP(Table3[[#This Row],[BreadCrumb]],ScreenDetails_DB!A:B,2,FALSE)</f>
        <v>8EF3B470-C259-ED11-80ED-0022481C7D58</v>
      </c>
      <c r="K82" s="17" t="s">
        <v>1546</v>
      </c>
      <c r="L82" s="15" t="str">
        <f>VLOOKUP(CONCATENATE(Table3[[#This Row],[ActivityDefinitionID]],Table3[[#This Row],[Step name]]),GetSteps[[SearchStep]:[BuildingBlockID]],2,FALSE)</f>
        <v>GeneralModule</v>
      </c>
      <c r="M82" s="15" t="str">
        <f>VLOOKUP(CONCATENATE(Table3[[#This Row],[ActivityDefinitionID]],Table3[[#This Row],[Step name]]),GetSteps[[SearchStep]:[ControlType]],3,FALSE)</f>
        <v>GeneralModule</v>
      </c>
      <c r="N82" s="15" t="s">
        <v>169</v>
      </c>
      <c r="O82" s="15" t="s">
        <v>169</v>
      </c>
      <c r="P82" s="15">
        <v>3000</v>
      </c>
      <c r="Q82" s="22"/>
    </row>
    <row r="83" spans="1:17" ht="60">
      <c r="A83" s="26">
        <v>1386017</v>
      </c>
      <c r="B83" s="6" t="s">
        <v>5705</v>
      </c>
      <c r="C83" s="15">
        <v>3</v>
      </c>
      <c r="D83" s="15" t="s">
        <v>5630</v>
      </c>
      <c r="E83"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3" s="17" t="str">
        <f>VLOOKUP(Table3[[#This Row],[ActivityDefinitionID]],ScreenDetails_DB!B:D,3,FALSE)</f>
        <v>Engagement profile</v>
      </c>
      <c r="G83" s="17" t="str">
        <f>VLOOKUP(Table3[[#This Row],[ActivityDefinitionID]],ScreenDetails_DB!B:C,2,FALSE)</f>
        <v>Engagement profile</v>
      </c>
      <c r="H83" s="21" t="s">
        <v>3727</v>
      </c>
      <c r="I83" s="21" t="s">
        <v>5626</v>
      </c>
      <c r="J83" s="5" t="str">
        <f>VLOOKUP(Table3[[#This Row],[BreadCrumb]],ScreenDetails_DB!A:B,2,FALSE)</f>
        <v>8EF3B470-C259-ED11-80ED-0022481C7D58</v>
      </c>
      <c r="K83" s="17" t="s">
        <v>1546</v>
      </c>
      <c r="L83" s="15" t="str">
        <f>VLOOKUP(CONCATENATE(Table3[[#This Row],[ActivityDefinitionID]],Table3[[#This Row],[Step name]]),GetSteps[[SearchStep]:[BuildingBlockID]],2,FALSE)</f>
        <v>GeneralModule</v>
      </c>
      <c r="M83" s="15" t="str">
        <f>VLOOKUP(CONCATENATE(Table3[[#This Row],[ActivityDefinitionID]],Table3[[#This Row],[Step name]]),GetSteps[[SearchStep]:[ControlType]],3,FALSE)</f>
        <v>GeneralModule</v>
      </c>
      <c r="N83" s="15" t="s">
        <v>140</v>
      </c>
      <c r="O83" s="15" t="s">
        <v>109</v>
      </c>
      <c r="P83" s="15"/>
      <c r="Q83" s="22"/>
    </row>
    <row r="84" spans="1:17" ht="60">
      <c r="A84" s="26">
        <v>1386017</v>
      </c>
      <c r="B84" s="6" t="s">
        <v>5705</v>
      </c>
      <c r="C84" s="15">
        <v>4</v>
      </c>
      <c r="D84" s="15" t="s">
        <v>5703</v>
      </c>
      <c r="E84"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4" s="17" t="str">
        <f>VLOOKUP(Table3[[#This Row],[ActivityDefinitionID]],ScreenDetails_DB!B:D,3,FALSE)</f>
        <v>Engagement profile</v>
      </c>
      <c r="G84" s="17" t="str">
        <f>VLOOKUP(Table3[[#This Row],[ActivityDefinitionID]],ScreenDetails_DB!B:C,2,FALSE)</f>
        <v>Engagement profile</v>
      </c>
      <c r="H84" s="21" t="s">
        <v>3727</v>
      </c>
      <c r="I84" s="21" t="s">
        <v>5626</v>
      </c>
      <c r="J84" s="5" t="str">
        <f>VLOOKUP(Table3[[#This Row],[BreadCrumb]],ScreenDetails_DB!A:B,2,FALSE)</f>
        <v>8EF3B470-C259-ED11-80ED-0022481C7D58</v>
      </c>
      <c r="K84" s="17" t="s">
        <v>1546</v>
      </c>
      <c r="L84" s="15" t="str">
        <f>VLOOKUP(CONCATENATE(Table3[[#This Row],[ActivityDefinitionID]],Table3[[#This Row],[Step name]]),GetSteps[[SearchStep]:[BuildingBlockID]],2,FALSE)</f>
        <v>GeneralModule</v>
      </c>
      <c r="M84" s="15" t="str">
        <f>VLOOKUP(CONCATENATE(Table3[[#This Row],[ActivityDefinitionID]],Table3[[#This Row],[Step name]]),GetSteps[[SearchStep]:[ControlType]],3,FALSE)</f>
        <v>GeneralModule</v>
      </c>
      <c r="N84" s="15" t="s">
        <v>5632</v>
      </c>
      <c r="O84" s="15" t="s">
        <v>5633</v>
      </c>
      <c r="P84" s="15" t="s">
        <v>5708</v>
      </c>
      <c r="Q84" s="22"/>
    </row>
    <row r="85" spans="1:17" ht="60">
      <c r="A85" s="19">
        <v>1393941</v>
      </c>
      <c r="B85" s="6" t="s">
        <v>5709</v>
      </c>
      <c r="C85" s="15">
        <v>1</v>
      </c>
      <c r="D85" s="15" t="s">
        <v>5713</v>
      </c>
      <c r="E85"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5" s="17" t="str">
        <f>VLOOKUP(Table3[[#This Row],[ActivityDefinitionID]],ScreenDetails_DB!B:D,3,FALSE)</f>
        <v>Engagement profile</v>
      </c>
      <c r="G85" s="17" t="str">
        <f>VLOOKUP(Table3[[#This Row],[ActivityDefinitionID]],ScreenDetails_DB!B:C,2,FALSE)</f>
        <v>Engagement profile</v>
      </c>
      <c r="H85" s="21" t="s">
        <v>3727</v>
      </c>
      <c r="I85" s="21" t="s">
        <v>5626</v>
      </c>
      <c r="J85" s="5" t="str">
        <f>VLOOKUP(Table3[[#This Row],[BreadCrumb]],ScreenDetails_DB!A:B,2,FALSE)</f>
        <v>8EF3B470-C259-ED11-80ED-0022481C7D58</v>
      </c>
      <c r="K85" s="17" t="s">
        <v>3498</v>
      </c>
      <c r="L85" s="15" t="str">
        <f>VLOOKUP(CONCATENATE(Table3[[#This Row],[ActivityDefinitionID]],Table3[[#This Row],[Step name]]),GetSteps[[SearchStep]:[BuildingBlockID]],2,FALSE)</f>
        <v>DatePickerBuildingBlock32</v>
      </c>
      <c r="M85" s="15" t="str">
        <f>VLOOKUP(CONCATENATE(Table3[[#This Row],[ActivityDefinitionID]],Table3[[#This Row],[Step name]]),GetSteps[[SearchStep]:[ControlType]],3,FALSE)</f>
        <v>DatePickerBuildingBlock</v>
      </c>
      <c r="N85" s="15" t="s">
        <v>86</v>
      </c>
      <c r="O85" s="15" t="s">
        <v>167</v>
      </c>
      <c r="P85" s="30" t="s">
        <v>5712</v>
      </c>
      <c r="Q85" s="22"/>
    </row>
    <row r="86" spans="1:17" ht="60">
      <c r="A86" s="19">
        <v>1393941</v>
      </c>
      <c r="B86" s="6" t="s">
        <v>5709</v>
      </c>
      <c r="C86" s="15">
        <v>2</v>
      </c>
      <c r="D86" s="15" t="s">
        <v>169</v>
      </c>
      <c r="E8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6" s="21" t="str">
        <f>VLOOKUP(Table3[[#This Row],[ActivityDefinitionID]],ScreenDetails_DB!B:D,3,FALSE)</f>
        <v>Engagement profile</v>
      </c>
      <c r="G86" s="21" t="str">
        <f>VLOOKUP(Table3[[#This Row],[ActivityDefinitionID]],ScreenDetails_DB!B:C,2,FALSE)</f>
        <v>Engagement profile</v>
      </c>
      <c r="H86" s="21" t="s">
        <v>3727</v>
      </c>
      <c r="I86" s="21" t="s">
        <v>5626</v>
      </c>
      <c r="J86" s="5" t="str">
        <f>VLOOKUP(Table3[[#This Row],[BreadCrumb]],ScreenDetails_DB!A:B,2,FALSE)</f>
        <v>8EF3B470-C259-ED11-80ED-0022481C7D58</v>
      </c>
      <c r="K86" s="17" t="s">
        <v>1546</v>
      </c>
      <c r="L86" s="15" t="str">
        <f>VLOOKUP(CONCATENATE(Table3[[#This Row],[ActivityDefinitionID]],Table3[[#This Row],[Step name]]),GetSteps[[SearchStep]:[BuildingBlockID]],2,FALSE)</f>
        <v>GeneralModule</v>
      </c>
      <c r="M86" s="15" t="str">
        <f>VLOOKUP(CONCATENATE(Table3[[#This Row],[ActivityDefinitionID]],Table3[[#This Row],[Step name]]),GetSteps[[SearchStep]:[ControlType]],3,FALSE)</f>
        <v>GeneralModule</v>
      </c>
      <c r="N86" s="15" t="s">
        <v>169</v>
      </c>
      <c r="O86" s="15" t="s">
        <v>169</v>
      </c>
      <c r="P86" s="15">
        <v>3000</v>
      </c>
      <c r="Q86" s="22"/>
    </row>
    <row r="87" spans="1:17" ht="60">
      <c r="A87" s="19">
        <v>1393941</v>
      </c>
      <c r="B87" s="6" t="s">
        <v>5709</v>
      </c>
      <c r="C87" s="15">
        <v>3</v>
      </c>
      <c r="D87" s="15" t="s">
        <v>5710</v>
      </c>
      <c r="E87" s="17"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7" s="17" t="str">
        <f>VLOOKUP(Table3[[#This Row],[ActivityDefinitionID]],ScreenDetails_DB!B:D,3,FALSE)</f>
        <v>Engagement profile</v>
      </c>
      <c r="G87" s="17" t="str">
        <f>VLOOKUP(Table3[[#This Row],[ActivityDefinitionID]],ScreenDetails_DB!B:C,2,FALSE)</f>
        <v>Engagement profile</v>
      </c>
      <c r="H87" s="21" t="s">
        <v>3727</v>
      </c>
      <c r="I87" s="21" t="s">
        <v>5626</v>
      </c>
      <c r="J87" s="5" t="str">
        <f>VLOOKUP(Table3[[#This Row],[BreadCrumb]],ScreenDetails_DB!A:B,2,FALSE)</f>
        <v>8EF3B470-C259-ED11-80ED-0022481C7D58</v>
      </c>
      <c r="K87" s="17" t="s">
        <v>3501</v>
      </c>
      <c r="L87" s="15" t="str">
        <f>VLOOKUP(CONCATENATE(Table3[[#This Row],[ActivityDefinitionID]],Table3[[#This Row],[Step name]]),GetSteps[[SearchStep]:[BuildingBlockID]],2,FALSE)</f>
        <v>DatePickerBuildingBlock33</v>
      </c>
      <c r="M87" s="15" t="str">
        <f>VLOOKUP(CONCATENATE(Table3[[#This Row],[ActivityDefinitionID]],Table3[[#This Row],[Step name]]),GetSteps[[SearchStep]:[ControlType]],3,FALSE)</f>
        <v>DatePickerBuildingBlock</v>
      </c>
      <c r="N87" s="15" t="s">
        <v>86</v>
      </c>
      <c r="O87" s="15" t="s">
        <v>167</v>
      </c>
      <c r="P87" s="30" t="s">
        <v>5712</v>
      </c>
      <c r="Q87" s="22"/>
    </row>
    <row r="88" spans="1:17" ht="60">
      <c r="A88" s="19">
        <v>1393941</v>
      </c>
      <c r="B88" s="6" t="s">
        <v>5709</v>
      </c>
      <c r="C88" s="15">
        <v>4</v>
      </c>
      <c r="D88" s="15" t="s">
        <v>169</v>
      </c>
      <c r="E8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8" s="21" t="str">
        <f>VLOOKUP(Table3[[#This Row],[ActivityDefinitionID]],ScreenDetails_DB!B:D,3,FALSE)</f>
        <v>Engagement profile</v>
      </c>
      <c r="G88" s="21" t="str">
        <f>VLOOKUP(Table3[[#This Row],[ActivityDefinitionID]],ScreenDetails_DB!B:C,2,FALSE)</f>
        <v>Engagement profile</v>
      </c>
      <c r="H88" s="21" t="s">
        <v>3727</v>
      </c>
      <c r="I88" s="21" t="s">
        <v>5626</v>
      </c>
      <c r="J88" s="5" t="str">
        <f>VLOOKUP(Table3[[#This Row],[BreadCrumb]],ScreenDetails_DB!A:B,2,FALSE)</f>
        <v>8EF3B470-C259-ED11-80ED-0022481C7D58</v>
      </c>
      <c r="K88" s="17" t="s">
        <v>1546</v>
      </c>
      <c r="L88" s="15" t="str">
        <f>VLOOKUP(CONCATENATE(Table3[[#This Row],[ActivityDefinitionID]],Table3[[#This Row],[Step name]]),GetSteps[[SearchStep]:[BuildingBlockID]],2,FALSE)</f>
        <v>GeneralModule</v>
      </c>
      <c r="M88" s="15" t="str">
        <f>VLOOKUP(CONCATENATE(Table3[[#This Row],[ActivityDefinitionID]],Table3[[#This Row],[Step name]]),GetSteps[[SearchStep]:[ControlType]],3,FALSE)</f>
        <v>GeneralModule</v>
      </c>
      <c r="N88" s="15" t="s">
        <v>169</v>
      </c>
      <c r="O88" s="15" t="s">
        <v>169</v>
      </c>
      <c r="P88" s="15">
        <v>3000</v>
      </c>
      <c r="Q88" s="22"/>
    </row>
    <row r="89" spans="1:17" ht="60">
      <c r="A89" s="19">
        <v>1393941</v>
      </c>
      <c r="B89" s="6" t="s">
        <v>5709</v>
      </c>
      <c r="C89" s="15">
        <v>5</v>
      </c>
      <c r="D89" s="15" t="s">
        <v>5630</v>
      </c>
      <c r="E8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89" s="21" t="str">
        <f>VLOOKUP(Table3[[#This Row],[ActivityDefinitionID]],ScreenDetails_DB!B:D,3,FALSE)</f>
        <v>Engagement profile</v>
      </c>
      <c r="G89" s="21" t="str">
        <f>VLOOKUP(Table3[[#This Row],[ActivityDefinitionID]],ScreenDetails_DB!B:C,2,FALSE)</f>
        <v>Engagement profile</v>
      </c>
      <c r="H89" s="21" t="s">
        <v>3727</v>
      </c>
      <c r="I89" s="21" t="s">
        <v>5626</v>
      </c>
      <c r="J89" s="5" t="str">
        <f>VLOOKUP(Table3[[#This Row],[BreadCrumb]],ScreenDetails_DB!A:B,2,FALSE)</f>
        <v>8EF3B470-C259-ED11-80ED-0022481C7D58</v>
      </c>
      <c r="K89" s="17" t="s">
        <v>1546</v>
      </c>
      <c r="L89" s="15" t="str">
        <f>VLOOKUP(CONCATENATE(Table3[[#This Row],[ActivityDefinitionID]],Table3[[#This Row],[Step name]]),GetSteps[[SearchStep]:[BuildingBlockID]],2,FALSE)</f>
        <v>GeneralModule</v>
      </c>
      <c r="M89" s="15" t="str">
        <f>VLOOKUP(CONCATENATE(Table3[[#This Row],[ActivityDefinitionID]],Table3[[#This Row],[Step name]]),GetSteps[[SearchStep]:[ControlType]],3,FALSE)</f>
        <v>GeneralModule</v>
      </c>
      <c r="N89" s="15" t="s">
        <v>140</v>
      </c>
      <c r="O89" s="15" t="s">
        <v>109</v>
      </c>
      <c r="P89" s="15"/>
      <c r="Q89" s="22"/>
    </row>
    <row r="90" spans="1:17" ht="60">
      <c r="A90" s="19">
        <v>1393941</v>
      </c>
      <c r="B90" s="6" t="s">
        <v>5709</v>
      </c>
      <c r="C90" s="15">
        <v>6</v>
      </c>
      <c r="D90" s="15" t="s">
        <v>5703</v>
      </c>
      <c r="E9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0" s="21" t="str">
        <f>VLOOKUP(Table3[[#This Row],[ActivityDefinitionID]],ScreenDetails_DB!B:D,3,FALSE)</f>
        <v>Engagement profile</v>
      </c>
      <c r="G90" s="21" t="str">
        <f>VLOOKUP(Table3[[#This Row],[ActivityDefinitionID]],ScreenDetails_DB!B:C,2,FALSE)</f>
        <v>Engagement profile</v>
      </c>
      <c r="H90" s="21" t="s">
        <v>3727</v>
      </c>
      <c r="I90" s="21" t="s">
        <v>5626</v>
      </c>
      <c r="J90" s="5" t="str">
        <f>VLOOKUP(Table3[[#This Row],[BreadCrumb]],ScreenDetails_DB!A:B,2,FALSE)</f>
        <v>8EF3B470-C259-ED11-80ED-0022481C7D58</v>
      </c>
      <c r="K90" s="17" t="s">
        <v>1546</v>
      </c>
      <c r="L90" s="15" t="str">
        <f>VLOOKUP(CONCATENATE(Table3[[#This Row],[ActivityDefinitionID]],Table3[[#This Row],[Step name]]),GetSteps[[SearchStep]:[BuildingBlockID]],2,FALSE)</f>
        <v>GeneralModule</v>
      </c>
      <c r="M90" s="15" t="str">
        <f>VLOOKUP(CONCATENATE(Table3[[#This Row],[ActivityDefinitionID]],Table3[[#This Row],[Step name]]),GetSteps[[SearchStep]:[ControlType]],3,FALSE)</f>
        <v>GeneralModule</v>
      </c>
      <c r="N90" s="15" t="s">
        <v>5632</v>
      </c>
      <c r="O90" s="15" t="s">
        <v>5633</v>
      </c>
      <c r="P90" s="15" t="s">
        <v>5714</v>
      </c>
      <c r="Q90" s="22"/>
    </row>
    <row r="91" spans="1:17" ht="60">
      <c r="A91" s="19">
        <v>1415733</v>
      </c>
      <c r="B91" s="6" t="s">
        <v>5715</v>
      </c>
      <c r="C91" s="15">
        <v>1</v>
      </c>
      <c r="D91" s="15" t="s">
        <v>5716</v>
      </c>
      <c r="E9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1" s="21" t="str">
        <f>VLOOKUP(Table3[[#This Row],[ActivityDefinitionID]],ScreenDetails_DB!B:D,3,FALSE)</f>
        <v>Engagement profile</v>
      </c>
      <c r="G91" s="21" t="str">
        <f>VLOOKUP(Table3[[#This Row],[ActivityDefinitionID]],ScreenDetails_DB!B:C,2,FALSE)</f>
        <v>Engagement profile</v>
      </c>
      <c r="H91" s="21" t="s">
        <v>3727</v>
      </c>
      <c r="I91" s="21" t="s">
        <v>5626</v>
      </c>
      <c r="J91" s="5" t="str">
        <f>VLOOKUP(Table3[[#This Row],[BreadCrumb]],ScreenDetails_DB!A:B,2,FALSE)</f>
        <v>8EF3B470-C259-ED11-80ED-0022481C7D58</v>
      </c>
      <c r="K91" s="17" t="s">
        <v>3501</v>
      </c>
      <c r="L91" s="15" t="str">
        <f>VLOOKUP(CONCATENATE(Table3[[#This Row],[ActivityDefinitionID]],Table3[[#This Row],[Step name]]),GetSteps[[SearchStep]:[BuildingBlockID]],2,FALSE)</f>
        <v>DatePickerBuildingBlock33</v>
      </c>
      <c r="M91" s="15" t="str">
        <f>VLOOKUP(CONCATENATE(Table3[[#This Row],[ActivityDefinitionID]],Table3[[#This Row],[Step name]]),GetSteps[[SearchStep]:[ControlType]],3,FALSE)</f>
        <v>DatePickerBuildingBlock</v>
      </c>
      <c r="N91" s="15" t="s">
        <v>86</v>
      </c>
      <c r="O91" s="15" t="s">
        <v>167</v>
      </c>
      <c r="P91" s="30" t="s">
        <v>5717</v>
      </c>
      <c r="Q91" s="22"/>
    </row>
    <row r="92" spans="1:17" ht="60">
      <c r="A92" s="19">
        <v>1415733</v>
      </c>
      <c r="B92" s="6" t="s">
        <v>5715</v>
      </c>
      <c r="C92" s="15">
        <v>2</v>
      </c>
      <c r="D92" s="15" t="s">
        <v>169</v>
      </c>
      <c r="E9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2" s="21" t="str">
        <f>VLOOKUP(Table3[[#This Row],[ActivityDefinitionID]],ScreenDetails_DB!B:D,3,FALSE)</f>
        <v>Engagement profile</v>
      </c>
      <c r="G92" s="21" t="str">
        <f>VLOOKUP(Table3[[#This Row],[ActivityDefinitionID]],ScreenDetails_DB!B:C,2,FALSE)</f>
        <v>Engagement profile</v>
      </c>
      <c r="H92" s="21" t="s">
        <v>3727</v>
      </c>
      <c r="I92" s="21" t="s">
        <v>5626</v>
      </c>
      <c r="J92" s="5" t="str">
        <f>VLOOKUP(Table3[[#This Row],[BreadCrumb]],ScreenDetails_DB!A:B,2,FALSE)</f>
        <v>8EF3B470-C259-ED11-80ED-0022481C7D58</v>
      </c>
      <c r="K92" s="17" t="s">
        <v>1546</v>
      </c>
      <c r="L92" s="15" t="str">
        <f>VLOOKUP(CONCATENATE(Table3[[#This Row],[ActivityDefinitionID]],Table3[[#This Row],[Step name]]),GetSteps[[SearchStep]:[BuildingBlockID]],2,FALSE)</f>
        <v>GeneralModule</v>
      </c>
      <c r="M92" s="15" t="str">
        <f>VLOOKUP(CONCATENATE(Table3[[#This Row],[ActivityDefinitionID]],Table3[[#This Row],[Step name]]),GetSteps[[SearchStep]:[ControlType]],3,FALSE)</f>
        <v>GeneralModule</v>
      </c>
      <c r="N92" s="15" t="s">
        <v>169</v>
      </c>
      <c r="O92" s="15" t="s">
        <v>169</v>
      </c>
      <c r="P92" s="15">
        <v>3000</v>
      </c>
      <c r="Q92" s="22"/>
    </row>
    <row r="93" spans="1:17" ht="60">
      <c r="A93" s="19">
        <v>1415733</v>
      </c>
      <c r="B93" s="6" t="s">
        <v>5715</v>
      </c>
      <c r="C93" s="15">
        <v>3</v>
      </c>
      <c r="D93" s="15" t="s">
        <v>5630</v>
      </c>
      <c r="E9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3" s="21" t="str">
        <f>VLOOKUP(Table3[[#This Row],[ActivityDefinitionID]],ScreenDetails_DB!B:D,3,FALSE)</f>
        <v>Engagement profile</v>
      </c>
      <c r="G93" s="21" t="str">
        <f>VLOOKUP(Table3[[#This Row],[ActivityDefinitionID]],ScreenDetails_DB!B:C,2,FALSE)</f>
        <v>Engagement profile</v>
      </c>
      <c r="H93" s="21" t="s">
        <v>3727</v>
      </c>
      <c r="I93" s="21" t="s">
        <v>5626</v>
      </c>
      <c r="J93" s="5" t="str">
        <f>VLOOKUP(Table3[[#This Row],[BreadCrumb]],ScreenDetails_DB!A:B,2,FALSE)</f>
        <v>8EF3B470-C259-ED11-80ED-0022481C7D58</v>
      </c>
      <c r="K93" s="17" t="s">
        <v>1546</v>
      </c>
      <c r="L93" s="15" t="str">
        <f>VLOOKUP(CONCATENATE(Table3[[#This Row],[ActivityDefinitionID]],Table3[[#This Row],[Step name]]),GetSteps[[SearchStep]:[BuildingBlockID]],2,FALSE)</f>
        <v>GeneralModule</v>
      </c>
      <c r="M93" s="15" t="str">
        <f>VLOOKUP(CONCATENATE(Table3[[#This Row],[ActivityDefinitionID]],Table3[[#This Row],[Step name]]),GetSteps[[SearchStep]:[ControlType]],3,FALSE)</f>
        <v>GeneralModule</v>
      </c>
      <c r="N93" s="15" t="s">
        <v>140</v>
      </c>
      <c r="O93" s="15" t="s">
        <v>109</v>
      </c>
      <c r="P93" s="15"/>
      <c r="Q93" s="22"/>
    </row>
    <row r="94" spans="1:17" ht="60">
      <c r="A94" s="19">
        <v>1415733</v>
      </c>
      <c r="B94" s="6" t="s">
        <v>5715</v>
      </c>
      <c r="C94" s="15">
        <v>4</v>
      </c>
      <c r="D94" s="15" t="s">
        <v>5718</v>
      </c>
      <c r="E9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4" s="21" t="str">
        <f>VLOOKUP(Table3[[#This Row],[ActivityDefinitionID]],ScreenDetails_DB!B:D,3,FALSE)</f>
        <v>Engagement profile</v>
      </c>
      <c r="G94" s="21" t="str">
        <f>VLOOKUP(Table3[[#This Row],[ActivityDefinitionID]],ScreenDetails_DB!B:C,2,FALSE)</f>
        <v>Engagement profile</v>
      </c>
      <c r="H94" s="21" t="s">
        <v>3727</v>
      </c>
      <c r="I94" s="21" t="s">
        <v>5626</v>
      </c>
      <c r="J94" s="5" t="str">
        <f>VLOOKUP(Table3[[#This Row],[BreadCrumb]],ScreenDetails_DB!A:B,2,FALSE)</f>
        <v>8EF3B470-C259-ED11-80ED-0022481C7D58</v>
      </c>
      <c r="K94" s="17" t="s">
        <v>1546</v>
      </c>
      <c r="L94" s="15" t="str">
        <f>VLOOKUP(CONCATENATE(Table3[[#This Row],[ActivityDefinitionID]],Table3[[#This Row],[Step name]]),GetSteps[[SearchStep]:[BuildingBlockID]],2,FALSE)</f>
        <v>GeneralModule</v>
      </c>
      <c r="M94" s="15" t="str">
        <f>VLOOKUP(CONCATENATE(Table3[[#This Row],[ActivityDefinitionID]],Table3[[#This Row],[Step name]]),GetSteps[[SearchStep]:[ControlType]],3,FALSE)</f>
        <v>GeneralModule</v>
      </c>
      <c r="N94" s="15" t="s">
        <v>5632</v>
      </c>
      <c r="O94" s="15" t="s">
        <v>5633</v>
      </c>
      <c r="P94" s="15" t="s">
        <v>5684</v>
      </c>
      <c r="Q94" s="22"/>
    </row>
    <row r="95" spans="1:17" ht="30">
      <c r="A95" s="19">
        <v>1387549</v>
      </c>
      <c r="B95" s="6" t="s">
        <v>5719</v>
      </c>
      <c r="C95" s="15"/>
      <c r="D95" s="15" t="s">
        <v>5730</v>
      </c>
      <c r="E9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5" s="21" t="str">
        <f>VLOOKUP(Table3[[#This Row],[ActivityDefinitionID]],ScreenDetails_DB!B:D,3,FALSE)</f>
        <v>Engagement profile</v>
      </c>
      <c r="G95" s="21" t="str">
        <f>VLOOKUP(Table3[[#This Row],[ActivityDefinitionID]],ScreenDetails_DB!B:C,2,FALSE)</f>
        <v>Engagement profile</v>
      </c>
      <c r="H95" s="21" t="s">
        <v>3727</v>
      </c>
      <c r="I95" s="21" t="s">
        <v>5626</v>
      </c>
      <c r="J95" s="5" t="str">
        <f>VLOOKUP(Table3[[#This Row],[BreadCrumb]],ScreenDetails_DB!A:B,2,FALSE)</f>
        <v>8EF3B470-C259-ED11-80ED-0022481C7D58</v>
      </c>
      <c r="K95" s="21" t="s">
        <v>3471</v>
      </c>
      <c r="L95" s="15" t="str">
        <f>VLOOKUP(CONCATENATE(Table3[[#This Row],[ActivityDefinitionID]],Table3[[#This Row],[Step name]]),GetSteps[[SearchStep]:[BuildingBlockID]],2,FALSE)</f>
        <v>ExpanderGroupBuildingBlock16</v>
      </c>
      <c r="M95" s="15" t="str">
        <f>VLOOKUP(CONCATENATE(Table3[[#This Row],[ActivityDefinitionID]],Table3[[#This Row],[Step name]]),GetSteps[[SearchStep]:[ControlType]],3,FALSE)</f>
        <v>ExpanderGroupBuildingBlock</v>
      </c>
      <c r="N95" s="15" t="s">
        <v>87</v>
      </c>
      <c r="O95" s="15" t="s">
        <v>109</v>
      </c>
      <c r="P95" s="15"/>
      <c r="Q95" s="22"/>
    </row>
    <row r="96" spans="1:17" ht="30">
      <c r="A96" s="19">
        <v>1387549</v>
      </c>
      <c r="B96" s="6" t="s">
        <v>5719</v>
      </c>
      <c r="C96" s="15"/>
      <c r="D96" s="15" t="s">
        <v>169</v>
      </c>
      <c r="E9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6" s="21" t="str">
        <f>VLOOKUP(Table3[[#This Row],[ActivityDefinitionID]],ScreenDetails_DB!B:D,3,FALSE)</f>
        <v>Engagement profile</v>
      </c>
      <c r="G96" s="21" t="str">
        <f>VLOOKUP(Table3[[#This Row],[ActivityDefinitionID]],ScreenDetails_DB!B:C,2,FALSE)</f>
        <v>Engagement profile</v>
      </c>
      <c r="H96" s="21" t="s">
        <v>3727</v>
      </c>
      <c r="I96" s="21" t="s">
        <v>5626</v>
      </c>
      <c r="J96" s="5" t="str">
        <f>VLOOKUP(Table3[[#This Row],[BreadCrumb]],ScreenDetails_DB!A:B,2,FALSE)</f>
        <v>8EF3B470-C259-ED11-80ED-0022481C7D58</v>
      </c>
      <c r="K96" s="17" t="s">
        <v>1546</v>
      </c>
      <c r="L96" s="15" t="str">
        <f>VLOOKUP(CONCATENATE(Table3[[#This Row],[ActivityDefinitionID]],Table3[[#This Row],[Step name]]),GetSteps[[SearchStep]:[BuildingBlockID]],2,FALSE)</f>
        <v>GeneralModule</v>
      </c>
      <c r="M96" s="15" t="str">
        <f>VLOOKUP(CONCATENATE(Table3[[#This Row],[ActivityDefinitionID]],Table3[[#This Row],[Step name]]),GetSteps[[SearchStep]:[ControlType]],3,FALSE)</f>
        <v>GeneralModule</v>
      </c>
      <c r="N96" s="15" t="s">
        <v>169</v>
      </c>
      <c r="O96" s="15" t="s">
        <v>169</v>
      </c>
      <c r="P96" s="15">
        <v>3000</v>
      </c>
      <c r="Q96" s="22"/>
    </row>
    <row r="97" spans="1:17" ht="30">
      <c r="A97" s="19">
        <v>1387549</v>
      </c>
      <c r="B97" s="6" t="s">
        <v>5719</v>
      </c>
      <c r="C97" s="15">
        <v>1</v>
      </c>
      <c r="D97" s="15" t="s">
        <v>5720</v>
      </c>
      <c r="E9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7" s="21" t="str">
        <f>VLOOKUP(Table3[[#This Row],[ActivityDefinitionID]],ScreenDetails_DB!B:D,3,FALSE)</f>
        <v>Engagement profile</v>
      </c>
      <c r="G97" s="21" t="str">
        <f>VLOOKUP(Table3[[#This Row],[ActivityDefinitionID]],ScreenDetails_DB!B:C,2,FALSE)</f>
        <v>Engagement profile</v>
      </c>
      <c r="H97" s="21" t="s">
        <v>3727</v>
      </c>
      <c r="I97" s="21" t="s">
        <v>5626</v>
      </c>
      <c r="J97" s="5" t="str">
        <f>VLOOKUP(Table3[[#This Row],[BreadCrumb]],ScreenDetails_DB!A:B,2,FALSE)</f>
        <v>8EF3B470-C259-ED11-80ED-0022481C7D58</v>
      </c>
      <c r="K97" s="21" t="s">
        <v>3506</v>
      </c>
      <c r="L97" s="15" t="str">
        <f>VLOOKUP(CONCATENATE(Table3[[#This Row],[ActivityDefinitionID]],Table3[[#This Row],[Step name]]),GetSteps[[SearchStep]:[BuildingBlockID]],2,FALSE)</f>
        <v>SimpleDataGridBuildingBlock35</v>
      </c>
      <c r="M97" s="15" t="str">
        <f>VLOOKUP(CONCATENATE(Table3[[#This Row],[ActivityDefinitionID]],Table3[[#This Row],[Step name]]),GetSteps[[SearchStep]:[ControlType]],3,FALSE)</f>
        <v>SimpleDataGridBuildingBlock</v>
      </c>
      <c r="N97" s="15" t="s">
        <v>102</v>
      </c>
      <c r="O97" s="15" t="s">
        <v>1538</v>
      </c>
      <c r="P97" s="15" t="s">
        <v>5721</v>
      </c>
      <c r="Q97" s="22"/>
    </row>
    <row r="98" spans="1:17" ht="30">
      <c r="A98" s="19">
        <v>1387549</v>
      </c>
      <c r="B98" s="6" t="s">
        <v>5719</v>
      </c>
      <c r="C98" s="15">
        <v>2</v>
      </c>
      <c r="D98" s="15" t="s">
        <v>169</v>
      </c>
      <c r="E9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8" s="21" t="str">
        <f>VLOOKUP(Table3[[#This Row],[ActivityDefinitionID]],ScreenDetails_DB!B:D,3,FALSE)</f>
        <v>Engagement profile</v>
      </c>
      <c r="G98" s="21" t="str">
        <f>VLOOKUP(Table3[[#This Row],[ActivityDefinitionID]],ScreenDetails_DB!B:C,2,FALSE)</f>
        <v>Engagement profile</v>
      </c>
      <c r="H98" s="21" t="s">
        <v>3727</v>
      </c>
      <c r="I98" s="21" t="s">
        <v>5626</v>
      </c>
      <c r="J98" s="5" t="str">
        <f>VLOOKUP(Table3[[#This Row],[BreadCrumb]],ScreenDetails_DB!A:B,2,FALSE)</f>
        <v>8EF3B470-C259-ED11-80ED-0022481C7D58</v>
      </c>
      <c r="K98" s="17" t="s">
        <v>1546</v>
      </c>
      <c r="L98" s="15" t="str">
        <f>VLOOKUP(CONCATENATE(Table3[[#This Row],[ActivityDefinitionID]],Table3[[#This Row],[Step name]]),GetSteps[[SearchStep]:[BuildingBlockID]],2,FALSE)</f>
        <v>GeneralModule</v>
      </c>
      <c r="M98" s="15" t="str">
        <f>VLOOKUP(CONCATENATE(Table3[[#This Row],[ActivityDefinitionID]],Table3[[#This Row],[Step name]]),GetSteps[[SearchStep]:[ControlType]],3,FALSE)</f>
        <v>GeneralModule</v>
      </c>
      <c r="N98" s="15" t="s">
        <v>169</v>
      </c>
      <c r="O98" s="15" t="s">
        <v>169</v>
      </c>
      <c r="P98" s="15">
        <v>3000</v>
      </c>
      <c r="Q98" s="22"/>
    </row>
    <row r="99" spans="1:17" ht="30">
      <c r="A99" s="19">
        <v>1387549</v>
      </c>
      <c r="B99" s="6" t="s">
        <v>5719</v>
      </c>
      <c r="C99" s="15">
        <v>3</v>
      </c>
      <c r="D99" s="15" t="s">
        <v>5650</v>
      </c>
      <c r="E9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99" s="21" t="str">
        <f>VLOOKUP(Table3[[#This Row],[ActivityDefinitionID]],ScreenDetails_DB!B:D,3,FALSE)</f>
        <v>Engagement profile</v>
      </c>
      <c r="G99" s="21" t="str">
        <f>VLOOKUP(Table3[[#This Row],[ActivityDefinitionID]],ScreenDetails_DB!B:C,2,FALSE)</f>
        <v>Engagement profile</v>
      </c>
      <c r="H99" s="21" t="s">
        <v>3727</v>
      </c>
      <c r="I99" s="21" t="s">
        <v>5626</v>
      </c>
      <c r="J99" s="5" t="str">
        <f>VLOOKUP(Table3[[#This Row],[BreadCrumb]],ScreenDetails_DB!A:B,2,FALSE)</f>
        <v>8EF3B470-C259-ED11-80ED-0022481C7D58</v>
      </c>
      <c r="K99" s="21" t="s">
        <v>5652</v>
      </c>
      <c r="L99" s="15" t="s">
        <v>5652</v>
      </c>
      <c r="M99" s="15" t="s">
        <v>5652</v>
      </c>
      <c r="N99" s="15" t="s">
        <v>5653</v>
      </c>
      <c r="O99" s="15" t="s">
        <v>109</v>
      </c>
      <c r="P99" s="15"/>
      <c r="Q99" s="22"/>
    </row>
    <row r="100" spans="1:17" ht="30">
      <c r="A100" s="19">
        <v>1387549</v>
      </c>
      <c r="B100" s="6" t="s">
        <v>5719</v>
      </c>
      <c r="C100" s="15">
        <v>4</v>
      </c>
      <c r="D100" s="15" t="s">
        <v>169</v>
      </c>
      <c r="E10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0" s="21" t="str">
        <f>VLOOKUP(Table3[[#This Row],[ActivityDefinitionID]],ScreenDetails_DB!B:D,3,FALSE)</f>
        <v>Engagement profile</v>
      </c>
      <c r="G100" s="21" t="str">
        <f>VLOOKUP(Table3[[#This Row],[ActivityDefinitionID]],ScreenDetails_DB!B:C,2,FALSE)</f>
        <v>Engagement profile</v>
      </c>
      <c r="H100" s="21" t="s">
        <v>3727</v>
      </c>
      <c r="I100" s="21" t="s">
        <v>5626</v>
      </c>
      <c r="J100" s="5" t="str">
        <f>VLOOKUP(Table3[[#This Row],[BreadCrumb]],ScreenDetails_DB!A:B,2,FALSE)</f>
        <v>8EF3B470-C259-ED11-80ED-0022481C7D58</v>
      </c>
      <c r="K100" s="17" t="s">
        <v>1546</v>
      </c>
      <c r="L100" s="15" t="str">
        <f>VLOOKUP(CONCATENATE(Table3[[#This Row],[ActivityDefinitionID]],Table3[[#This Row],[Step name]]),GetSteps[[SearchStep]:[BuildingBlockID]],2,FALSE)</f>
        <v>GeneralModule</v>
      </c>
      <c r="M100" s="15" t="str">
        <f>VLOOKUP(CONCATENATE(Table3[[#This Row],[ActivityDefinitionID]],Table3[[#This Row],[Step name]]),GetSteps[[SearchStep]:[ControlType]],3,FALSE)</f>
        <v>GeneralModule</v>
      </c>
      <c r="N100" s="15" t="s">
        <v>169</v>
      </c>
      <c r="O100" s="15" t="s">
        <v>169</v>
      </c>
      <c r="P100" s="15">
        <v>3000</v>
      </c>
      <c r="Q100" s="22"/>
    </row>
    <row r="101" spans="1:17" ht="30">
      <c r="A101" s="19">
        <v>1387549</v>
      </c>
      <c r="B101" s="6" t="s">
        <v>5719</v>
      </c>
      <c r="C101" s="15">
        <v>5</v>
      </c>
      <c r="D101" s="15" t="s">
        <v>5720</v>
      </c>
      <c r="E10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1" s="21" t="str">
        <f>VLOOKUP(Table3[[#This Row],[ActivityDefinitionID]],ScreenDetails_DB!B:D,3,FALSE)</f>
        <v>Engagement profile</v>
      </c>
      <c r="G101" s="21" t="str">
        <f>VLOOKUP(Table3[[#This Row],[ActivityDefinitionID]],ScreenDetails_DB!B:C,2,FALSE)</f>
        <v>Engagement profile</v>
      </c>
      <c r="H101" s="21" t="s">
        <v>3727</v>
      </c>
      <c r="I101" s="21" t="s">
        <v>5626</v>
      </c>
      <c r="J101" s="5" t="str">
        <f>VLOOKUP(Table3[[#This Row],[BreadCrumb]],ScreenDetails_DB!A:B,2,FALSE)</f>
        <v>8EF3B470-C259-ED11-80ED-0022481C7D58</v>
      </c>
      <c r="K101" s="21" t="s">
        <v>3506</v>
      </c>
      <c r="L101" s="15" t="str">
        <f>VLOOKUP(CONCATENATE(Table3[[#This Row],[ActivityDefinitionID]],Table3[[#This Row],[Step name]]),GetSteps[[SearchStep]:[BuildingBlockID]],2,FALSE)</f>
        <v>SimpleDataGridBuildingBlock35</v>
      </c>
      <c r="M101" s="15" t="str">
        <f>VLOOKUP(CONCATENATE(Table3[[#This Row],[ActivityDefinitionID]],Table3[[#This Row],[Step name]]),GetSteps[[SearchStep]:[ControlType]],3,FALSE)</f>
        <v>SimpleDataGridBuildingBlock</v>
      </c>
      <c r="N101" s="15" t="s">
        <v>102</v>
      </c>
      <c r="O101" s="15" t="s">
        <v>1538</v>
      </c>
      <c r="P101" s="15" t="s">
        <v>5722</v>
      </c>
      <c r="Q101" s="22"/>
    </row>
    <row r="102" spans="1:17" ht="30">
      <c r="A102" s="19">
        <v>1387549</v>
      </c>
      <c r="B102" s="6" t="s">
        <v>5719</v>
      </c>
      <c r="C102" s="15">
        <v>6</v>
      </c>
      <c r="D102" s="15" t="s">
        <v>169</v>
      </c>
      <c r="E10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2" s="21" t="str">
        <f>VLOOKUP(Table3[[#This Row],[ActivityDefinitionID]],ScreenDetails_DB!B:D,3,FALSE)</f>
        <v>Engagement profile</v>
      </c>
      <c r="G102" s="21" t="str">
        <f>VLOOKUP(Table3[[#This Row],[ActivityDefinitionID]],ScreenDetails_DB!B:C,2,FALSE)</f>
        <v>Engagement profile</v>
      </c>
      <c r="H102" s="21" t="s">
        <v>3727</v>
      </c>
      <c r="I102" s="21" t="s">
        <v>5626</v>
      </c>
      <c r="J102" s="5" t="str">
        <f>VLOOKUP(Table3[[#This Row],[BreadCrumb]],ScreenDetails_DB!A:B,2,FALSE)</f>
        <v>8EF3B470-C259-ED11-80ED-0022481C7D58</v>
      </c>
      <c r="K102" s="17" t="s">
        <v>1546</v>
      </c>
      <c r="L102" s="15" t="str">
        <f>VLOOKUP(CONCATENATE(Table3[[#This Row],[ActivityDefinitionID]],Table3[[#This Row],[Step name]]),GetSteps[[SearchStep]:[BuildingBlockID]],2,FALSE)</f>
        <v>GeneralModule</v>
      </c>
      <c r="M102" s="15" t="str">
        <f>VLOOKUP(CONCATENATE(Table3[[#This Row],[ActivityDefinitionID]],Table3[[#This Row],[Step name]]),GetSteps[[SearchStep]:[ControlType]],3,FALSE)</f>
        <v>GeneralModule</v>
      </c>
      <c r="N102" s="15" t="s">
        <v>169</v>
      </c>
      <c r="O102" s="15" t="s">
        <v>169</v>
      </c>
      <c r="P102" s="15">
        <v>3000</v>
      </c>
      <c r="Q102" s="22"/>
    </row>
    <row r="103" spans="1:17" ht="30">
      <c r="A103" s="19">
        <v>1387549</v>
      </c>
      <c r="B103" s="6" t="s">
        <v>5719</v>
      </c>
      <c r="C103" s="15">
        <v>7</v>
      </c>
      <c r="D103" s="15" t="s">
        <v>5650</v>
      </c>
      <c r="E10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3" s="21" t="str">
        <f>VLOOKUP(Table3[[#This Row],[ActivityDefinitionID]],ScreenDetails_DB!B:D,3,FALSE)</f>
        <v>Engagement profile</v>
      </c>
      <c r="G103" s="21" t="str">
        <f>VLOOKUP(Table3[[#This Row],[ActivityDefinitionID]],ScreenDetails_DB!B:C,2,FALSE)</f>
        <v>Engagement profile</v>
      </c>
      <c r="H103" s="21" t="s">
        <v>3727</v>
      </c>
      <c r="I103" s="21" t="s">
        <v>5626</v>
      </c>
      <c r="J103" s="5" t="str">
        <f>VLOOKUP(Table3[[#This Row],[BreadCrumb]],ScreenDetails_DB!A:B,2,FALSE)</f>
        <v>8EF3B470-C259-ED11-80ED-0022481C7D58</v>
      </c>
      <c r="K103" s="21" t="s">
        <v>5652</v>
      </c>
      <c r="L103" s="15" t="s">
        <v>5652</v>
      </c>
      <c r="M103" s="15" t="s">
        <v>5652</v>
      </c>
      <c r="N103" s="15" t="s">
        <v>5653</v>
      </c>
      <c r="O103" s="15" t="s">
        <v>109</v>
      </c>
      <c r="P103" s="15"/>
      <c r="Q103" s="22"/>
    </row>
    <row r="104" spans="1:17" ht="30">
      <c r="A104" s="19">
        <v>1387549</v>
      </c>
      <c r="B104" s="6" t="s">
        <v>5719</v>
      </c>
      <c r="C104" s="15">
        <v>8</v>
      </c>
      <c r="D104" s="15" t="s">
        <v>169</v>
      </c>
      <c r="E10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4" s="21" t="str">
        <f>VLOOKUP(Table3[[#This Row],[ActivityDefinitionID]],ScreenDetails_DB!B:D,3,FALSE)</f>
        <v>Engagement profile</v>
      </c>
      <c r="G104" s="21" t="str">
        <f>VLOOKUP(Table3[[#This Row],[ActivityDefinitionID]],ScreenDetails_DB!B:C,2,FALSE)</f>
        <v>Engagement profile</v>
      </c>
      <c r="H104" s="21" t="s">
        <v>3727</v>
      </c>
      <c r="I104" s="21" t="s">
        <v>5626</v>
      </c>
      <c r="J104" s="5" t="str">
        <f>VLOOKUP(Table3[[#This Row],[BreadCrumb]],ScreenDetails_DB!A:B,2,FALSE)</f>
        <v>8EF3B470-C259-ED11-80ED-0022481C7D58</v>
      </c>
      <c r="K104" s="17" t="s">
        <v>1546</v>
      </c>
      <c r="L104" s="15" t="str">
        <f>VLOOKUP(CONCATENATE(Table3[[#This Row],[ActivityDefinitionID]],Table3[[#This Row],[Step name]]),GetSteps[[SearchStep]:[BuildingBlockID]],2,FALSE)</f>
        <v>GeneralModule</v>
      </c>
      <c r="M104" s="15" t="str">
        <f>VLOOKUP(CONCATENATE(Table3[[#This Row],[ActivityDefinitionID]],Table3[[#This Row],[Step name]]),GetSteps[[SearchStep]:[ControlType]],3,FALSE)</f>
        <v>GeneralModule</v>
      </c>
      <c r="N104" s="15" t="s">
        <v>169</v>
      </c>
      <c r="O104" s="15" t="s">
        <v>169</v>
      </c>
      <c r="P104" s="15">
        <v>3000</v>
      </c>
      <c r="Q104" s="22"/>
    </row>
    <row r="105" spans="1:17" ht="30">
      <c r="A105" s="19">
        <v>1387549</v>
      </c>
      <c r="B105" s="6" t="s">
        <v>5719</v>
      </c>
      <c r="C105" s="15">
        <v>9</v>
      </c>
      <c r="D105" s="15" t="s">
        <v>5630</v>
      </c>
      <c r="E10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5" s="21" t="str">
        <f>VLOOKUP(Table3[[#This Row],[ActivityDefinitionID]],ScreenDetails_DB!B:D,3,FALSE)</f>
        <v>Engagement profile</v>
      </c>
      <c r="G105" s="21" t="str">
        <f>VLOOKUP(Table3[[#This Row],[ActivityDefinitionID]],ScreenDetails_DB!B:C,2,FALSE)</f>
        <v>Engagement profile</v>
      </c>
      <c r="H105" s="21" t="s">
        <v>3727</v>
      </c>
      <c r="I105" s="21" t="s">
        <v>5626</v>
      </c>
      <c r="J105" s="5" t="str">
        <f>VLOOKUP(Table3[[#This Row],[BreadCrumb]],ScreenDetails_DB!A:B,2,FALSE)</f>
        <v>8EF3B470-C259-ED11-80ED-0022481C7D58</v>
      </c>
      <c r="K105" s="17" t="s">
        <v>1546</v>
      </c>
      <c r="L105" s="15" t="str">
        <f>VLOOKUP(CONCATENATE(Table3[[#This Row],[ActivityDefinitionID]],Table3[[#This Row],[Step name]]),GetSteps[[SearchStep]:[BuildingBlockID]],2,FALSE)</f>
        <v>GeneralModule</v>
      </c>
      <c r="M105" s="15" t="str">
        <f>VLOOKUP(CONCATENATE(Table3[[#This Row],[ActivityDefinitionID]],Table3[[#This Row],[Step name]]),GetSteps[[SearchStep]:[ControlType]],3,FALSE)</f>
        <v>GeneralModule</v>
      </c>
      <c r="N105" s="15" t="s">
        <v>140</v>
      </c>
      <c r="O105" s="15" t="s">
        <v>109</v>
      </c>
      <c r="P105" s="15"/>
      <c r="Q105" s="22"/>
    </row>
    <row r="106" spans="1:17" ht="30">
      <c r="A106" s="19">
        <v>1387549</v>
      </c>
      <c r="B106" s="6" t="s">
        <v>5719</v>
      </c>
      <c r="C106" s="15">
        <v>10</v>
      </c>
      <c r="D106" s="15" t="s">
        <v>5723</v>
      </c>
      <c r="E10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6" s="21" t="str">
        <f>VLOOKUP(Table3[[#This Row],[ActivityDefinitionID]],ScreenDetails_DB!B:D,3,FALSE)</f>
        <v>Engagement profile</v>
      </c>
      <c r="G106" s="21" t="str">
        <f>VLOOKUP(Table3[[#This Row],[ActivityDefinitionID]],ScreenDetails_DB!B:C,2,FALSE)</f>
        <v>Engagement profile</v>
      </c>
      <c r="H106" s="21" t="s">
        <v>3727</v>
      </c>
      <c r="I106" s="21" t="s">
        <v>5626</v>
      </c>
      <c r="J106" s="5" t="str">
        <f>VLOOKUP(Table3[[#This Row],[BreadCrumb]],ScreenDetails_DB!A:B,2,FALSE)</f>
        <v>8EF3B470-C259-ED11-80ED-0022481C7D58</v>
      </c>
      <c r="K106" s="17" t="s">
        <v>1546</v>
      </c>
      <c r="L106" s="15" t="str">
        <f>VLOOKUP(CONCATENATE(Table3[[#This Row],[ActivityDefinitionID]],Table3[[#This Row],[Step name]]),GetSteps[[SearchStep]:[BuildingBlockID]],2,FALSE)</f>
        <v>GeneralModule</v>
      </c>
      <c r="M106" s="15" t="str">
        <f>VLOOKUP(CONCATENATE(Table3[[#This Row],[ActivityDefinitionID]],Table3[[#This Row],[Step name]]),GetSteps[[SearchStep]:[ControlType]],3,FALSE)</f>
        <v>GeneralModule</v>
      </c>
      <c r="N106" s="15" t="s">
        <v>5632</v>
      </c>
      <c r="O106" s="15" t="s">
        <v>5633</v>
      </c>
      <c r="P106" s="15" t="s">
        <v>5724</v>
      </c>
      <c r="Q106" s="22"/>
    </row>
    <row r="107" spans="1:17" ht="45">
      <c r="A107" s="19">
        <v>1387602</v>
      </c>
      <c r="B107" s="20" t="s">
        <v>5725</v>
      </c>
      <c r="C107" s="15">
        <v>1</v>
      </c>
      <c r="D107" s="15" t="s">
        <v>5630</v>
      </c>
      <c r="E10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7" s="21" t="str">
        <f>VLOOKUP(Table3[[#This Row],[ActivityDefinitionID]],ScreenDetails_DB!B:D,3,FALSE)</f>
        <v>Engagement profile</v>
      </c>
      <c r="G107" s="21" t="str">
        <f>VLOOKUP(Table3[[#This Row],[ActivityDefinitionID]],ScreenDetails_DB!B:C,2,FALSE)</f>
        <v>Engagement profile</v>
      </c>
      <c r="H107" s="21" t="s">
        <v>3727</v>
      </c>
      <c r="I107" s="21" t="s">
        <v>5626</v>
      </c>
      <c r="J107" s="5" t="str">
        <f>VLOOKUP(Table3[[#This Row],[BreadCrumb]],ScreenDetails_DB!A:B,2,FALSE)</f>
        <v>8EF3B470-C259-ED11-80ED-0022481C7D58</v>
      </c>
      <c r="K107" s="17" t="s">
        <v>1546</v>
      </c>
      <c r="L107" s="15" t="str">
        <f>VLOOKUP(CONCATENATE(Table3[[#This Row],[ActivityDefinitionID]],Table3[[#This Row],[Step name]]),GetSteps[[SearchStep]:[BuildingBlockID]],2,FALSE)</f>
        <v>GeneralModule</v>
      </c>
      <c r="M107" s="15" t="str">
        <f>VLOOKUP(CONCATENATE(Table3[[#This Row],[ActivityDefinitionID]],Table3[[#This Row],[Step name]]),GetSteps[[SearchStep]:[ControlType]],3,FALSE)</f>
        <v>GeneralModule</v>
      </c>
      <c r="N107" s="15" t="s">
        <v>140</v>
      </c>
      <c r="O107" s="15" t="s">
        <v>109</v>
      </c>
      <c r="P107" s="15"/>
      <c r="Q107" s="22"/>
    </row>
    <row r="108" spans="1:17" ht="45">
      <c r="A108" s="19">
        <v>1387602</v>
      </c>
      <c r="B108" s="20" t="s">
        <v>5725</v>
      </c>
      <c r="C108" s="15">
        <v>2</v>
      </c>
      <c r="D108" s="15" t="s">
        <v>5726</v>
      </c>
      <c r="E10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8" s="21" t="str">
        <f>VLOOKUP(Table3[[#This Row],[ActivityDefinitionID]],ScreenDetails_DB!B:D,3,FALSE)</f>
        <v>Engagement profile</v>
      </c>
      <c r="G108" s="21" t="str">
        <f>VLOOKUP(Table3[[#This Row],[ActivityDefinitionID]],ScreenDetails_DB!B:C,2,FALSE)</f>
        <v>Engagement profile</v>
      </c>
      <c r="H108" s="21" t="s">
        <v>3727</v>
      </c>
      <c r="I108" s="21" t="s">
        <v>5626</v>
      </c>
      <c r="J108" s="5" t="str">
        <f>VLOOKUP(Table3[[#This Row],[BreadCrumb]],ScreenDetails_DB!A:B,2,FALSE)</f>
        <v>8EF3B470-C259-ED11-80ED-0022481C7D58</v>
      </c>
      <c r="K108" s="17" t="s">
        <v>1546</v>
      </c>
      <c r="L108" s="15" t="str">
        <f>VLOOKUP(CONCATENATE(Table3[[#This Row],[ActivityDefinitionID]],Table3[[#This Row],[Step name]]),GetSteps[[SearchStep]:[BuildingBlockID]],2,FALSE)</f>
        <v>GeneralModule</v>
      </c>
      <c r="M108" s="15" t="str">
        <f>VLOOKUP(CONCATENATE(Table3[[#This Row],[ActivityDefinitionID]],Table3[[#This Row],[Step name]]),GetSteps[[SearchStep]:[ControlType]],3,FALSE)</f>
        <v>GeneralModule</v>
      </c>
      <c r="N108" s="15" t="s">
        <v>5632</v>
      </c>
      <c r="O108" s="15" t="s">
        <v>5633</v>
      </c>
      <c r="P108" s="15" t="s">
        <v>5724</v>
      </c>
      <c r="Q108" s="22"/>
    </row>
    <row r="109" spans="1:17" ht="60">
      <c r="A109" s="19">
        <v>1387780</v>
      </c>
      <c r="B109" s="20" t="s">
        <v>5727</v>
      </c>
      <c r="C109" s="15"/>
      <c r="D109" s="15" t="s">
        <v>170</v>
      </c>
      <c r="E10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09" s="21" t="str">
        <f>VLOOKUP(Table3[[#This Row],[ActivityDefinitionID]],ScreenDetails_DB!B:D,3,FALSE)</f>
        <v>Engagement profile</v>
      </c>
      <c r="G109" s="21" t="str">
        <f>VLOOKUP(Table3[[#This Row],[ActivityDefinitionID]],ScreenDetails_DB!B:C,2,FALSE)</f>
        <v>Engagement profile</v>
      </c>
      <c r="H109" s="21" t="s">
        <v>3727</v>
      </c>
      <c r="I109" s="21" t="s">
        <v>5626</v>
      </c>
      <c r="J109" s="5" t="str">
        <f>VLOOKUP(Table3[[#This Row],[BreadCrumb]],ScreenDetails_DB!A:B,2,FALSE)</f>
        <v>8EF3B470-C259-ED11-80ED-0022481C7D58</v>
      </c>
      <c r="K109" s="17" t="s">
        <v>1546</v>
      </c>
      <c r="L109" s="15" t="str">
        <f>VLOOKUP(CONCATENATE(Table3[[#This Row],[ActivityDefinitionID]],Table3[[#This Row],[Step name]]),GetSteps[[SearchStep]:[BuildingBlockID]],2,FALSE)</f>
        <v>GeneralModule</v>
      </c>
      <c r="M109" s="15" t="str">
        <f>VLOOKUP(CONCATENATE(Table3[[#This Row],[ActivityDefinitionID]],Table3[[#This Row],[Step name]]),GetSteps[[SearchStep]:[ControlType]],3,FALSE)</f>
        <v>GeneralModule</v>
      </c>
      <c r="N109" s="15" t="s">
        <v>170</v>
      </c>
      <c r="O109" s="15" t="s">
        <v>170</v>
      </c>
      <c r="P109" s="15"/>
      <c r="Q109" s="22"/>
    </row>
    <row r="110" spans="1:17" ht="60">
      <c r="A110" s="19">
        <v>1387780</v>
      </c>
      <c r="B110" s="20" t="s">
        <v>5727</v>
      </c>
      <c r="C110" s="15"/>
      <c r="D110" s="15" t="s">
        <v>169</v>
      </c>
      <c r="E11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0" s="21" t="str">
        <f>VLOOKUP(Table3[[#This Row],[ActivityDefinitionID]],ScreenDetails_DB!B:D,3,FALSE)</f>
        <v>Engagement profile</v>
      </c>
      <c r="G110" s="21" t="str">
        <f>VLOOKUP(Table3[[#This Row],[ActivityDefinitionID]],ScreenDetails_DB!B:C,2,FALSE)</f>
        <v>Engagement profile</v>
      </c>
      <c r="H110" s="21" t="s">
        <v>3727</v>
      </c>
      <c r="I110" s="21" t="s">
        <v>5626</v>
      </c>
      <c r="J110" s="5" t="str">
        <f>VLOOKUP(Table3[[#This Row],[BreadCrumb]],ScreenDetails_DB!A:B,2,FALSE)</f>
        <v>8EF3B470-C259-ED11-80ED-0022481C7D58</v>
      </c>
      <c r="K110" s="17" t="s">
        <v>1546</v>
      </c>
      <c r="L110" s="15" t="str">
        <f>VLOOKUP(CONCATENATE(Table3[[#This Row],[ActivityDefinitionID]],Table3[[#This Row],[Step name]]),GetSteps[[SearchStep]:[BuildingBlockID]],2,FALSE)</f>
        <v>GeneralModule</v>
      </c>
      <c r="M110" s="15" t="str">
        <f>VLOOKUP(CONCATENATE(Table3[[#This Row],[ActivityDefinitionID]],Table3[[#This Row],[Step name]]),GetSteps[[SearchStep]:[ControlType]],3,FALSE)</f>
        <v>GeneralModule</v>
      </c>
      <c r="N110" s="15" t="s">
        <v>169</v>
      </c>
      <c r="O110" s="15" t="s">
        <v>169</v>
      </c>
      <c r="P110" s="15">
        <v>3000</v>
      </c>
      <c r="Q110" s="22"/>
    </row>
    <row r="111" spans="1:17" ht="60">
      <c r="A111" s="19">
        <v>1387780</v>
      </c>
      <c r="B111" s="20" t="s">
        <v>5727</v>
      </c>
      <c r="C111" s="15"/>
      <c r="D111" s="15" t="s">
        <v>5730</v>
      </c>
      <c r="E11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1" s="21" t="str">
        <f>VLOOKUP(Table3[[#This Row],[ActivityDefinitionID]],ScreenDetails_DB!B:D,3,FALSE)</f>
        <v>Engagement profile</v>
      </c>
      <c r="G111" s="21" t="str">
        <f>VLOOKUP(Table3[[#This Row],[ActivityDefinitionID]],ScreenDetails_DB!B:C,2,FALSE)</f>
        <v>Engagement profile</v>
      </c>
      <c r="H111" s="21" t="s">
        <v>3727</v>
      </c>
      <c r="I111" s="21" t="s">
        <v>5626</v>
      </c>
      <c r="J111" s="5" t="str">
        <f>VLOOKUP(Table3[[#This Row],[BreadCrumb]],ScreenDetails_DB!A:B,2,FALSE)</f>
        <v>8EF3B470-C259-ED11-80ED-0022481C7D58</v>
      </c>
      <c r="K111" s="21" t="s">
        <v>3471</v>
      </c>
      <c r="L111" s="15" t="str">
        <f>VLOOKUP(CONCATENATE(Table3[[#This Row],[ActivityDefinitionID]],Table3[[#This Row],[Step name]]),GetSteps[[SearchStep]:[BuildingBlockID]],2,FALSE)</f>
        <v>ExpanderGroupBuildingBlock16</v>
      </c>
      <c r="M111" s="15" t="str">
        <f>VLOOKUP(CONCATENATE(Table3[[#This Row],[ActivityDefinitionID]],Table3[[#This Row],[Step name]]),GetSteps[[SearchStep]:[ControlType]],3,FALSE)</f>
        <v>ExpanderGroupBuildingBlock</v>
      </c>
      <c r="N111" s="15" t="s">
        <v>87</v>
      </c>
      <c r="O111" s="15" t="s">
        <v>109</v>
      </c>
      <c r="P111" s="15"/>
      <c r="Q111" s="22"/>
    </row>
    <row r="112" spans="1:17" ht="60">
      <c r="A112" s="19">
        <v>1387780</v>
      </c>
      <c r="B112" s="20" t="s">
        <v>5727</v>
      </c>
      <c r="C112" s="15"/>
      <c r="D112" s="15" t="s">
        <v>169</v>
      </c>
      <c r="E11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2" s="21" t="str">
        <f>VLOOKUP(Table3[[#This Row],[ActivityDefinitionID]],ScreenDetails_DB!B:D,3,FALSE)</f>
        <v>Engagement profile</v>
      </c>
      <c r="G112" s="21" t="str">
        <f>VLOOKUP(Table3[[#This Row],[ActivityDefinitionID]],ScreenDetails_DB!B:C,2,FALSE)</f>
        <v>Engagement profile</v>
      </c>
      <c r="H112" s="21" t="s">
        <v>3727</v>
      </c>
      <c r="I112" s="21" t="s">
        <v>5626</v>
      </c>
      <c r="J112" s="5" t="str">
        <f>VLOOKUP(Table3[[#This Row],[BreadCrumb]],ScreenDetails_DB!A:B,2,FALSE)</f>
        <v>8EF3B470-C259-ED11-80ED-0022481C7D58</v>
      </c>
      <c r="K112" s="17" t="s">
        <v>1546</v>
      </c>
      <c r="L112" s="15" t="str">
        <f>VLOOKUP(CONCATENATE(Table3[[#This Row],[ActivityDefinitionID]],Table3[[#This Row],[Step name]]),GetSteps[[SearchStep]:[BuildingBlockID]],2,FALSE)</f>
        <v>GeneralModule</v>
      </c>
      <c r="M112" s="15" t="str">
        <f>VLOOKUP(CONCATENATE(Table3[[#This Row],[ActivityDefinitionID]],Table3[[#This Row],[Step name]]),GetSteps[[SearchStep]:[ControlType]],3,FALSE)</f>
        <v>GeneralModule</v>
      </c>
      <c r="N112" s="15" t="s">
        <v>169</v>
      </c>
      <c r="O112" s="15" t="s">
        <v>169</v>
      </c>
      <c r="P112" s="15">
        <v>3000</v>
      </c>
      <c r="Q112" s="22"/>
    </row>
    <row r="113" spans="1:17" ht="60">
      <c r="A113" s="19">
        <v>1387780</v>
      </c>
      <c r="B113" s="20" t="s">
        <v>5727</v>
      </c>
      <c r="C113" s="15">
        <v>1</v>
      </c>
      <c r="D113" s="15" t="s">
        <v>5728</v>
      </c>
      <c r="E11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3" s="21" t="str">
        <f>VLOOKUP(Table3[[#This Row],[ActivityDefinitionID]],ScreenDetails_DB!B:D,3,FALSE)</f>
        <v>Engagement profile</v>
      </c>
      <c r="G113" s="21" t="str">
        <f>VLOOKUP(Table3[[#This Row],[ActivityDefinitionID]],ScreenDetails_DB!B:C,2,FALSE)</f>
        <v>Engagement profile</v>
      </c>
      <c r="H113" s="21" t="s">
        <v>3727</v>
      </c>
      <c r="I113" s="21" t="s">
        <v>5626</v>
      </c>
      <c r="J113" s="5" t="str">
        <f>VLOOKUP(Table3[[#This Row],[BreadCrumb]],ScreenDetails_DB!A:B,2,FALSE)</f>
        <v>8EF3B470-C259-ED11-80ED-0022481C7D58</v>
      </c>
      <c r="K113" s="21" t="s">
        <v>3456</v>
      </c>
      <c r="L113" s="15" t="str">
        <f>VLOOKUP(CONCATENATE(Table3[[#This Row],[ActivityDefinitionID]],Table3[[#This Row],[Step name]]),GetSteps[[SearchStep]:[BuildingBlockID]],2,FALSE)</f>
        <v>SimpleDataGridBuildingBlock38</v>
      </c>
      <c r="M113" s="15" t="str">
        <f>VLOOKUP(CONCATENATE(Table3[[#This Row],[ActivityDefinitionID]],Table3[[#This Row],[Step name]]),GetSteps[[SearchStep]:[ControlType]],3,FALSE)</f>
        <v>SimpleDataGridBuildingBlock</v>
      </c>
      <c r="N113" s="15" t="s">
        <v>73</v>
      </c>
      <c r="O113" s="15" t="s">
        <v>150</v>
      </c>
      <c r="P113" s="15" t="s">
        <v>2137</v>
      </c>
      <c r="Q113" s="22"/>
    </row>
    <row r="114" spans="1:17" ht="60">
      <c r="A114" s="19">
        <v>1387780</v>
      </c>
      <c r="B114" s="20" t="s">
        <v>5727</v>
      </c>
      <c r="C114" s="15">
        <v>2</v>
      </c>
      <c r="D114" s="15" t="s">
        <v>5720</v>
      </c>
      <c r="E11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4" s="21" t="str">
        <f>VLOOKUP(Table3[[#This Row],[ActivityDefinitionID]],ScreenDetails_DB!B:D,3,FALSE)</f>
        <v>Engagement profile</v>
      </c>
      <c r="G114" s="21" t="str">
        <f>VLOOKUP(Table3[[#This Row],[ActivityDefinitionID]],ScreenDetails_DB!B:C,2,FALSE)</f>
        <v>Engagement profile</v>
      </c>
      <c r="H114" s="21" t="s">
        <v>3727</v>
      </c>
      <c r="I114" s="21" t="s">
        <v>5626</v>
      </c>
      <c r="J114" s="5" t="str">
        <f>VLOOKUP(Table3[[#This Row],[BreadCrumb]],ScreenDetails_DB!A:B,2,FALSE)</f>
        <v>8EF3B470-C259-ED11-80ED-0022481C7D58</v>
      </c>
      <c r="K114" s="21" t="s">
        <v>5747</v>
      </c>
      <c r="L114" s="15" t="s">
        <v>5747</v>
      </c>
      <c r="M114" s="15" t="s">
        <v>5747</v>
      </c>
      <c r="N114" s="15" t="s">
        <v>5783</v>
      </c>
      <c r="O114" s="15" t="s">
        <v>109</v>
      </c>
      <c r="P114" s="15" t="s">
        <v>5729</v>
      </c>
      <c r="Q114" s="22"/>
    </row>
    <row r="115" spans="1:17" ht="60">
      <c r="A115" s="19">
        <v>1387780</v>
      </c>
      <c r="B115" s="20" t="s">
        <v>5727</v>
      </c>
      <c r="C115" s="15">
        <v>3</v>
      </c>
      <c r="D115" s="15" t="s">
        <v>169</v>
      </c>
      <c r="E11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5" s="21" t="str">
        <f>VLOOKUP(Table3[[#This Row],[ActivityDefinitionID]],ScreenDetails_DB!B:D,3,FALSE)</f>
        <v>Engagement profile</v>
      </c>
      <c r="G115" s="21" t="str">
        <f>VLOOKUP(Table3[[#This Row],[ActivityDefinitionID]],ScreenDetails_DB!B:C,2,FALSE)</f>
        <v>Engagement profile</v>
      </c>
      <c r="H115" s="21" t="s">
        <v>3727</v>
      </c>
      <c r="I115" s="21" t="s">
        <v>5626</v>
      </c>
      <c r="J115" s="5" t="str">
        <f>VLOOKUP(Table3[[#This Row],[BreadCrumb]],ScreenDetails_DB!A:B,2,FALSE)</f>
        <v>8EF3B470-C259-ED11-80ED-0022481C7D58</v>
      </c>
      <c r="K115" s="17" t="s">
        <v>1546</v>
      </c>
      <c r="L115" s="15" t="str">
        <f>VLOOKUP(CONCATENATE(Table3[[#This Row],[ActivityDefinitionID]],Table3[[#This Row],[Step name]]),GetSteps[[SearchStep]:[BuildingBlockID]],2,FALSE)</f>
        <v>GeneralModule</v>
      </c>
      <c r="M115" s="15" t="str">
        <f>VLOOKUP(CONCATENATE(Table3[[#This Row],[ActivityDefinitionID]],Table3[[#This Row],[Step name]]),GetSteps[[SearchStep]:[ControlType]],3,FALSE)</f>
        <v>GeneralModule</v>
      </c>
      <c r="N115" s="15" t="s">
        <v>169</v>
      </c>
      <c r="O115" s="15" t="s">
        <v>169</v>
      </c>
      <c r="P115" s="15">
        <v>3000</v>
      </c>
      <c r="Q115" s="22"/>
    </row>
    <row r="116" spans="1:17" ht="60">
      <c r="A116" s="19">
        <v>1387780</v>
      </c>
      <c r="B116" s="20" t="s">
        <v>5727</v>
      </c>
      <c r="C116" s="15">
        <v>4</v>
      </c>
      <c r="D116" s="15" t="s">
        <v>5650</v>
      </c>
      <c r="E11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6" s="21" t="str">
        <f>VLOOKUP(Table3[[#This Row],[ActivityDefinitionID]],ScreenDetails_DB!B:D,3,FALSE)</f>
        <v>Engagement profile</v>
      </c>
      <c r="G116" s="21" t="str">
        <f>VLOOKUP(Table3[[#This Row],[ActivityDefinitionID]],ScreenDetails_DB!B:C,2,FALSE)</f>
        <v>Engagement profile</v>
      </c>
      <c r="H116" s="21" t="s">
        <v>3727</v>
      </c>
      <c r="I116" s="21" t="s">
        <v>5626</v>
      </c>
      <c r="J116" s="5" t="str">
        <f>VLOOKUP(Table3[[#This Row],[BreadCrumb]],ScreenDetails_DB!A:B,2,FALSE)</f>
        <v>8EF3B470-C259-ED11-80ED-0022481C7D58</v>
      </c>
      <c r="K116" s="21" t="s">
        <v>5652</v>
      </c>
      <c r="L116" s="15" t="s">
        <v>5652</v>
      </c>
      <c r="M116" s="15" t="s">
        <v>5652</v>
      </c>
      <c r="N116" s="15" t="s">
        <v>5653</v>
      </c>
      <c r="O116" s="15" t="s">
        <v>109</v>
      </c>
      <c r="P116" s="15"/>
      <c r="Q116" s="22"/>
    </row>
    <row r="117" spans="1:17" ht="60">
      <c r="A117" s="19">
        <v>1387780</v>
      </c>
      <c r="B117" s="20" t="s">
        <v>5727</v>
      </c>
      <c r="C117" s="15">
        <v>5</v>
      </c>
      <c r="D117" s="15" t="s">
        <v>169</v>
      </c>
      <c r="E11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7" s="21" t="str">
        <f>VLOOKUP(Table3[[#This Row],[ActivityDefinitionID]],ScreenDetails_DB!B:D,3,FALSE)</f>
        <v>Engagement profile</v>
      </c>
      <c r="G117" s="21" t="str">
        <f>VLOOKUP(Table3[[#This Row],[ActivityDefinitionID]],ScreenDetails_DB!B:C,2,FALSE)</f>
        <v>Engagement profile</v>
      </c>
      <c r="H117" s="21" t="s">
        <v>3727</v>
      </c>
      <c r="I117" s="21" t="s">
        <v>5626</v>
      </c>
      <c r="J117" s="5" t="str">
        <f>VLOOKUP(Table3[[#This Row],[BreadCrumb]],ScreenDetails_DB!A:B,2,FALSE)</f>
        <v>8EF3B470-C259-ED11-80ED-0022481C7D58</v>
      </c>
      <c r="K117" s="17" t="s">
        <v>1546</v>
      </c>
      <c r="L117" s="15" t="str">
        <f>VLOOKUP(CONCATENATE(Table3[[#This Row],[ActivityDefinitionID]],Table3[[#This Row],[Step name]]),GetSteps[[SearchStep]:[BuildingBlockID]],2,FALSE)</f>
        <v>GeneralModule</v>
      </c>
      <c r="M117" s="15" t="str">
        <f>VLOOKUP(CONCATENATE(Table3[[#This Row],[ActivityDefinitionID]],Table3[[#This Row],[Step name]]),GetSteps[[SearchStep]:[ControlType]],3,FALSE)</f>
        <v>GeneralModule</v>
      </c>
      <c r="N117" s="15" t="s">
        <v>169</v>
      </c>
      <c r="O117" s="15" t="s">
        <v>169</v>
      </c>
      <c r="P117" s="15">
        <v>3000</v>
      </c>
      <c r="Q117" s="22"/>
    </row>
    <row r="118" spans="1:17" ht="60">
      <c r="A118" s="19">
        <v>1387780</v>
      </c>
      <c r="B118" s="20" t="s">
        <v>5727</v>
      </c>
      <c r="C118" s="15">
        <v>6</v>
      </c>
      <c r="D118" s="15" t="s">
        <v>5630</v>
      </c>
      <c r="E11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8" s="21" t="str">
        <f>VLOOKUP(Table3[[#This Row],[ActivityDefinitionID]],ScreenDetails_DB!B:D,3,FALSE)</f>
        <v>Engagement profile</v>
      </c>
      <c r="G118" s="21" t="str">
        <f>VLOOKUP(Table3[[#This Row],[ActivityDefinitionID]],ScreenDetails_DB!B:C,2,FALSE)</f>
        <v>Engagement profile</v>
      </c>
      <c r="H118" s="21" t="s">
        <v>3727</v>
      </c>
      <c r="I118" s="21" t="s">
        <v>5626</v>
      </c>
      <c r="J118" s="5" t="str">
        <f>VLOOKUP(Table3[[#This Row],[BreadCrumb]],ScreenDetails_DB!A:B,2,FALSE)</f>
        <v>8EF3B470-C259-ED11-80ED-0022481C7D58</v>
      </c>
      <c r="K118" s="17" t="s">
        <v>1546</v>
      </c>
      <c r="L118" s="15" t="str">
        <f>VLOOKUP(CONCATENATE(Table3[[#This Row],[ActivityDefinitionID]],Table3[[#This Row],[Step name]]),GetSteps[[SearchStep]:[BuildingBlockID]],2,FALSE)</f>
        <v>GeneralModule</v>
      </c>
      <c r="M118" s="15" t="str">
        <f>VLOOKUP(CONCATENATE(Table3[[#This Row],[ActivityDefinitionID]],Table3[[#This Row],[Step name]]),GetSteps[[SearchStep]:[ControlType]],3,FALSE)</f>
        <v>GeneralModule</v>
      </c>
      <c r="N118" s="15" t="s">
        <v>140</v>
      </c>
      <c r="O118" s="15" t="s">
        <v>109</v>
      </c>
      <c r="P118" s="15"/>
      <c r="Q118" s="22"/>
    </row>
    <row r="119" spans="1:17" ht="60">
      <c r="A119" s="19">
        <v>1387780</v>
      </c>
      <c r="B119" s="20" t="s">
        <v>5727</v>
      </c>
      <c r="C119" s="15">
        <v>7</v>
      </c>
      <c r="D119" s="15" t="s">
        <v>5728</v>
      </c>
      <c r="E11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19" s="21" t="str">
        <f>VLOOKUP(Table3[[#This Row],[ActivityDefinitionID]],ScreenDetails_DB!B:D,3,FALSE)</f>
        <v>Engagement profile</v>
      </c>
      <c r="G119" s="21" t="str">
        <f>VLOOKUP(Table3[[#This Row],[ActivityDefinitionID]],ScreenDetails_DB!B:C,2,FALSE)</f>
        <v>Engagement profile</v>
      </c>
      <c r="H119" s="21" t="s">
        <v>3727</v>
      </c>
      <c r="I119" s="21" t="s">
        <v>5626</v>
      </c>
      <c r="J119" s="5" t="str">
        <f>VLOOKUP(Table3[[#This Row],[BreadCrumb]],ScreenDetails_DB!A:B,2,FALSE)</f>
        <v>8EF3B470-C259-ED11-80ED-0022481C7D58</v>
      </c>
      <c r="K119" s="17" t="s">
        <v>1546</v>
      </c>
      <c r="L119" s="15" t="str">
        <f>VLOOKUP(CONCATENATE(Table3[[#This Row],[ActivityDefinitionID]],Table3[[#This Row],[Step name]]),GetSteps[[SearchStep]:[BuildingBlockID]],2,FALSE)</f>
        <v>GeneralModule</v>
      </c>
      <c r="M119" s="15" t="str">
        <f>VLOOKUP(CONCATENATE(Table3[[#This Row],[ActivityDefinitionID]],Table3[[#This Row],[Step name]]),GetSteps[[SearchStep]:[ControlType]],3,FALSE)</f>
        <v>GeneralModule</v>
      </c>
      <c r="N119" s="15" t="s">
        <v>5632</v>
      </c>
      <c r="O119" s="15" t="s">
        <v>5633</v>
      </c>
      <c r="P119" s="15" t="s">
        <v>5731</v>
      </c>
      <c r="Q119" s="22"/>
    </row>
    <row r="120" spans="1:17" ht="45">
      <c r="A120" s="19">
        <v>1387862</v>
      </c>
      <c r="B120" s="20" t="s">
        <v>5742</v>
      </c>
      <c r="C120" s="15">
        <v>1</v>
      </c>
      <c r="D120" s="15" t="s">
        <v>5630</v>
      </c>
      <c r="E12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0" s="21" t="str">
        <f>VLOOKUP(Table3[[#This Row],[ActivityDefinitionID]],ScreenDetails_DB!B:D,3,FALSE)</f>
        <v>Engagement profile</v>
      </c>
      <c r="G120" s="21" t="str">
        <f>VLOOKUP(Table3[[#This Row],[ActivityDefinitionID]],ScreenDetails_DB!B:C,2,FALSE)</f>
        <v>Engagement profile</v>
      </c>
      <c r="H120" s="21" t="s">
        <v>3727</v>
      </c>
      <c r="I120" s="21" t="s">
        <v>5626</v>
      </c>
      <c r="J120" s="5" t="str">
        <f>VLOOKUP(Table3[[#This Row],[BreadCrumb]],ScreenDetails_DB!A:B,2,FALSE)</f>
        <v>8EF3B470-C259-ED11-80ED-0022481C7D58</v>
      </c>
      <c r="K120" s="17" t="s">
        <v>1546</v>
      </c>
      <c r="L120" s="15" t="str">
        <f>VLOOKUP(CONCATENATE(Table3[[#This Row],[ActivityDefinitionID]],Table3[[#This Row],[Step name]]),GetSteps[[SearchStep]:[BuildingBlockID]],2,FALSE)</f>
        <v>GeneralModule</v>
      </c>
      <c r="M120" s="15" t="str">
        <f>VLOOKUP(CONCATENATE(Table3[[#This Row],[ActivityDefinitionID]],Table3[[#This Row],[Step name]]),GetSteps[[SearchStep]:[ControlType]],3,FALSE)</f>
        <v>GeneralModule</v>
      </c>
      <c r="N120" s="15" t="s">
        <v>140</v>
      </c>
      <c r="O120" s="15" t="s">
        <v>109</v>
      </c>
      <c r="P120" s="15"/>
      <c r="Q120" s="22"/>
    </row>
    <row r="121" spans="1:17" ht="45">
      <c r="A121" s="19">
        <v>1387862</v>
      </c>
      <c r="B121" s="20" t="s">
        <v>5742</v>
      </c>
      <c r="C121" s="15">
        <v>2</v>
      </c>
      <c r="D121" s="15" t="s">
        <v>5743</v>
      </c>
      <c r="E12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1" s="21" t="str">
        <f>VLOOKUP(Table3[[#This Row],[ActivityDefinitionID]],ScreenDetails_DB!B:D,3,FALSE)</f>
        <v>Engagement profile</v>
      </c>
      <c r="G121" s="21" t="str">
        <f>VLOOKUP(Table3[[#This Row],[ActivityDefinitionID]],ScreenDetails_DB!B:C,2,FALSE)</f>
        <v>Engagement profile</v>
      </c>
      <c r="H121" s="21" t="s">
        <v>3727</v>
      </c>
      <c r="I121" s="21" t="s">
        <v>5626</v>
      </c>
      <c r="J121" s="5" t="str">
        <f>VLOOKUP(Table3[[#This Row],[BreadCrumb]],ScreenDetails_DB!A:B,2,FALSE)</f>
        <v>8EF3B470-C259-ED11-80ED-0022481C7D58</v>
      </c>
      <c r="K121" s="17" t="s">
        <v>1546</v>
      </c>
      <c r="L121" s="15" t="str">
        <f>VLOOKUP(CONCATENATE(Table3[[#This Row],[ActivityDefinitionID]],Table3[[#This Row],[Step name]]),GetSteps[[SearchStep]:[BuildingBlockID]],2,FALSE)</f>
        <v>GeneralModule</v>
      </c>
      <c r="M121" s="15" t="str">
        <f>VLOOKUP(CONCATENATE(Table3[[#This Row],[ActivityDefinitionID]],Table3[[#This Row],[Step name]]),GetSteps[[SearchStep]:[ControlType]],3,FALSE)</f>
        <v>GeneralModule</v>
      </c>
      <c r="N121" s="15" t="s">
        <v>5632</v>
      </c>
      <c r="O121" s="15" t="s">
        <v>5633</v>
      </c>
      <c r="P121" s="15" t="s">
        <v>5731</v>
      </c>
      <c r="Q121" s="22"/>
    </row>
    <row r="122" spans="1:17" ht="75">
      <c r="A122" s="19">
        <v>1387854</v>
      </c>
      <c r="B122" s="20" t="s">
        <v>5732</v>
      </c>
      <c r="C122" s="15">
        <v>1</v>
      </c>
      <c r="D122" s="15" t="s">
        <v>5733</v>
      </c>
      <c r="E12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2" s="21" t="str">
        <f>VLOOKUP(Table3[[#This Row],[ActivityDefinitionID]],ScreenDetails_DB!B:D,3,FALSE)</f>
        <v>Engagement profile</v>
      </c>
      <c r="G122" s="21" t="str">
        <f>VLOOKUP(Table3[[#This Row],[ActivityDefinitionID]],ScreenDetails_DB!B:C,2,FALSE)</f>
        <v>Engagement profile</v>
      </c>
      <c r="H122" s="21" t="s">
        <v>3727</v>
      </c>
      <c r="I122" s="21" t="s">
        <v>5626</v>
      </c>
      <c r="J122" s="5" t="str">
        <f>VLOOKUP(Table3[[#This Row],[BreadCrumb]],ScreenDetails_DB!A:B,2,FALSE)</f>
        <v>8EF3B470-C259-ED11-80ED-0022481C7D58</v>
      </c>
      <c r="K122" s="21" t="s">
        <v>3456</v>
      </c>
      <c r="L122" s="15" t="str">
        <f>VLOOKUP(CONCATENATE(Table3[[#This Row],[ActivityDefinitionID]],Table3[[#This Row],[Step name]]),GetSteps[[SearchStep]:[BuildingBlockID]],2,FALSE)</f>
        <v>SimpleDataGridBuildingBlock38</v>
      </c>
      <c r="M122" s="15" t="str">
        <f>VLOOKUP(CONCATENATE(Table3[[#This Row],[ActivityDefinitionID]],Table3[[#This Row],[Step name]]),GetSteps[[SearchStep]:[ControlType]],3,FALSE)</f>
        <v>SimpleDataGridBuildingBlock</v>
      </c>
      <c r="N122" s="15" t="s">
        <v>147</v>
      </c>
      <c r="O122" s="15" t="s">
        <v>109</v>
      </c>
      <c r="P122" s="15"/>
      <c r="Q122" s="22"/>
    </row>
    <row r="123" spans="1:17" ht="75">
      <c r="A123" s="19">
        <v>1387854</v>
      </c>
      <c r="B123" s="20" t="s">
        <v>5732</v>
      </c>
      <c r="C123" s="15">
        <v>2</v>
      </c>
      <c r="D123" s="15" t="s">
        <v>169</v>
      </c>
      <c r="E12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3" s="21" t="str">
        <f>VLOOKUP(Table3[[#This Row],[ActivityDefinitionID]],ScreenDetails_DB!B:D,3,FALSE)</f>
        <v>Engagement profile</v>
      </c>
      <c r="G123" s="21" t="str">
        <f>VLOOKUP(Table3[[#This Row],[ActivityDefinitionID]],ScreenDetails_DB!B:C,2,FALSE)</f>
        <v>Engagement profile</v>
      </c>
      <c r="H123" s="21" t="s">
        <v>3727</v>
      </c>
      <c r="I123" s="21" t="s">
        <v>5626</v>
      </c>
      <c r="J123" s="5" t="str">
        <f>VLOOKUP(Table3[[#This Row],[BreadCrumb]],ScreenDetails_DB!A:B,2,FALSE)</f>
        <v>8EF3B470-C259-ED11-80ED-0022481C7D58</v>
      </c>
      <c r="K123" s="21" t="s">
        <v>1546</v>
      </c>
      <c r="L123" s="15" t="str">
        <f>VLOOKUP(CONCATENATE(Table3[[#This Row],[ActivityDefinitionID]],Table3[[#This Row],[Step name]]),GetSteps[[SearchStep]:[BuildingBlockID]],2,FALSE)</f>
        <v>GeneralModule</v>
      </c>
      <c r="M123" s="15" t="str">
        <f>VLOOKUP(CONCATENATE(Table3[[#This Row],[ActivityDefinitionID]],Table3[[#This Row],[Step name]]),GetSteps[[SearchStep]:[ControlType]],3,FALSE)</f>
        <v>GeneralModule</v>
      </c>
      <c r="N123" s="15" t="s">
        <v>169</v>
      </c>
      <c r="O123" s="15" t="s">
        <v>169</v>
      </c>
      <c r="P123" s="15">
        <v>5000</v>
      </c>
      <c r="Q123" s="22"/>
    </row>
    <row r="124" spans="1:17" ht="75">
      <c r="A124" s="19">
        <v>1387854</v>
      </c>
      <c r="B124" s="20" t="s">
        <v>5732</v>
      </c>
      <c r="C124" s="15">
        <v>3</v>
      </c>
      <c r="D124" s="15" t="s">
        <v>5734</v>
      </c>
      <c r="E12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4" s="21" t="str">
        <f>VLOOKUP(Table3[[#This Row],[ActivityDefinitionID]],ScreenDetails_DB!B:D,3,FALSE)</f>
        <v>Engagement profile</v>
      </c>
      <c r="G124" s="21" t="str">
        <f>VLOOKUP(Table3[[#This Row],[ActivityDefinitionID]],ScreenDetails_DB!B:C,2,FALSE)</f>
        <v>Engagement profile</v>
      </c>
      <c r="H124" s="21" t="s">
        <v>3727</v>
      </c>
      <c r="I124" s="21" t="s">
        <v>5626</v>
      </c>
      <c r="J124" s="5" t="str">
        <f>VLOOKUP(Table3[[#This Row],[BreadCrumb]],ScreenDetails_DB!A:B,2,FALSE)</f>
        <v>8EF3B470-C259-ED11-80ED-0022481C7D58</v>
      </c>
      <c r="K124" s="21" t="s">
        <v>894</v>
      </c>
      <c r="L124" s="15" t="str">
        <f>VLOOKUP(CONCATENATE(Table3[[#This Row],[ActivityDefinitionID]],Table3[[#This Row],[Step name]]),GetSteps[[SearchStep]:[BuildingBlockID]],2,FALSE)</f>
        <v>My Eng_module</v>
      </c>
      <c r="M124" s="15" t="str">
        <f>VLOOKUP(CONCATENATE(Table3[[#This Row],[ActivityDefinitionID]],Table3[[#This Row],[Step name]]),GetSteps[[SearchStep]:[ControlType]],3,FALSE)</f>
        <v>My Eng_module</v>
      </c>
      <c r="N124" s="15" t="s">
        <v>5735</v>
      </c>
      <c r="O124" s="15" t="s">
        <v>5736</v>
      </c>
      <c r="P124" s="15" t="s">
        <v>5737</v>
      </c>
      <c r="Q124" s="22"/>
    </row>
    <row r="125" spans="1:17" ht="75">
      <c r="A125" s="19">
        <v>1387854</v>
      </c>
      <c r="B125" s="20" t="s">
        <v>5732</v>
      </c>
      <c r="C125" s="15">
        <v>4</v>
      </c>
      <c r="D125" s="15" t="s">
        <v>169</v>
      </c>
      <c r="E12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5" s="21" t="str">
        <f>VLOOKUP(Table3[[#This Row],[ActivityDefinitionID]],ScreenDetails_DB!B:D,3,FALSE)</f>
        <v>Engagement profile</v>
      </c>
      <c r="G125" s="21" t="str">
        <f>VLOOKUP(Table3[[#This Row],[ActivityDefinitionID]],ScreenDetails_DB!B:C,2,FALSE)</f>
        <v>Engagement profile</v>
      </c>
      <c r="H125" s="21" t="s">
        <v>3727</v>
      </c>
      <c r="I125" s="21" t="s">
        <v>5626</v>
      </c>
      <c r="J125" s="5" t="str">
        <f>VLOOKUP(Table3[[#This Row],[BreadCrumb]],ScreenDetails_DB!A:B,2,FALSE)</f>
        <v>8EF3B470-C259-ED11-80ED-0022481C7D58</v>
      </c>
      <c r="K125" s="21" t="s">
        <v>1546</v>
      </c>
      <c r="L125" s="15" t="str">
        <f>VLOOKUP(CONCATENATE(Table3[[#This Row],[ActivityDefinitionID]],Table3[[#This Row],[Step name]]),GetSteps[[SearchStep]:[BuildingBlockID]],2,FALSE)</f>
        <v>GeneralModule</v>
      </c>
      <c r="M125" s="15" t="str">
        <f>VLOOKUP(CONCATENATE(Table3[[#This Row],[ActivityDefinitionID]],Table3[[#This Row],[Step name]]),GetSteps[[SearchStep]:[ControlType]],3,FALSE)</f>
        <v>GeneralModule</v>
      </c>
      <c r="N125" s="15" t="s">
        <v>169</v>
      </c>
      <c r="O125" s="15" t="s">
        <v>169</v>
      </c>
      <c r="P125" s="15">
        <v>3000</v>
      </c>
      <c r="Q125" s="22"/>
    </row>
    <row r="126" spans="1:17" ht="75">
      <c r="A126" s="19">
        <v>1387854</v>
      </c>
      <c r="B126" s="20" t="s">
        <v>5732</v>
      </c>
      <c r="C126" s="15">
        <v>5</v>
      </c>
      <c r="D126" s="15" t="s">
        <v>5734</v>
      </c>
      <c r="E12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6" s="21" t="str">
        <f>VLOOKUP(Table3[[#This Row],[ActivityDefinitionID]],ScreenDetails_DB!B:D,3,FALSE)</f>
        <v>Engagement profile</v>
      </c>
      <c r="G126" s="21" t="str">
        <f>VLOOKUP(Table3[[#This Row],[ActivityDefinitionID]],ScreenDetails_DB!B:C,2,FALSE)</f>
        <v>Engagement profile</v>
      </c>
      <c r="H126" s="21" t="s">
        <v>3727</v>
      </c>
      <c r="I126" s="21" t="s">
        <v>5626</v>
      </c>
      <c r="J126" s="5" t="str">
        <f>VLOOKUP(Table3[[#This Row],[BreadCrumb]],ScreenDetails_DB!A:B,2,FALSE)</f>
        <v>8EF3B470-C259-ED11-80ED-0022481C7D58</v>
      </c>
      <c r="K126" s="21" t="s">
        <v>894</v>
      </c>
      <c r="L126" s="15" t="str">
        <f>VLOOKUP(CONCATENATE(Table3[[#This Row],[ActivityDefinitionID]],Table3[[#This Row],[Step name]]),GetSteps[[SearchStep]:[BuildingBlockID]],2,FALSE)</f>
        <v>My Eng_module</v>
      </c>
      <c r="M126" s="15" t="str">
        <f>VLOOKUP(CONCATENATE(Table3[[#This Row],[ActivityDefinitionID]],Table3[[#This Row],[Step name]]),GetSteps[[SearchStep]:[ControlType]],3,FALSE)</f>
        <v>My Eng_module</v>
      </c>
      <c r="N126" s="15" t="s">
        <v>5735</v>
      </c>
      <c r="O126" s="15" t="s">
        <v>5736</v>
      </c>
      <c r="P126" s="15" t="s">
        <v>5738</v>
      </c>
      <c r="Q126" s="22"/>
    </row>
    <row r="127" spans="1:17" ht="75">
      <c r="A127" s="19">
        <v>1387854</v>
      </c>
      <c r="B127" s="20" t="s">
        <v>5732</v>
      </c>
      <c r="C127" s="15">
        <v>6</v>
      </c>
      <c r="D127" s="15" t="s">
        <v>169</v>
      </c>
      <c r="E12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7" s="21" t="str">
        <f>VLOOKUP(Table3[[#This Row],[ActivityDefinitionID]],ScreenDetails_DB!B:D,3,FALSE)</f>
        <v>Engagement profile</v>
      </c>
      <c r="G127" s="21" t="str">
        <f>VLOOKUP(Table3[[#This Row],[ActivityDefinitionID]],ScreenDetails_DB!B:C,2,FALSE)</f>
        <v>Engagement profile</v>
      </c>
      <c r="H127" s="21" t="s">
        <v>3727</v>
      </c>
      <c r="I127" s="21" t="s">
        <v>5626</v>
      </c>
      <c r="J127" s="5" t="str">
        <f>VLOOKUP(Table3[[#This Row],[BreadCrumb]],ScreenDetails_DB!A:B,2,FALSE)</f>
        <v>8EF3B470-C259-ED11-80ED-0022481C7D58</v>
      </c>
      <c r="K127" s="21" t="s">
        <v>1546</v>
      </c>
      <c r="L127" s="15" t="str">
        <f>VLOOKUP(CONCATENATE(Table3[[#This Row],[ActivityDefinitionID]],Table3[[#This Row],[Step name]]),GetSteps[[SearchStep]:[BuildingBlockID]],2,FALSE)</f>
        <v>GeneralModule</v>
      </c>
      <c r="M127" s="15" t="str">
        <f>VLOOKUP(CONCATENATE(Table3[[#This Row],[ActivityDefinitionID]],Table3[[#This Row],[Step name]]),GetSteps[[SearchStep]:[ControlType]],3,FALSE)</f>
        <v>GeneralModule</v>
      </c>
      <c r="N127" s="15" t="s">
        <v>169</v>
      </c>
      <c r="O127" s="15" t="s">
        <v>169</v>
      </c>
      <c r="P127" s="15">
        <v>3000</v>
      </c>
      <c r="Q127" s="22"/>
    </row>
    <row r="128" spans="1:17" ht="75">
      <c r="A128" s="19">
        <v>1387854</v>
      </c>
      <c r="B128" s="20" t="s">
        <v>5732</v>
      </c>
      <c r="C128" s="15">
        <v>7</v>
      </c>
      <c r="D128" s="15" t="s">
        <v>5739</v>
      </c>
      <c r="E12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8" s="21" t="str">
        <f>VLOOKUP(Table3[[#This Row],[ActivityDefinitionID]],ScreenDetails_DB!B:D,3,FALSE)</f>
        <v>Engagement profile</v>
      </c>
      <c r="G128" s="21" t="str">
        <f>VLOOKUP(Table3[[#This Row],[ActivityDefinitionID]],ScreenDetails_DB!B:C,2,FALSE)</f>
        <v>Engagement profile</v>
      </c>
      <c r="H128" s="21" t="s">
        <v>3727</v>
      </c>
      <c r="I128" s="21" t="s">
        <v>5626</v>
      </c>
      <c r="J128" s="5" t="str">
        <f>VLOOKUP(Table3[[#This Row],[BreadCrumb]],ScreenDetails_DB!A:B,2,FALSE)</f>
        <v>8EF3B470-C259-ED11-80ED-0022481C7D58</v>
      </c>
      <c r="K128" s="21" t="s">
        <v>1546</v>
      </c>
      <c r="L128" s="15" t="str">
        <f>VLOOKUP(CONCATENATE(Table3[[#This Row],[ActivityDefinitionID]],Table3[[#This Row],[Step name]]),GetSteps[[SearchStep]:[BuildingBlockID]],2,FALSE)</f>
        <v>GeneralModule</v>
      </c>
      <c r="M128" s="15" t="str">
        <f>VLOOKUP(CONCATENATE(Table3[[#This Row],[ActivityDefinitionID]],Table3[[#This Row],[Step name]]),GetSteps[[SearchStep]:[ControlType]],3,FALSE)</f>
        <v>GeneralModule</v>
      </c>
      <c r="N128" s="15" t="s">
        <v>142</v>
      </c>
      <c r="O128" s="15" t="s">
        <v>109</v>
      </c>
      <c r="P128" s="15"/>
      <c r="Q128" s="22"/>
    </row>
    <row r="129" spans="1:17" ht="75">
      <c r="A129" s="19">
        <v>1387854</v>
      </c>
      <c r="B129" s="20" t="s">
        <v>5732</v>
      </c>
      <c r="C129" s="15">
        <v>8</v>
      </c>
      <c r="D129" s="15" t="s">
        <v>169</v>
      </c>
      <c r="E12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29" s="21" t="str">
        <f>VLOOKUP(Table3[[#This Row],[ActivityDefinitionID]],ScreenDetails_DB!B:D,3,FALSE)</f>
        <v>Engagement profile</v>
      </c>
      <c r="G129" s="21" t="str">
        <f>VLOOKUP(Table3[[#This Row],[ActivityDefinitionID]],ScreenDetails_DB!B:C,2,FALSE)</f>
        <v>Engagement profile</v>
      </c>
      <c r="H129" s="21" t="s">
        <v>3727</v>
      </c>
      <c r="I129" s="21" t="s">
        <v>5626</v>
      </c>
      <c r="J129" s="5" t="str">
        <f>VLOOKUP(Table3[[#This Row],[BreadCrumb]],ScreenDetails_DB!A:B,2,FALSE)</f>
        <v>8EF3B470-C259-ED11-80ED-0022481C7D58</v>
      </c>
      <c r="K129" s="21" t="s">
        <v>1546</v>
      </c>
      <c r="L129" s="15" t="str">
        <f>VLOOKUP(CONCATENATE(Table3[[#This Row],[ActivityDefinitionID]],Table3[[#This Row],[Step name]]),GetSteps[[SearchStep]:[BuildingBlockID]],2,FALSE)</f>
        <v>GeneralModule</v>
      </c>
      <c r="M129" s="15" t="str">
        <f>VLOOKUP(CONCATENATE(Table3[[#This Row],[ActivityDefinitionID]],Table3[[#This Row],[Step name]]),GetSteps[[SearchStep]:[ControlType]],3,FALSE)</f>
        <v>GeneralModule</v>
      </c>
      <c r="N129" s="15" t="s">
        <v>169</v>
      </c>
      <c r="O129" s="15" t="s">
        <v>169</v>
      </c>
      <c r="P129" s="15">
        <v>6000</v>
      </c>
      <c r="Q129" s="22"/>
    </row>
    <row r="130" spans="1:17" ht="75">
      <c r="A130" s="19">
        <v>1387854</v>
      </c>
      <c r="B130" s="20" t="s">
        <v>5732</v>
      </c>
      <c r="C130" s="15">
        <v>9</v>
      </c>
      <c r="D130" s="15" t="s">
        <v>5630</v>
      </c>
      <c r="E13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0" s="21" t="str">
        <f>VLOOKUP(Table3[[#This Row],[ActivityDefinitionID]],ScreenDetails_DB!B:D,3,FALSE)</f>
        <v>Engagement profile</v>
      </c>
      <c r="G130" s="21" t="str">
        <f>VLOOKUP(Table3[[#This Row],[ActivityDefinitionID]],ScreenDetails_DB!B:C,2,FALSE)</f>
        <v>Engagement profile</v>
      </c>
      <c r="H130" s="21" t="s">
        <v>3727</v>
      </c>
      <c r="I130" s="21" t="s">
        <v>5626</v>
      </c>
      <c r="J130" s="5" t="str">
        <f>VLOOKUP(Table3[[#This Row],[BreadCrumb]],ScreenDetails_DB!A:B,2,FALSE)</f>
        <v>8EF3B470-C259-ED11-80ED-0022481C7D58</v>
      </c>
      <c r="K130" s="17" t="s">
        <v>1546</v>
      </c>
      <c r="L130" s="15" t="str">
        <f>VLOOKUP(CONCATENATE(Table3[[#This Row],[ActivityDefinitionID]],Table3[[#This Row],[Step name]]),GetSteps[[SearchStep]:[BuildingBlockID]],2,FALSE)</f>
        <v>GeneralModule</v>
      </c>
      <c r="M130" s="15" t="str">
        <f>VLOOKUP(CONCATENATE(Table3[[#This Row],[ActivityDefinitionID]],Table3[[#This Row],[Step name]]),GetSteps[[SearchStep]:[ControlType]],3,FALSE)</f>
        <v>GeneralModule</v>
      </c>
      <c r="N130" s="15" t="s">
        <v>140</v>
      </c>
      <c r="O130" s="15" t="s">
        <v>109</v>
      </c>
      <c r="P130" s="15"/>
      <c r="Q130" s="22"/>
    </row>
    <row r="131" spans="1:17" ht="75">
      <c r="A131" s="19">
        <v>1387854</v>
      </c>
      <c r="B131" s="20" t="s">
        <v>5732</v>
      </c>
      <c r="C131" s="15">
        <v>10</v>
      </c>
      <c r="D131" s="15" t="s">
        <v>5740</v>
      </c>
      <c r="E13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1" s="21" t="str">
        <f>VLOOKUP(Table3[[#This Row],[ActivityDefinitionID]],ScreenDetails_DB!B:D,3,FALSE)</f>
        <v>Engagement profile</v>
      </c>
      <c r="G131" s="21" t="str">
        <f>VLOOKUP(Table3[[#This Row],[ActivityDefinitionID]],ScreenDetails_DB!B:C,2,FALSE)</f>
        <v>Engagement profile</v>
      </c>
      <c r="H131" s="21" t="s">
        <v>3727</v>
      </c>
      <c r="I131" s="21" t="s">
        <v>5626</v>
      </c>
      <c r="J131" s="5" t="str">
        <f>VLOOKUP(Table3[[#This Row],[BreadCrumb]],ScreenDetails_DB!A:B,2,FALSE)</f>
        <v>8EF3B470-C259-ED11-80ED-0022481C7D58</v>
      </c>
      <c r="K131" s="17" t="s">
        <v>1546</v>
      </c>
      <c r="L131" s="15" t="str">
        <f>VLOOKUP(CONCATENATE(Table3[[#This Row],[ActivityDefinitionID]],Table3[[#This Row],[Step name]]),GetSteps[[SearchStep]:[BuildingBlockID]],2,FALSE)</f>
        <v>GeneralModule</v>
      </c>
      <c r="M131" s="15" t="str">
        <f>VLOOKUP(CONCATENATE(Table3[[#This Row],[ActivityDefinitionID]],Table3[[#This Row],[Step name]]),GetSteps[[SearchStep]:[ControlType]],3,FALSE)</f>
        <v>GeneralModule</v>
      </c>
      <c r="N131" s="15" t="s">
        <v>5632</v>
      </c>
      <c r="O131" s="15" t="s">
        <v>5633</v>
      </c>
      <c r="P131" s="15" t="s">
        <v>5741</v>
      </c>
      <c r="Q131" s="22"/>
    </row>
    <row r="132" spans="1:17" ht="45">
      <c r="A132" s="19">
        <v>1387958</v>
      </c>
      <c r="B132" s="20" t="s">
        <v>5744</v>
      </c>
      <c r="C132" s="15">
        <v>1</v>
      </c>
      <c r="D132" s="15" t="s">
        <v>170</v>
      </c>
      <c r="E13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2" s="21" t="str">
        <f>VLOOKUP(Table3[[#This Row],[ActivityDefinitionID]],ScreenDetails_DB!B:D,3,FALSE)</f>
        <v>Engagement profile</v>
      </c>
      <c r="G132" s="21" t="str">
        <f>VLOOKUP(Table3[[#This Row],[ActivityDefinitionID]],ScreenDetails_DB!B:C,2,FALSE)</f>
        <v>Engagement profile</v>
      </c>
      <c r="H132" s="21" t="s">
        <v>3727</v>
      </c>
      <c r="I132" s="21" t="s">
        <v>5626</v>
      </c>
      <c r="J132" s="5" t="str">
        <f>VLOOKUP(Table3[[#This Row],[BreadCrumb]],ScreenDetails_DB!A:B,2,FALSE)</f>
        <v>8EF3B470-C259-ED11-80ED-0022481C7D58</v>
      </c>
      <c r="K132" s="17" t="s">
        <v>1546</v>
      </c>
      <c r="L132" s="15" t="str">
        <f>VLOOKUP(CONCATENATE(Table3[[#This Row],[ActivityDefinitionID]],Table3[[#This Row],[Step name]]),GetSteps[[SearchStep]:[BuildingBlockID]],2,FALSE)</f>
        <v>GeneralModule</v>
      </c>
      <c r="M132" s="15" t="str">
        <f>VLOOKUP(CONCATENATE(Table3[[#This Row],[ActivityDefinitionID]],Table3[[#This Row],[Step name]]),GetSteps[[SearchStep]:[ControlType]],3,FALSE)</f>
        <v>GeneralModule</v>
      </c>
      <c r="N132" s="15" t="s">
        <v>170</v>
      </c>
      <c r="O132" s="15" t="s">
        <v>170</v>
      </c>
      <c r="P132" s="15"/>
      <c r="Q132" s="22"/>
    </row>
    <row r="133" spans="1:17" ht="45">
      <c r="A133" s="19">
        <v>1387958</v>
      </c>
      <c r="B133" s="20" t="s">
        <v>5744</v>
      </c>
      <c r="C133" s="15">
        <v>2</v>
      </c>
      <c r="D133" s="15" t="s">
        <v>169</v>
      </c>
      <c r="E13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3" s="21" t="str">
        <f>VLOOKUP(Table3[[#This Row],[ActivityDefinitionID]],ScreenDetails_DB!B:D,3,FALSE)</f>
        <v>Engagement profile</v>
      </c>
      <c r="G133" s="21" t="str">
        <f>VLOOKUP(Table3[[#This Row],[ActivityDefinitionID]],ScreenDetails_DB!B:C,2,FALSE)</f>
        <v>Engagement profile</v>
      </c>
      <c r="H133" s="21" t="s">
        <v>3727</v>
      </c>
      <c r="I133" s="21" t="s">
        <v>5626</v>
      </c>
      <c r="J133" s="5" t="str">
        <f>VLOOKUP(Table3[[#This Row],[BreadCrumb]],ScreenDetails_DB!A:B,2,FALSE)</f>
        <v>8EF3B470-C259-ED11-80ED-0022481C7D58</v>
      </c>
      <c r="K133" s="17" t="s">
        <v>1546</v>
      </c>
      <c r="L133" s="15" t="str">
        <f>VLOOKUP(CONCATENATE(Table3[[#This Row],[ActivityDefinitionID]],Table3[[#This Row],[Step name]]),GetSteps[[SearchStep]:[BuildingBlockID]],2,FALSE)</f>
        <v>GeneralModule</v>
      </c>
      <c r="M133" s="15" t="str">
        <f>VLOOKUP(CONCATENATE(Table3[[#This Row],[ActivityDefinitionID]],Table3[[#This Row],[Step name]]),GetSteps[[SearchStep]:[ControlType]],3,FALSE)</f>
        <v>GeneralModule</v>
      </c>
      <c r="N133" s="15" t="s">
        <v>169</v>
      </c>
      <c r="O133" s="15" t="s">
        <v>169</v>
      </c>
      <c r="P133" s="15">
        <v>3000</v>
      </c>
      <c r="Q133" s="22"/>
    </row>
    <row r="134" spans="1:17" ht="45">
      <c r="A134" s="19">
        <v>1387958</v>
      </c>
      <c r="B134" s="20" t="s">
        <v>5744</v>
      </c>
      <c r="C134" s="15">
        <v>3</v>
      </c>
      <c r="D134" s="15" t="s">
        <v>5730</v>
      </c>
      <c r="E13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4" s="21" t="str">
        <f>VLOOKUP(Table3[[#This Row],[ActivityDefinitionID]],ScreenDetails_DB!B:D,3,FALSE)</f>
        <v>Engagement profile</v>
      </c>
      <c r="G134" s="21" t="str">
        <f>VLOOKUP(Table3[[#This Row],[ActivityDefinitionID]],ScreenDetails_DB!B:C,2,FALSE)</f>
        <v>Engagement profile</v>
      </c>
      <c r="H134" s="21" t="s">
        <v>3727</v>
      </c>
      <c r="I134" s="21" t="s">
        <v>5626</v>
      </c>
      <c r="J134" s="5" t="str">
        <f>VLOOKUP(Table3[[#This Row],[BreadCrumb]],ScreenDetails_DB!A:B,2,FALSE)</f>
        <v>8EF3B470-C259-ED11-80ED-0022481C7D58</v>
      </c>
      <c r="K134" s="21" t="s">
        <v>3471</v>
      </c>
      <c r="L134" s="15" t="str">
        <f>VLOOKUP(CONCATENATE(Table3[[#This Row],[ActivityDefinitionID]],Table3[[#This Row],[Step name]]),GetSteps[[SearchStep]:[BuildingBlockID]],2,FALSE)</f>
        <v>ExpanderGroupBuildingBlock16</v>
      </c>
      <c r="M134" s="15" t="str">
        <f>VLOOKUP(CONCATENATE(Table3[[#This Row],[ActivityDefinitionID]],Table3[[#This Row],[Step name]]),GetSteps[[SearchStep]:[ControlType]],3,FALSE)</f>
        <v>ExpanderGroupBuildingBlock</v>
      </c>
      <c r="N134" s="15" t="s">
        <v>87</v>
      </c>
      <c r="O134" s="15" t="s">
        <v>109</v>
      </c>
      <c r="P134" s="15"/>
      <c r="Q134" s="22"/>
    </row>
    <row r="135" spans="1:17" ht="45">
      <c r="A135" s="19">
        <v>1387958</v>
      </c>
      <c r="B135" s="20" t="s">
        <v>5744</v>
      </c>
      <c r="C135" s="15">
        <v>4</v>
      </c>
      <c r="D135" s="15" t="s">
        <v>169</v>
      </c>
      <c r="E13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5" s="21" t="str">
        <f>VLOOKUP(Table3[[#This Row],[ActivityDefinitionID]],ScreenDetails_DB!B:D,3,FALSE)</f>
        <v>Engagement profile</v>
      </c>
      <c r="G135" s="21" t="str">
        <f>VLOOKUP(Table3[[#This Row],[ActivityDefinitionID]],ScreenDetails_DB!B:C,2,FALSE)</f>
        <v>Engagement profile</v>
      </c>
      <c r="H135" s="21" t="s">
        <v>3727</v>
      </c>
      <c r="I135" s="21" t="s">
        <v>5626</v>
      </c>
      <c r="J135" s="5" t="str">
        <f>VLOOKUP(Table3[[#This Row],[BreadCrumb]],ScreenDetails_DB!A:B,2,FALSE)</f>
        <v>8EF3B470-C259-ED11-80ED-0022481C7D58</v>
      </c>
      <c r="K135" s="17" t="s">
        <v>1546</v>
      </c>
      <c r="L135" s="15" t="str">
        <f>VLOOKUP(CONCATENATE(Table3[[#This Row],[ActivityDefinitionID]],Table3[[#This Row],[Step name]]),GetSteps[[SearchStep]:[BuildingBlockID]],2,FALSE)</f>
        <v>GeneralModule</v>
      </c>
      <c r="M135" s="15" t="str">
        <f>VLOOKUP(CONCATENATE(Table3[[#This Row],[ActivityDefinitionID]],Table3[[#This Row],[Step name]]),GetSteps[[SearchStep]:[ControlType]],3,FALSE)</f>
        <v>GeneralModule</v>
      </c>
      <c r="N135" s="15" t="s">
        <v>169</v>
      </c>
      <c r="O135" s="15" t="s">
        <v>169</v>
      </c>
      <c r="P135" s="15">
        <v>3000</v>
      </c>
      <c r="Q135" s="22"/>
    </row>
    <row r="136" spans="1:17" ht="45">
      <c r="A136" s="19">
        <v>1387958</v>
      </c>
      <c r="B136" s="20" t="s">
        <v>5744</v>
      </c>
      <c r="C136" s="15">
        <v>5</v>
      </c>
      <c r="D136" s="15" t="s">
        <v>5733</v>
      </c>
      <c r="E13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6" s="21" t="str">
        <f>VLOOKUP(Table3[[#This Row],[ActivityDefinitionID]],ScreenDetails_DB!B:D,3,FALSE)</f>
        <v>Engagement profile</v>
      </c>
      <c r="G136" s="21" t="str">
        <f>VLOOKUP(Table3[[#This Row],[ActivityDefinitionID]],ScreenDetails_DB!B:C,2,FALSE)</f>
        <v>Engagement profile</v>
      </c>
      <c r="H136" s="21" t="s">
        <v>3727</v>
      </c>
      <c r="I136" s="21" t="s">
        <v>5626</v>
      </c>
      <c r="J136" s="5" t="str">
        <f>VLOOKUP(Table3[[#This Row],[BreadCrumb]],ScreenDetails_DB!A:B,2,FALSE)</f>
        <v>8EF3B470-C259-ED11-80ED-0022481C7D58</v>
      </c>
      <c r="K136" s="21" t="s">
        <v>3456</v>
      </c>
      <c r="L136" s="15" t="str">
        <f>VLOOKUP(CONCATENATE(Table3[[#This Row],[ActivityDefinitionID]],Table3[[#This Row],[Step name]]),GetSteps[[SearchStep]:[BuildingBlockID]],2,FALSE)</f>
        <v>SimpleDataGridBuildingBlock38</v>
      </c>
      <c r="M136" s="15" t="str">
        <f>VLOOKUP(CONCATENATE(Table3[[#This Row],[ActivityDefinitionID]],Table3[[#This Row],[Step name]]),GetSteps[[SearchStep]:[ControlType]],3,FALSE)</f>
        <v>SimpleDataGridBuildingBlock</v>
      </c>
      <c r="N136" s="15" t="s">
        <v>147</v>
      </c>
      <c r="O136" s="15" t="s">
        <v>109</v>
      </c>
      <c r="P136" s="15"/>
      <c r="Q136" s="22"/>
    </row>
    <row r="137" spans="1:17" ht="45">
      <c r="A137" s="19">
        <v>1387958</v>
      </c>
      <c r="B137" s="20" t="s">
        <v>5744</v>
      </c>
      <c r="C137" s="15">
        <v>6</v>
      </c>
      <c r="D137" s="15" t="s">
        <v>169</v>
      </c>
      <c r="E13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7" s="21" t="str">
        <f>VLOOKUP(Table3[[#This Row],[ActivityDefinitionID]],ScreenDetails_DB!B:D,3,FALSE)</f>
        <v>Engagement profile</v>
      </c>
      <c r="G137" s="21" t="str">
        <f>VLOOKUP(Table3[[#This Row],[ActivityDefinitionID]],ScreenDetails_DB!B:C,2,FALSE)</f>
        <v>Engagement profile</v>
      </c>
      <c r="H137" s="21" t="s">
        <v>3727</v>
      </c>
      <c r="I137" s="21" t="s">
        <v>5626</v>
      </c>
      <c r="J137" s="5" t="str">
        <f>VLOOKUP(Table3[[#This Row],[BreadCrumb]],ScreenDetails_DB!A:B,2,FALSE)</f>
        <v>8EF3B470-C259-ED11-80ED-0022481C7D58</v>
      </c>
      <c r="K137" s="21" t="s">
        <v>1546</v>
      </c>
      <c r="L137" s="15" t="str">
        <f>VLOOKUP(CONCATENATE(Table3[[#This Row],[ActivityDefinitionID]],Table3[[#This Row],[Step name]]),GetSteps[[SearchStep]:[BuildingBlockID]],2,FALSE)</f>
        <v>GeneralModule</v>
      </c>
      <c r="M137" s="15" t="str">
        <f>VLOOKUP(CONCATENATE(Table3[[#This Row],[ActivityDefinitionID]],Table3[[#This Row],[Step name]]),GetSteps[[SearchStep]:[ControlType]],3,FALSE)</f>
        <v>GeneralModule</v>
      </c>
      <c r="N137" s="15" t="s">
        <v>169</v>
      </c>
      <c r="O137" s="15" t="s">
        <v>169</v>
      </c>
      <c r="P137" s="15">
        <v>5000</v>
      </c>
      <c r="Q137" s="22"/>
    </row>
    <row r="138" spans="1:17" ht="45">
      <c r="A138" s="19">
        <v>1387958</v>
      </c>
      <c r="B138" s="20" t="s">
        <v>5744</v>
      </c>
      <c r="C138" s="15">
        <v>7</v>
      </c>
      <c r="D138" s="15" t="s">
        <v>5734</v>
      </c>
      <c r="E13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8" s="21" t="str">
        <f>VLOOKUP(Table3[[#This Row],[ActivityDefinitionID]],ScreenDetails_DB!B:D,3,FALSE)</f>
        <v>Engagement profile</v>
      </c>
      <c r="G138" s="21" t="str">
        <f>VLOOKUP(Table3[[#This Row],[ActivityDefinitionID]],ScreenDetails_DB!B:C,2,FALSE)</f>
        <v>Engagement profile</v>
      </c>
      <c r="H138" s="21" t="s">
        <v>3727</v>
      </c>
      <c r="I138" s="21" t="s">
        <v>5626</v>
      </c>
      <c r="J138" s="5" t="str">
        <f>VLOOKUP(Table3[[#This Row],[BreadCrumb]],ScreenDetails_DB!A:B,2,FALSE)</f>
        <v>8EF3B470-C259-ED11-80ED-0022481C7D58</v>
      </c>
      <c r="K138" s="21" t="s">
        <v>894</v>
      </c>
      <c r="L138" s="15" t="str">
        <f>VLOOKUP(CONCATENATE(Table3[[#This Row],[ActivityDefinitionID]],Table3[[#This Row],[Step name]]),GetSteps[[SearchStep]:[BuildingBlockID]],2,FALSE)</f>
        <v>My Eng_module</v>
      </c>
      <c r="M138" s="15" t="str">
        <f>VLOOKUP(CONCATENATE(Table3[[#This Row],[ActivityDefinitionID]],Table3[[#This Row],[Step name]]),GetSteps[[SearchStep]:[ControlType]],3,FALSE)</f>
        <v>My Eng_module</v>
      </c>
      <c r="N138" s="15" t="s">
        <v>5735</v>
      </c>
      <c r="O138" s="15" t="s">
        <v>5736</v>
      </c>
      <c r="P138" s="15" t="s">
        <v>1352</v>
      </c>
      <c r="Q138" s="22"/>
    </row>
    <row r="139" spans="1:17" ht="45">
      <c r="A139" s="19">
        <v>1387958</v>
      </c>
      <c r="B139" s="20" t="s">
        <v>5744</v>
      </c>
      <c r="C139" s="15">
        <v>8</v>
      </c>
      <c r="D139" s="15" t="s">
        <v>169</v>
      </c>
      <c r="E13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39" s="21" t="str">
        <f>VLOOKUP(Table3[[#This Row],[ActivityDefinitionID]],ScreenDetails_DB!B:D,3,FALSE)</f>
        <v>Engagement profile</v>
      </c>
      <c r="G139" s="21" t="str">
        <f>VLOOKUP(Table3[[#This Row],[ActivityDefinitionID]],ScreenDetails_DB!B:C,2,FALSE)</f>
        <v>Engagement profile</v>
      </c>
      <c r="H139" s="21" t="s">
        <v>3727</v>
      </c>
      <c r="I139" s="21" t="s">
        <v>5626</v>
      </c>
      <c r="J139" s="5" t="str">
        <f>VLOOKUP(Table3[[#This Row],[BreadCrumb]],ScreenDetails_DB!A:B,2,FALSE)</f>
        <v>8EF3B470-C259-ED11-80ED-0022481C7D58</v>
      </c>
      <c r="K139" s="21" t="s">
        <v>1546</v>
      </c>
      <c r="L139" s="15" t="str">
        <f>VLOOKUP(CONCATENATE(Table3[[#This Row],[ActivityDefinitionID]],Table3[[#This Row],[Step name]]),GetSteps[[SearchStep]:[BuildingBlockID]],2,FALSE)</f>
        <v>GeneralModule</v>
      </c>
      <c r="M139" s="15" t="str">
        <f>VLOOKUP(CONCATENATE(Table3[[#This Row],[ActivityDefinitionID]],Table3[[#This Row],[Step name]]),GetSteps[[SearchStep]:[ControlType]],3,FALSE)</f>
        <v>GeneralModule</v>
      </c>
      <c r="N139" s="15" t="s">
        <v>169</v>
      </c>
      <c r="O139" s="15" t="s">
        <v>169</v>
      </c>
      <c r="P139" s="15">
        <v>3000</v>
      </c>
      <c r="Q139" s="22"/>
    </row>
    <row r="140" spans="1:17" ht="45">
      <c r="A140" s="19">
        <v>1387958</v>
      </c>
      <c r="B140" s="20" t="s">
        <v>5744</v>
      </c>
      <c r="C140" s="15">
        <v>9</v>
      </c>
      <c r="D140" s="15" t="s">
        <v>5739</v>
      </c>
      <c r="E14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0" s="21" t="str">
        <f>VLOOKUP(Table3[[#This Row],[ActivityDefinitionID]],ScreenDetails_DB!B:D,3,FALSE)</f>
        <v>Engagement profile</v>
      </c>
      <c r="G140" s="21" t="str">
        <f>VLOOKUP(Table3[[#This Row],[ActivityDefinitionID]],ScreenDetails_DB!B:C,2,FALSE)</f>
        <v>Engagement profile</v>
      </c>
      <c r="H140" s="21" t="s">
        <v>3727</v>
      </c>
      <c r="I140" s="21" t="s">
        <v>5626</v>
      </c>
      <c r="J140" s="5" t="str">
        <f>VLOOKUP(Table3[[#This Row],[BreadCrumb]],ScreenDetails_DB!A:B,2,FALSE)</f>
        <v>8EF3B470-C259-ED11-80ED-0022481C7D58</v>
      </c>
      <c r="K140" s="21" t="s">
        <v>1546</v>
      </c>
      <c r="L140" s="15" t="str">
        <f>VLOOKUP(CONCATENATE(Table3[[#This Row],[ActivityDefinitionID]],Table3[[#This Row],[Step name]]),GetSteps[[SearchStep]:[BuildingBlockID]],2,FALSE)</f>
        <v>GeneralModule</v>
      </c>
      <c r="M140" s="15" t="str">
        <f>VLOOKUP(CONCATENATE(Table3[[#This Row],[ActivityDefinitionID]],Table3[[#This Row],[Step name]]),GetSteps[[SearchStep]:[ControlType]],3,FALSE)</f>
        <v>GeneralModule</v>
      </c>
      <c r="N140" s="15" t="s">
        <v>142</v>
      </c>
      <c r="O140" s="15" t="s">
        <v>109</v>
      </c>
      <c r="P140" s="15"/>
      <c r="Q140" s="22"/>
    </row>
    <row r="141" spans="1:17" ht="45">
      <c r="A141" s="19">
        <v>1387958</v>
      </c>
      <c r="B141" s="20" t="s">
        <v>5744</v>
      </c>
      <c r="C141" s="15">
        <v>10</v>
      </c>
      <c r="D141" s="15" t="s">
        <v>169</v>
      </c>
      <c r="E14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1" s="21" t="str">
        <f>VLOOKUP(Table3[[#This Row],[ActivityDefinitionID]],ScreenDetails_DB!B:D,3,FALSE)</f>
        <v>Engagement profile</v>
      </c>
      <c r="G141" s="21" t="str">
        <f>VLOOKUP(Table3[[#This Row],[ActivityDefinitionID]],ScreenDetails_DB!B:C,2,FALSE)</f>
        <v>Engagement profile</v>
      </c>
      <c r="H141" s="21" t="s">
        <v>3727</v>
      </c>
      <c r="I141" s="21" t="s">
        <v>5626</v>
      </c>
      <c r="J141" s="5" t="str">
        <f>VLOOKUP(Table3[[#This Row],[BreadCrumb]],ScreenDetails_DB!A:B,2,FALSE)</f>
        <v>8EF3B470-C259-ED11-80ED-0022481C7D58</v>
      </c>
      <c r="K141" s="21" t="s">
        <v>1546</v>
      </c>
      <c r="L141" s="15" t="str">
        <f>VLOOKUP(CONCATENATE(Table3[[#This Row],[ActivityDefinitionID]],Table3[[#This Row],[Step name]]),GetSteps[[SearchStep]:[BuildingBlockID]],2,FALSE)</f>
        <v>GeneralModule</v>
      </c>
      <c r="M141" s="15" t="str">
        <f>VLOOKUP(CONCATENATE(Table3[[#This Row],[ActivityDefinitionID]],Table3[[#This Row],[Step name]]),GetSteps[[SearchStep]:[ControlType]],3,FALSE)</f>
        <v>GeneralModule</v>
      </c>
      <c r="N141" s="15" t="s">
        <v>169</v>
      </c>
      <c r="O141" s="15" t="s">
        <v>169</v>
      </c>
      <c r="P141" s="15">
        <v>6000</v>
      </c>
      <c r="Q141" s="22"/>
    </row>
    <row r="142" spans="1:17" ht="45">
      <c r="A142" s="19">
        <v>1387958</v>
      </c>
      <c r="B142" s="20" t="s">
        <v>5744</v>
      </c>
      <c r="C142" s="15">
        <v>11</v>
      </c>
      <c r="D142" s="15" t="s">
        <v>5630</v>
      </c>
      <c r="E14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2" s="21" t="str">
        <f>VLOOKUP(Table3[[#This Row],[ActivityDefinitionID]],ScreenDetails_DB!B:D,3,FALSE)</f>
        <v>Engagement profile</v>
      </c>
      <c r="G142" s="21" t="str">
        <f>VLOOKUP(Table3[[#This Row],[ActivityDefinitionID]],ScreenDetails_DB!B:C,2,FALSE)</f>
        <v>Engagement profile</v>
      </c>
      <c r="H142" s="21" t="s">
        <v>3727</v>
      </c>
      <c r="I142" s="21" t="s">
        <v>5626</v>
      </c>
      <c r="J142" s="5" t="str">
        <f>VLOOKUP(Table3[[#This Row],[BreadCrumb]],ScreenDetails_DB!A:B,2,FALSE)</f>
        <v>8EF3B470-C259-ED11-80ED-0022481C7D58</v>
      </c>
      <c r="K142" s="17" t="s">
        <v>1546</v>
      </c>
      <c r="L142" s="15" t="str">
        <f>VLOOKUP(CONCATENATE(Table3[[#This Row],[ActivityDefinitionID]],Table3[[#This Row],[Step name]]),GetSteps[[SearchStep]:[BuildingBlockID]],2,FALSE)</f>
        <v>GeneralModule</v>
      </c>
      <c r="M142" s="15" t="str">
        <f>VLOOKUP(CONCATENATE(Table3[[#This Row],[ActivityDefinitionID]],Table3[[#This Row],[Step name]]),GetSteps[[SearchStep]:[ControlType]],3,FALSE)</f>
        <v>GeneralModule</v>
      </c>
      <c r="N142" s="15" t="s">
        <v>140</v>
      </c>
      <c r="O142" s="15" t="s">
        <v>109</v>
      </c>
      <c r="P142" s="15"/>
      <c r="Q142" s="22"/>
    </row>
    <row r="143" spans="1:17" ht="45">
      <c r="A143" s="19">
        <v>1387958</v>
      </c>
      <c r="B143" s="20" t="s">
        <v>5744</v>
      </c>
      <c r="C143" s="15">
        <v>12</v>
      </c>
      <c r="D143" s="15" t="s">
        <v>5745</v>
      </c>
      <c r="E14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3" s="21" t="str">
        <f>VLOOKUP(Table3[[#This Row],[ActivityDefinitionID]],ScreenDetails_DB!B:D,3,FALSE)</f>
        <v>Engagement profile</v>
      </c>
      <c r="G143" s="21" t="str">
        <f>VLOOKUP(Table3[[#This Row],[ActivityDefinitionID]],ScreenDetails_DB!B:C,2,FALSE)</f>
        <v>Engagement profile</v>
      </c>
      <c r="H143" s="21" t="s">
        <v>3727</v>
      </c>
      <c r="I143" s="21" t="s">
        <v>5626</v>
      </c>
      <c r="J143" s="5" t="str">
        <f>VLOOKUP(Table3[[#This Row],[BreadCrumb]],ScreenDetails_DB!A:B,2,FALSE)</f>
        <v>8EF3B470-C259-ED11-80ED-0022481C7D58</v>
      </c>
      <c r="K143" s="17" t="s">
        <v>1546</v>
      </c>
      <c r="L143" s="15" t="str">
        <f>VLOOKUP(CONCATENATE(Table3[[#This Row],[ActivityDefinitionID]],Table3[[#This Row],[Step name]]),GetSteps[[SearchStep]:[BuildingBlockID]],2,FALSE)</f>
        <v>GeneralModule</v>
      </c>
      <c r="M143" s="15" t="str">
        <f>VLOOKUP(CONCATENATE(Table3[[#This Row],[ActivityDefinitionID]],Table3[[#This Row],[Step name]]),GetSteps[[SearchStep]:[ControlType]],3,FALSE)</f>
        <v>GeneralModule</v>
      </c>
      <c r="N143" s="15" t="s">
        <v>5632</v>
      </c>
      <c r="O143" s="15" t="s">
        <v>5633</v>
      </c>
      <c r="P143" s="15" t="s">
        <v>5684</v>
      </c>
      <c r="Q143" s="22"/>
    </row>
    <row r="144" spans="1:17" ht="45">
      <c r="A144" s="19">
        <v>1388011</v>
      </c>
      <c r="B144" s="20" t="s">
        <v>5746</v>
      </c>
      <c r="C144" s="15">
        <v>1</v>
      </c>
      <c r="D144" s="15" t="s">
        <v>5720</v>
      </c>
      <c r="E14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4" s="21" t="str">
        <f>VLOOKUP(Table3[[#This Row],[ActivityDefinitionID]],ScreenDetails_DB!B:D,3,FALSE)</f>
        <v>Engagement profile</v>
      </c>
      <c r="G144" s="21" t="str">
        <f>VLOOKUP(Table3[[#This Row],[ActivityDefinitionID]],ScreenDetails_DB!B:C,2,FALSE)</f>
        <v>Engagement profile</v>
      </c>
      <c r="H144" s="21" t="s">
        <v>3727</v>
      </c>
      <c r="I144" s="21" t="s">
        <v>5626</v>
      </c>
      <c r="J144" s="5" t="str">
        <f>VLOOKUP(Table3[[#This Row],[BreadCrumb]],ScreenDetails_DB!A:B,2,FALSE)</f>
        <v>8EF3B470-C259-ED11-80ED-0022481C7D58</v>
      </c>
      <c r="K144" s="21" t="s">
        <v>5747</v>
      </c>
      <c r="L144" s="15" t="s">
        <v>5747</v>
      </c>
      <c r="M144" s="15" t="s">
        <v>5747</v>
      </c>
      <c r="N144" s="15" t="s">
        <v>5748</v>
      </c>
      <c r="O144" s="15" t="s">
        <v>109</v>
      </c>
      <c r="P144" s="15"/>
      <c r="Q144" s="22"/>
    </row>
    <row r="145" spans="1:17" ht="45">
      <c r="A145" s="19">
        <v>1388011</v>
      </c>
      <c r="B145" s="20" t="s">
        <v>5746</v>
      </c>
      <c r="C145" s="15">
        <v>2</v>
      </c>
      <c r="D145" s="15" t="s">
        <v>169</v>
      </c>
      <c r="E14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5" s="21" t="str">
        <f>VLOOKUP(Table3[[#This Row],[ActivityDefinitionID]],ScreenDetails_DB!B:D,3,FALSE)</f>
        <v>Engagement profile</v>
      </c>
      <c r="G145" s="21" t="str">
        <f>VLOOKUP(Table3[[#This Row],[ActivityDefinitionID]],ScreenDetails_DB!B:C,2,FALSE)</f>
        <v>Engagement profile</v>
      </c>
      <c r="H145" s="21" t="s">
        <v>3727</v>
      </c>
      <c r="I145" s="21" t="s">
        <v>5626</v>
      </c>
      <c r="J145" s="5" t="str">
        <f>VLOOKUP(Table3[[#This Row],[BreadCrumb]],ScreenDetails_DB!A:B,2,FALSE)</f>
        <v>8EF3B470-C259-ED11-80ED-0022481C7D58</v>
      </c>
      <c r="K145" s="17" t="s">
        <v>1546</v>
      </c>
      <c r="L145" s="15" t="str">
        <f>VLOOKUP(CONCATENATE(Table3[[#This Row],[ActivityDefinitionID]],Table3[[#This Row],[Step name]]),GetSteps[[SearchStep]:[BuildingBlockID]],2,FALSE)</f>
        <v>GeneralModule</v>
      </c>
      <c r="M145" s="15" t="str">
        <f>VLOOKUP(CONCATENATE(Table3[[#This Row],[ActivityDefinitionID]],Table3[[#This Row],[Step name]]),GetSteps[[SearchStep]:[ControlType]],3,FALSE)</f>
        <v>GeneralModule</v>
      </c>
      <c r="N145" s="15" t="s">
        <v>169</v>
      </c>
      <c r="O145" s="15" t="s">
        <v>169</v>
      </c>
      <c r="P145" s="15">
        <v>3000</v>
      </c>
      <c r="Q145" s="22"/>
    </row>
    <row r="146" spans="1:17" ht="45">
      <c r="A146" s="19">
        <v>1388011</v>
      </c>
      <c r="B146" s="20" t="s">
        <v>5746</v>
      </c>
      <c r="C146" s="15">
        <v>3</v>
      </c>
      <c r="D146" s="15" t="s">
        <v>5650</v>
      </c>
      <c r="E14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6" s="21" t="str">
        <f>VLOOKUP(Table3[[#This Row],[ActivityDefinitionID]],ScreenDetails_DB!B:D,3,FALSE)</f>
        <v>Engagement profile</v>
      </c>
      <c r="G146" s="21" t="str">
        <f>VLOOKUP(Table3[[#This Row],[ActivityDefinitionID]],ScreenDetails_DB!B:C,2,FALSE)</f>
        <v>Engagement profile</v>
      </c>
      <c r="H146" s="21" t="s">
        <v>3727</v>
      </c>
      <c r="I146" s="21" t="s">
        <v>5626</v>
      </c>
      <c r="J146" s="5" t="str">
        <f>VLOOKUP(Table3[[#This Row],[BreadCrumb]],ScreenDetails_DB!A:B,2,FALSE)</f>
        <v>8EF3B470-C259-ED11-80ED-0022481C7D58</v>
      </c>
      <c r="K146" s="21" t="s">
        <v>5652</v>
      </c>
      <c r="L146" s="15" t="s">
        <v>5652</v>
      </c>
      <c r="M146" s="15" t="s">
        <v>5652</v>
      </c>
      <c r="N146" s="15" t="s">
        <v>5653</v>
      </c>
      <c r="O146" s="15" t="s">
        <v>109</v>
      </c>
      <c r="P146" s="15"/>
      <c r="Q146" s="22"/>
    </row>
    <row r="147" spans="1:17" ht="45">
      <c r="A147" s="19">
        <v>1388011</v>
      </c>
      <c r="B147" s="20" t="s">
        <v>5746</v>
      </c>
      <c r="C147" s="15">
        <v>4</v>
      </c>
      <c r="D147" s="15" t="s">
        <v>169</v>
      </c>
      <c r="E14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7" s="21" t="str">
        <f>VLOOKUP(Table3[[#This Row],[ActivityDefinitionID]],ScreenDetails_DB!B:D,3,FALSE)</f>
        <v>Engagement profile</v>
      </c>
      <c r="G147" s="21" t="str">
        <f>VLOOKUP(Table3[[#This Row],[ActivityDefinitionID]],ScreenDetails_DB!B:C,2,FALSE)</f>
        <v>Engagement profile</v>
      </c>
      <c r="H147" s="21" t="s">
        <v>3727</v>
      </c>
      <c r="I147" s="21" t="s">
        <v>5626</v>
      </c>
      <c r="J147" s="5" t="str">
        <f>VLOOKUP(Table3[[#This Row],[BreadCrumb]],ScreenDetails_DB!A:B,2,FALSE)</f>
        <v>8EF3B470-C259-ED11-80ED-0022481C7D58</v>
      </c>
      <c r="K147" s="17" t="s">
        <v>1546</v>
      </c>
      <c r="L147" s="15" t="str">
        <f>VLOOKUP(CONCATENATE(Table3[[#This Row],[ActivityDefinitionID]],Table3[[#This Row],[Step name]]),GetSteps[[SearchStep]:[BuildingBlockID]],2,FALSE)</f>
        <v>GeneralModule</v>
      </c>
      <c r="M147" s="15" t="str">
        <f>VLOOKUP(CONCATENATE(Table3[[#This Row],[ActivityDefinitionID]],Table3[[#This Row],[Step name]]),GetSteps[[SearchStep]:[ControlType]],3,FALSE)</f>
        <v>GeneralModule</v>
      </c>
      <c r="N147" s="15" t="s">
        <v>169</v>
      </c>
      <c r="O147" s="15" t="s">
        <v>169</v>
      </c>
      <c r="P147" s="15">
        <v>3000</v>
      </c>
      <c r="Q147" s="22"/>
    </row>
    <row r="148" spans="1:17" ht="45">
      <c r="A148" s="19">
        <v>1388011</v>
      </c>
      <c r="B148" s="20" t="s">
        <v>5746</v>
      </c>
      <c r="C148" s="15">
        <v>5</v>
      </c>
      <c r="D148" s="15" t="s">
        <v>5630</v>
      </c>
      <c r="E14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8" s="21" t="str">
        <f>VLOOKUP(Table3[[#This Row],[ActivityDefinitionID]],ScreenDetails_DB!B:D,3,FALSE)</f>
        <v>Engagement profile</v>
      </c>
      <c r="G148" s="21" t="str">
        <f>VLOOKUP(Table3[[#This Row],[ActivityDefinitionID]],ScreenDetails_DB!B:C,2,FALSE)</f>
        <v>Engagement profile</v>
      </c>
      <c r="H148" s="21" t="s">
        <v>3727</v>
      </c>
      <c r="I148" s="21" t="s">
        <v>5626</v>
      </c>
      <c r="J148" s="5" t="str">
        <f>VLOOKUP(Table3[[#This Row],[BreadCrumb]],ScreenDetails_DB!A:B,2,FALSE)</f>
        <v>8EF3B470-C259-ED11-80ED-0022481C7D58</v>
      </c>
      <c r="K148" s="17" t="s">
        <v>1546</v>
      </c>
      <c r="L148" s="15" t="str">
        <f>VLOOKUP(CONCATENATE(Table3[[#This Row],[ActivityDefinitionID]],Table3[[#This Row],[Step name]]),GetSteps[[SearchStep]:[BuildingBlockID]],2,FALSE)</f>
        <v>GeneralModule</v>
      </c>
      <c r="M148" s="15" t="str">
        <f>VLOOKUP(CONCATENATE(Table3[[#This Row],[ActivityDefinitionID]],Table3[[#This Row],[Step name]]),GetSteps[[SearchStep]:[ControlType]],3,FALSE)</f>
        <v>GeneralModule</v>
      </c>
      <c r="N148" s="15" t="s">
        <v>140</v>
      </c>
      <c r="O148" s="15" t="s">
        <v>109</v>
      </c>
      <c r="P148" s="15"/>
      <c r="Q148" s="22"/>
    </row>
    <row r="149" spans="1:17" ht="45">
      <c r="A149" s="19">
        <v>1388011</v>
      </c>
      <c r="B149" s="20" t="s">
        <v>5746</v>
      </c>
      <c r="C149" s="15">
        <v>6</v>
      </c>
      <c r="D149" s="15" t="s">
        <v>5750</v>
      </c>
      <c r="E14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49" s="21" t="str">
        <f>VLOOKUP(Table3[[#This Row],[ActivityDefinitionID]],ScreenDetails_DB!B:D,3,FALSE)</f>
        <v>Engagement profile</v>
      </c>
      <c r="G149" s="21" t="str">
        <f>VLOOKUP(Table3[[#This Row],[ActivityDefinitionID]],ScreenDetails_DB!B:C,2,FALSE)</f>
        <v>Engagement profile</v>
      </c>
      <c r="H149" s="21" t="s">
        <v>3727</v>
      </c>
      <c r="I149" s="21" t="s">
        <v>5626</v>
      </c>
      <c r="J149" s="5" t="str">
        <f>VLOOKUP(Table3[[#This Row],[BreadCrumb]],ScreenDetails_DB!A:B,2,FALSE)</f>
        <v>8EF3B470-C259-ED11-80ED-0022481C7D58</v>
      </c>
      <c r="K149" s="17" t="s">
        <v>1546</v>
      </c>
      <c r="L149" s="15" t="str">
        <f>VLOOKUP(CONCATENATE(Table3[[#This Row],[ActivityDefinitionID]],Table3[[#This Row],[Step name]]),GetSteps[[SearchStep]:[BuildingBlockID]],2,FALSE)</f>
        <v>GeneralModule</v>
      </c>
      <c r="M149" s="15" t="str">
        <f>VLOOKUP(CONCATENATE(Table3[[#This Row],[ActivityDefinitionID]],Table3[[#This Row],[Step name]]),GetSteps[[SearchStep]:[ControlType]],3,FALSE)</f>
        <v>GeneralModule</v>
      </c>
      <c r="N149" s="15" t="s">
        <v>5632</v>
      </c>
      <c r="O149" s="15" t="s">
        <v>5633</v>
      </c>
      <c r="P149" s="15" t="s">
        <v>5749</v>
      </c>
      <c r="Q149" s="22"/>
    </row>
    <row r="150" spans="1:17" ht="60">
      <c r="A150" s="19">
        <v>1389228</v>
      </c>
      <c r="B150" s="20" t="s">
        <v>5757</v>
      </c>
      <c r="C150" s="15">
        <v>1</v>
      </c>
      <c r="D150" s="15" t="s">
        <v>5630</v>
      </c>
      <c r="E15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0" s="21" t="str">
        <f>VLOOKUP(Table3[[#This Row],[ActivityDefinitionID]],ScreenDetails_DB!B:D,3,FALSE)</f>
        <v>Engagement profile</v>
      </c>
      <c r="G150" s="21" t="str">
        <f>VLOOKUP(Table3[[#This Row],[ActivityDefinitionID]],ScreenDetails_DB!B:C,2,FALSE)</f>
        <v>Engagement profile</v>
      </c>
      <c r="H150" s="21" t="s">
        <v>3727</v>
      </c>
      <c r="I150" s="21" t="s">
        <v>5626</v>
      </c>
      <c r="J150" s="5" t="str">
        <f>VLOOKUP(Table3[[#This Row],[BreadCrumb]],ScreenDetails_DB!A:B,2,FALSE)</f>
        <v>8EF3B470-C259-ED11-80ED-0022481C7D58</v>
      </c>
      <c r="K150" s="17" t="s">
        <v>1546</v>
      </c>
      <c r="L150" s="15" t="str">
        <f>VLOOKUP(CONCATENATE(Table3[[#This Row],[ActivityDefinitionID]],Table3[[#This Row],[Step name]]),GetSteps[[SearchStep]:[BuildingBlockID]],2,FALSE)</f>
        <v>GeneralModule</v>
      </c>
      <c r="M150" s="15" t="str">
        <f>VLOOKUP(CONCATENATE(Table3[[#This Row],[ActivityDefinitionID]],Table3[[#This Row],[Step name]]),GetSteps[[SearchStep]:[ControlType]],3,FALSE)</f>
        <v>GeneralModule</v>
      </c>
      <c r="N150" s="15" t="s">
        <v>140</v>
      </c>
      <c r="O150" s="15" t="s">
        <v>109</v>
      </c>
      <c r="P150" s="15"/>
      <c r="Q150" s="22"/>
    </row>
    <row r="151" spans="1:17" ht="60">
      <c r="A151" s="19">
        <v>1389228</v>
      </c>
      <c r="B151" s="20" t="s">
        <v>5757</v>
      </c>
      <c r="C151" s="15">
        <v>2</v>
      </c>
      <c r="D151" s="15" t="s">
        <v>5758</v>
      </c>
      <c r="E15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1" s="21" t="str">
        <f>VLOOKUP(Table3[[#This Row],[ActivityDefinitionID]],ScreenDetails_DB!B:D,3,FALSE)</f>
        <v>Engagement profile</v>
      </c>
      <c r="G151" s="21" t="str">
        <f>VLOOKUP(Table3[[#This Row],[ActivityDefinitionID]],ScreenDetails_DB!B:C,2,FALSE)</f>
        <v>Engagement profile</v>
      </c>
      <c r="H151" s="21" t="s">
        <v>3727</v>
      </c>
      <c r="I151" s="21" t="s">
        <v>5626</v>
      </c>
      <c r="J151" s="5" t="str">
        <f>VLOOKUP(Table3[[#This Row],[BreadCrumb]],ScreenDetails_DB!A:B,2,FALSE)</f>
        <v>8EF3B470-C259-ED11-80ED-0022481C7D58</v>
      </c>
      <c r="K151" s="17" t="s">
        <v>1546</v>
      </c>
      <c r="L151" s="15" t="str">
        <f>VLOOKUP(CONCATENATE(Table3[[#This Row],[ActivityDefinitionID]],Table3[[#This Row],[Step name]]),GetSteps[[SearchStep]:[BuildingBlockID]],2,FALSE)</f>
        <v>GeneralModule</v>
      </c>
      <c r="M151" s="15" t="str">
        <f>VLOOKUP(CONCATENATE(Table3[[#This Row],[ActivityDefinitionID]],Table3[[#This Row],[Step name]]),GetSteps[[SearchStep]:[ControlType]],3,FALSE)</f>
        <v>GeneralModule</v>
      </c>
      <c r="N151" s="15" t="s">
        <v>5632</v>
      </c>
      <c r="O151" s="15" t="s">
        <v>5633</v>
      </c>
      <c r="P151" s="15" t="s">
        <v>5749</v>
      </c>
      <c r="Q151" s="22"/>
    </row>
    <row r="152" spans="1:17" ht="45">
      <c r="A152" s="19">
        <v>1388035</v>
      </c>
      <c r="B152" s="20" t="s">
        <v>5751</v>
      </c>
      <c r="C152" s="15">
        <v>1</v>
      </c>
      <c r="D152" s="15" t="s">
        <v>5752</v>
      </c>
      <c r="E15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2" s="21" t="str">
        <f>VLOOKUP(Table3[[#This Row],[ActivityDefinitionID]],ScreenDetails_DB!B:D,3,FALSE)</f>
        <v>Engagement profile</v>
      </c>
      <c r="G152" s="21" t="str">
        <f>VLOOKUP(Table3[[#This Row],[ActivityDefinitionID]],ScreenDetails_DB!B:C,2,FALSE)</f>
        <v>Engagement profile</v>
      </c>
      <c r="H152" s="21" t="s">
        <v>3727</v>
      </c>
      <c r="I152" s="21" t="s">
        <v>5626</v>
      </c>
      <c r="J152" s="5" t="str">
        <f>VLOOKUP(Table3[[#This Row],[BreadCrumb]],ScreenDetails_DB!A:B,2,FALSE)</f>
        <v>8EF3B470-C259-ED11-80ED-0022481C7D58</v>
      </c>
      <c r="K152" s="21" t="s">
        <v>885</v>
      </c>
      <c r="L152" s="15" t="str">
        <f>VLOOKUP(CONCATENATE(Table3[[#This Row],[ActivityDefinitionID]],Table3[[#This Row],[Step name]]),GetSteps[[SearchStep]:[BuildingBlockID]],2,FALSE)</f>
        <v>Eng Dash_module</v>
      </c>
      <c r="M152" s="15" t="str">
        <f>VLOOKUP(CONCATENATE(Table3[[#This Row],[ActivityDefinitionID]],Table3[[#This Row],[Step name]]),GetSteps[[SearchStep]:[ControlType]],3,FALSE)</f>
        <v>Eng Dash_module</v>
      </c>
      <c r="N152" s="15" t="s">
        <v>5753</v>
      </c>
      <c r="O152" s="15" t="s">
        <v>109</v>
      </c>
      <c r="P152" s="15"/>
      <c r="Q152" s="22"/>
    </row>
    <row r="153" spans="1:17" ht="45">
      <c r="A153" s="19">
        <v>1388035</v>
      </c>
      <c r="B153" s="20" t="s">
        <v>5751</v>
      </c>
      <c r="C153" s="15">
        <v>2</v>
      </c>
      <c r="D153" s="15" t="s">
        <v>169</v>
      </c>
      <c r="E15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3" s="21" t="str">
        <f>VLOOKUP(Table3[[#This Row],[ActivityDefinitionID]],ScreenDetails_DB!B:D,3,FALSE)</f>
        <v>Engagement profile</v>
      </c>
      <c r="G153" s="21" t="str">
        <f>VLOOKUP(Table3[[#This Row],[ActivityDefinitionID]],ScreenDetails_DB!B:C,2,FALSE)</f>
        <v>Engagement profile</v>
      </c>
      <c r="H153" s="21" t="s">
        <v>3727</v>
      </c>
      <c r="I153" s="21" t="s">
        <v>5626</v>
      </c>
      <c r="J153" s="5" t="str">
        <f>VLOOKUP(Table3[[#This Row],[BreadCrumb]],ScreenDetails_DB!A:B,2,FALSE)</f>
        <v>8EF3B470-C259-ED11-80ED-0022481C7D58</v>
      </c>
      <c r="K153" s="21" t="s">
        <v>1546</v>
      </c>
      <c r="L153" s="15" t="str">
        <f>VLOOKUP(CONCATENATE(Table3[[#This Row],[ActivityDefinitionID]],Table3[[#This Row],[Step name]]),GetSteps[[SearchStep]:[BuildingBlockID]],2,FALSE)</f>
        <v>GeneralModule</v>
      </c>
      <c r="M153" s="15" t="str">
        <f>VLOOKUP(CONCATENATE(Table3[[#This Row],[ActivityDefinitionID]],Table3[[#This Row],[Step name]]),GetSteps[[SearchStep]:[ControlType]],3,FALSE)</f>
        <v>GeneralModule</v>
      </c>
      <c r="N153" s="15" t="s">
        <v>169</v>
      </c>
      <c r="O153" s="15" t="s">
        <v>169</v>
      </c>
      <c r="P153" s="15">
        <v>5000</v>
      </c>
      <c r="Q153" s="22"/>
    </row>
    <row r="154" spans="1:17" ht="45">
      <c r="A154" s="19">
        <v>1388035</v>
      </c>
      <c r="B154" s="20" t="s">
        <v>5751</v>
      </c>
      <c r="C154" s="15">
        <v>3</v>
      </c>
      <c r="D154" s="15" t="s">
        <v>5734</v>
      </c>
      <c r="E15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4" s="21" t="str">
        <f>VLOOKUP(Table3[[#This Row],[ActivityDefinitionID]],ScreenDetails_DB!B:D,3,FALSE)</f>
        <v>Engagement profile</v>
      </c>
      <c r="G154" s="21" t="str">
        <f>VLOOKUP(Table3[[#This Row],[ActivityDefinitionID]],ScreenDetails_DB!B:C,2,FALSE)</f>
        <v>Engagement profile</v>
      </c>
      <c r="H154" s="21" t="s">
        <v>3727</v>
      </c>
      <c r="I154" s="21" t="s">
        <v>5626</v>
      </c>
      <c r="J154" s="5" t="str">
        <f>VLOOKUP(Table3[[#This Row],[BreadCrumb]],ScreenDetails_DB!A:B,2,FALSE)</f>
        <v>8EF3B470-C259-ED11-80ED-0022481C7D58</v>
      </c>
      <c r="K154" s="21" t="s">
        <v>894</v>
      </c>
      <c r="L154" s="15" t="str">
        <f>VLOOKUP(CONCATENATE(Table3[[#This Row],[ActivityDefinitionID]],Table3[[#This Row],[Step name]]),GetSteps[[SearchStep]:[BuildingBlockID]],2,FALSE)</f>
        <v>My Eng_module</v>
      </c>
      <c r="M154" s="15" t="str">
        <f>VLOOKUP(CONCATENATE(Table3[[#This Row],[ActivityDefinitionID]],Table3[[#This Row],[Step name]]),GetSteps[[SearchStep]:[ControlType]],3,FALSE)</f>
        <v>My Eng_module</v>
      </c>
      <c r="N154" s="15" t="s">
        <v>5735</v>
      </c>
      <c r="O154" s="15" t="s">
        <v>5736</v>
      </c>
      <c r="P154" s="15" t="s">
        <v>5754</v>
      </c>
      <c r="Q154" s="22"/>
    </row>
    <row r="155" spans="1:17" ht="45">
      <c r="A155" s="19">
        <v>1388035</v>
      </c>
      <c r="B155" s="20" t="s">
        <v>5751</v>
      </c>
      <c r="C155" s="15">
        <v>4</v>
      </c>
      <c r="D155" s="15" t="s">
        <v>169</v>
      </c>
      <c r="E15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5" s="21" t="str">
        <f>VLOOKUP(Table3[[#This Row],[ActivityDefinitionID]],ScreenDetails_DB!B:D,3,FALSE)</f>
        <v>Engagement profile</v>
      </c>
      <c r="G155" s="21" t="str">
        <f>VLOOKUP(Table3[[#This Row],[ActivityDefinitionID]],ScreenDetails_DB!B:C,2,FALSE)</f>
        <v>Engagement profile</v>
      </c>
      <c r="H155" s="21" t="s">
        <v>3727</v>
      </c>
      <c r="I155" s="21" t="s">
        <v>5626</v>
      </c>
      <c r="J155" s="5" t="str">
        <f>VLOOKUP(Table3[[#This Row],[BreadCrumb]],ScreenDetails_DB!A:B,2,FALSE)</f>
        <v>8EF3B470-C259-ED11-80ED-0022481C7D58</v>
      </c>
      <c r="K155" s="21" t="s">
        <v>1546</v>
      </c>
      <c r="L155" s="15" t="str">
        <f>VLOOKUP(CONCATENATE(Table3[[#This Row],[ActivityDefinitionID]],Table3[[#This Row],[Step name]]),GetSteps[[SearchStep]:[BuildingBlockID]],2,FALSE)</f>
        <v>GeneralModule</v>
      </c>
      <c r="M155" s="15" t="str">
        <f>VLOOKUP(CONCATENATE(Table3[[#This Row],[ActivityDefinitionID]],Table3[[#This Row],[Step name]]),GetSteps[[SearchStep]:[ControlType]],3,FALSE)</f>
        <v>GeneralModule</v>
      </c>
      <c r="N155" s="15" t="s">
        <v>169</v>
      </c>
      <c r="O155" s="15" t="s">
        <v>169</v>
      </c>
      <c r="P155" s="15">
        <v>5000</v>
      </c>
      <c r="Q155" s="22"/>
    </row>
    <row r="156" spans="1:17" ht="30">
      <c r="A156" s="19">
        <v>1389217</v>
      </c>
      <c r="B156" s="20" t="s">
        <v>5755</v>
      </c>
      <c r="C156" s="15">
        <v>1</v>
      </c>
      <c r="D156" s="15" t="s">
        <v>5734</v>
      </c>
      <c r="E15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6" s="21" t="str">
        <f>VLOOKUP(Table3[[#This Row],[ActivityDefinitionID]],ScreenDetails_DB!B:D,3,FALSE)</f>
        <v>Engagement profile</v>
      </c>
      <c r="G156" s="21" t="str">
        <f>VLOOKUP(Table3[[#This Row],[ActivityDefinitionID]],ScreenDetails_DB!B:C,2,FALSE)</f>
        <v>Engagement profile</v>
      </c>
      <c r="H156" s="21" t="s">
        <v>3727</v>
      </c>
      <c r="I156" s="21" t="s">
        <v>5626</v>
      </c>
      <c r="J156" s="5" t="str">
        <f>VLOOKUP(Table3[[#This Row],[BreadCrumb]],ScreenDetails_DB!A:B,2,FALSE)</f>
        <v>8EF3B470-C259-ED11-80ED-0022481C7D58</v>
      </c>
      <c r="K156" s="21" t="s">
        <v>894</v>
      </c>
      <c r="L156" s="15" t="str">
        <f>VLOOKUP(CONCATENATE(Table3[[#This Row],[ActivityDefinitionID]],Table3[[#This Row],[Step name]]),GetSteps[[SearchStep]:[BuildingBlockID]],2,FALSE)</f>
        <v>My Eng_module</v>
      </c>
      <c r="M156" s="15" t="str">
        <f>VLOOKUP(CONCATENATE(Table3[[#This Row],[ActivityDefinitionID]],Table3[[#This Row],[Step name]]),GetSteps[[SearchStep]:[ControlType]],3,FALSE)</f>
        <v>My Eng_module</v>
      </c>
      <c r="N156" s="15" t="s">
        <v>5735</v>
      </c>
      <c r="O156" s="15" t="s">
        <v>5736</v>
      </c>
      <c r="P156" s="15" t="s">
        <v>5756</v>
      </c>
      <c r="Q156" s="22"/>
    </row>
    <row r="157" spans="1:17" ht="30">
      <c r="A157" s="19">
        <v>1389217</v>
      </c>
      <c r="B157" s="20" t="s">
        <v>5755</v>
      </c>
      <c r="C157" s="15">
        <v>2</v>
      </c>
      <c r="D157" s="15" t="s">
        <v>169</v>
      </c>
      <c r="E15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7" s="21" t="str">
        <f>VLOOKUP(Table3[[#This Row],[ActivityDefinitionID]],ScreenDetails_DB!B:D,3,FALSE)</f>
        <v>Engagement profile</v>
      </c>
      <c r="G157" s="21" t="str">
        <f>VLOOKUP(Table3[[#This Row],[ActivityDefinitionID]],ScreenDetails_DB!B:C,2,FALSE)</f>
        <v>Engagement profile</v>
      </c>
      <c r="H157" s="21" t="s">
        <v>3727</v>
      </c>
      <c r="I157" s="21" t="s">
        <v>5626</v>
      </c>
      <c r="J157" s="5" t="str">
        <f>VLOOKUP(Table3[[#This Row],[BreadCrumb]],ScreenDetails_DB!A:B,2,FALSE)</f>
        <v>8EF3B470-C259-ED11-80ED-0022481C7D58</v>
      </c>
      <c r="K157" s="21" t="s">
        <v>1546</v>
      </c>
      <c r="L157" s="15" t="str">
        <f>VLOOKUP(CONCATENATE(Table3[[#This Row],[ActivityDefinitionID]],Table3[[#This Row],[Step name]]),GetSteps[[SearchStep]:[BuildingBlockID]],2,FALSE)</f>
        <v>GeneralModule</v>
      </c>
      <c r="M157" s="15" t="str">
        <f>VLOOKUP(CONCATENATE(Table3[[#This Row],[ActivityDefinitionID]],Table3[[#This Row],[Step name]]),GetSteps[[SearchStep]:[ControlType]],3,FALSE)</f>
        <v>GeneralModule</v>
      </c>
      <c r="N157" s="15" t="s">
        <v>169</v>
      </c>
      <c r="O157" s="15" t="s">
        <v>169</v>
      </c>
      <c r="P157" s="15">
        <v>3000</v>
      </c>
      <c r="Q157" s="22"/>
    </row>
    <row r="158" spans="1:17" ht="30">
      <c r="A158" s="19">
        <v>1389217</v>
      </c>
      <c r="B158" s="20" t="s">
        <v>5755</v>
      </c>
      <c r="C158" s="15">
        <v>3</v>
      </c>
      <c r="D158" s="15" t="s">
        <v>5739</v>
      </c>
      <c r="E15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8" s="21" t="str">
        <f>VLOOKUP(Table3[[#This Row],[ActivityDefinitionID]],ScreenDetails_DB!B:D,3,FALSE)</f>
        <v>Engagement profile</v>
      </c>
      <c r="G158" s="21" t="str">
        <f>VLOOKUP(Table3[[#This Row],[ActivityDefinitionID]],ScreenDetails_DB!B:C,2,FALSE)</f>
        <v>Engagement profile</v>
      </c>
      <c r="H158" s="21" t="s">
        <v>3727</v>
      </c>
      <c r="I158" s="21" t="s">
        <v>5626</v>
      </c>
      <c r="J158" s="5" t="str">
        <f>VLOOKUP(Table3[[#This Row],[BreadCrumb]],ScreenDetails_DB!A:B,2,FALSE)</f>
        <v>8EF3B470-C259-ED11-80ED-0022481C7D58</v>
      </c>
      <c r="K158" s="21" t="s">
        <v>1546</v>
      </c>
      <c r="L158" s="15" t="str">
        <f>VLOOKUP(CONCATENATE(Table3[[#This Row],[ActivityDefinitionID]],Table3[[#This Row],[Step name]]),GetSteps[[SearchStep]:[BuildingBlockID]],2,FALSE)</f>
        <v>GeneralModule</v>
      </c>
      <c r="M158" s="15" t="str">
        <f>VLOOKUP(CONCATENATE(Table3[[#This Row],[ActivityDefinitionID]],Table3[[#This Row],[Step name]]),GetSteps[[SearchStep]:[ControlType]],3,FALSE)</f>
        <v>GeneralModule</v>
      </c>
      <c r="N158" s="15" t="s">
        <v>142</v>
      </c>
      <c r="O158" s="15" t="s">
        <v>109</v>
      </c>
      <c r="P158" s="15"/>
      <c r="Q158" s="22"/>
    </row>
    <row r="159" spans="1:17" ht="30">
      <c r="A159" s="19">
        <v>1389217</v>
      </c>
      <c r="B159" s="20" t="s">
        <v>5755</v>
      </c>
      <c r="C159" s="15">
        <v>4</v>
      </c>
      <c r="D159" s="15" t="s">
        <v>169</v>
      </c>
      <c r="E15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59" s="21" t="str">
        <f>VLOOKUP(Table3[[#This Row],[ActivityDefinitionID]],ScreenDetails_DB!B:D,3,FALSE)</f>
        <v>Engagement profile</v>
      </c>
      <c r="G159" s="21" t="str">
        <f>VLOOKUP(Table3[[#This Row],[ActivityDefinitionID]],ScreenDetails_DB!B:C,2,FALSE)</f>
        <v>Engagement profile</v>
      </c>
      <c r="H159" s="21" t="s">
        <v>3727</v>
      </c>
      <c r="I159" s="21" t="s">
        <v>5626</v>
      </c>
      <c r="J159" s="5" t="str">
        <f>VLOOKUP(Table3[[#This Row],[BreadCrumb]],ScreenDetails_DB!A:B,2,FALSE)</f>
        <v>8EF3B470-C259-ED11-80ED-0022481C7D58</v>
      </c>
      <c r="K159" s="21" t="s">
        <v>1546</v>
      </c>
      <c r="L159" s="15" t="str">
        <f>VLOOKUP(CONCATENATE(Table3[[#This Row],[ActivityDefinitionID]],Table3[[#This Row],[Step name]]),GetSteps[[SearchStep]:[BuildingBlockID]],2,FALSE)</f>
        <v>GeneralModule</v>
      </c>
      <c r="M159" s="15" t="str">
        <f>VLOOKUP(CONCATENATE(Table3[[#This Row],[ActivityDefinitionID]],Table3[[#This Row],[Step name]]),GetSteps[[SearchStep]:[ControlType]],3,FALSE)</f>
        <v>GeneralModule</v>
      </c>
      <c r="N159" s="15" t="s">
        <v>169</v>
      </c>
      <c r="O159" s="15" t="s">
        <v>169</v>
      </c>
      <c r="P159" s="15">
        <v>6000</v>
      </c>
      <c r="Q159" s="22"/>
    </row>
    <row r="160" spans="1:17" ht="45">
      <c r="A160" s="19">
        <v>1389250</v>
      </c>
      <c r="B160" s="20" t="s">
        <v>5759</v>
      </c>
      <c r="C160" s="15">
        <v>1</v>
      </c>
      <c r="D160" s="15" t="s">
        <v>5752</v>
      </c>
      <c r="E16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0" s="21" t="str">
        <f>VLOOKUP(Table3[[#This Row],[ActivityDefinitionID]],ScreenDetails_DB!B:D,3,FALSE)</f>
        <v>Engagement profile</v>
      </c>
      <c r="G160" s="21" t="str">
        <f>VLOOKUP(Table3[[#This Row],[ActivityDefinitionID]],ScreenDetails_DB!B:C,2,FALSE)</f>
        <v>Engagement profile</v>
      </c>
      <c r="H160" s="21" t="s">
        <v>3727</v>
      </c>
      <c r="I160" s="21" t="s">
        <v>5626</v>
      </c>
      <c r="J160" s="5" t="str">
        <f>VLOOKUP(Table3[[#This Row],[BreadCrumb]],ScreenDetails_DB!A:B,2,FALSE)</f>
        <v>8EF3B470-C259-ED11-80ED-0022481C7D58</v>
      </c>
      <c r="K160" s="21" t="s">
        <v>885</v>
      </c>
      <c r="L160" s="15" t="str">
        <f>VLOOKUP(CONCATENATE(Table3[[#This Row],[ActivityDefinitionID]],Table3[[#This Row],[Step name]]),GetSteps[[SearchStep]:[BuildingBlockID]],2,FALSE)</f>
        <v>Eng Dash_module</v>
      </c>
      <c r="M160" s="15" t="str">
        <f>VLOOKUP(CONCATENATE(Table3[[#This Row],[ActivityDefinitionID]],Table3[[#This Row],[Step name]]),GetSteps[[SearchStep]:[ControlType]],3,FALSE)</f>
        <v>Eng Dash_module</v>
      </c>
      <c r="N160" s="15" t="s">
        <v>5753</v>
      </c>
      <c r="O160" s="15" t="s">
        <v>109</v>
      </c>
      <c r="P160" s="15"/>
      <c r="Q160" s="22"/>
    </row>
    <row r="161" spans="1:17" ht="45">
      <c r="A161" s="19">
        <v>1389250</v>
      </c>
      <c r="B161" s="20" t="s">
        <v>5759</v>
      </c>
      <c r="C161" s="15">
        <v>2</v>
      </c>
      <c r="D161" s="15" t="s">
        <v>169</v>
      </c>
      <c r="E16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1" s="21" t="str">
        <f>VLOOKUP(Table3[[#This Row],[ActivityDefinitionID]],ScreenDetails_DB!B:D,3,FALSE)</f>
        <v>Engagement profile</v>
      </c>
      <c r="G161" s="21" t="str">
        <f>VLOOKUP(Table3[[#This Row],[ActivityDefinitionID]],ScreenDetails_DB!B:C,2,FALSE)</f>
        <v>Engagement profile</v>
      </c>
      <c r="H161" s="21" t="s">
        <v>3727</v>
      </c>
      <c r="I161" s="21" t="s">
        <v>5626</v>
      </c>
      <c r="J161" s="5" t="str">
        <f>VLOOKUP(Table3[[#This Row],[BreadCrumb]],ScreenDetails_DB!A:B,2,FALSE)</f>
        <v>8EF3B470-C259-ED11-80ED-0022481C7D58</v>
      </c>
      <c r="K161" s="21" t="s">
        <v>1546</v>
      </c>
      <c r="L161" s="15" t="str">
        <f>VLOOKUP(CONCATENATE(Table3[[#This Row],[ActivityDefinitionID]],Table3[[#This Row],[Step name]]),GetSteps[[SearchStep]:[BuildingBlockID]],2,FALSE)</f>
        <v>GeneralModule</v>
      </c>
      <c r="M161" s="15" t="str">
        <f>VLOOKUP(CONCATENATE(Table3[[#This Row],[ActivityDefinitionID]],Table3[[#This Row],[Step name]]),GetSteps[[SearchStep]:[ControlType]],3,FALSE)</f>
        <v>GeneralModule</v>
      </c>
      <c r="N161" s="15" t="s">
        <v>169</v>
      </c>
      <c r="O161" s="15" t="s">
        <v>169</v>
      </c>
      <c r="P161" s="15">
        <v>5000</v>
      </c>
      <c r="Q161" s="22"/>
    </row>
    <row r="162" spans="1:17" ht="45">
      <c r="A162" s="19">
        <v>1389250</v>
      </c>
      <c r="B162" s="20" t="s">
        <v>5759</v>
      </c>
      <c r="C162" s="15">
        <v>3</v>
      </c>
      <c r="D162" s="15" t="s">
        <v>5734</v>
      </c>
      <c r="E16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2" s="21" t="str">
        <f>VLOOKUP(Table3[[#This Row],[ActivityDefinitionID]],ScreenDetails_DB!B:D,3,FALSE)</f>
        <v>Engagement profile</v>
      </c>
      <c r="G162" s="21" t="str">
        <f>VLOOKUP(Table3[[#This Row],[ActivityDefinitionID]],ScreenDetails_DB!B:C,2,FALSE)</f>
        <v>Engagement profile</v>
      </c>
      <c r="H162" s="21" t="s">
        <v>3727</v>
      </c>
      <c r="I162" s="21" t="s">
        <v>5626</v>
      </c>
      <c r="J162" s="5" t="str">
        <f>VLOOKUP(Table3[[#This Row],[BreadCrumb]],ScreenDetails_DB!A:B,2,FALSE)</f>
        <v>8EF3B470-C259-ED11-80ED-0022481C7D58</v>
      </c>
      <c r="K162" s="21" t="s">
        <v>894</v>
      </c>
      <c r="L162" s="15" t="str">
        <f>VLOOKUP(CONCATENATE(Table3[[#This Row],[ActivityDefinitionID]],Table3[[#This Row],[Step name]]),GetSteps[[SearchStep]:[BuildingBlockID]],2,FALSE)</f>
        <v>My Eng_module</v>
      </c>
      <c r="M162" s="15" t="str">
        <f>VLOOKUP(CONCATENATE(Table3[[#This Row],[ActivityDefinitionID]],Table3[[#This Row],[Step name]]),GetSteps[[SearchStep]:[ControlType]],3,FALSE)</f>
        <v>My Eng_module</v>
      </c>
      <c r="N162" s="15" t="s">
        <v>5735</v>
      </c>
      <c r="O162" s="15" t="s">
        <v>5736</v>
      </c>
      <c r="P162" s="15" t="s">
        <v>5760</v>
      </c>
      <c r="Q162" s="22"/>
    </row>
    <row r="163" spans="1:17" ht="45">
      <c r="A163" s="19">
        <v>1389250</v>
      </c>
      <c r="B163" s="20" t="s">
        <v>5759</v>
      </c>
      <c r="C163" s="15">
        <v>4</v>
      </c>
      <c r="D163" s="15" t="s">
        <v>169</v>
      </c>
      <c r="E16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3" s="21" t="str">
        <f>VLOOKUP(Table3[[#This Row],[ActivityDefinitionID]],ScreenDetails_DB!B:D,3,FALSE)</f>
        <v>Engagement profile</v>
      </c>
      <c r="G163" s="21" t="str">
        <f>VLOOKUP(Table3[[#This Row],[ActivityDefinitionID]],ScreenDetails_DB!B:C,2,FALSE)</f>
        <v>Engagement profile</v>
      </c>
      <c r="H163" s="21" t="s">
        <v>3727</v>
      </c>
      <c r="I163" s="21" t="s">
        <v>5626</v>
      </c>
      <c r="J163" s="5" t="str">
        <f>VLOOKUP(Table3[[#This Row],[BreadCrumb]],ScreenDetails_DB!A:B,2,FALSE)</f>
        <v>8EF3B470-C259-ED11-80ED-0022481C7D58</v>
      </c>
      <c r="K163" s="21" t="s">
        <v>1546</v>
      </c>
      <c r="L163" s="15" t="str">
        <f>VLOOKUP(CONCATENATE(Table3[[#This Row],[ActivityDefinitionID]],Table3[[#This Row],[Step name]]),GetSteps[[SearchStep]:[BuildingBlockID]],2,FALSE)</f>
        <v>GeneralModule</v>
      </c>
      <c r="M163" s="15" t="str">
        <f>VLOOKUP(CONCATENATE(Table3[[#This Row],[ActivityDefinitionID]],Table3[[#This Row],[Step name]]),GetSteps[[SearchStep]:[ControlType]],3,FALSE)</f>
        <v>GeneralModule</v>
      </c>
      <c r="N163" s="15" t="s">
        <v>169</v>
      </c>
      <c r="O163" s="15" t="s">
        <v>169</v>
      </c>
      <c r="P163" s="15">
        <v>5000</v>
      </c>
      <c r="Q163" s="22"/>
    </row>
    <row r="164" spans="1:17" ht="45">
      <c r="A164" s="19">
        <v>1389250</v>
      </c>
      <c r="B164" s="20" t="s">
        <v>5759</v>
      </c>
      <c r="C164" s="15">
        <v>5</v>
      </c>
      <c r="D164" s="15" t="s">
        <v>5739</v>
      </c>
      <c r="E16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4" s="21" t="str">
        <f>VLOOKUP(Table3[[#This Row],[ActivityDefinitionID]],ScreenDetails_DB!B:D,3,FALSE)</f>
        <v>Engagement profile</v>
      </c>
      <c r="G164" s="21" t="str">
        <f>VLOOKUP(Table3[[#This Row],[ActivityDefinitionID]],ScreenDetails_DB!B:C,2,FALSE)</f>
        <v>Engagement profile</v>
      </c>
      <c r="H164" s="21" t="s">
        <v>3727</v>
      </c>
      <c r="I164" s="21" t="s">
        <v>5626</v>
      </c>
      <c r="J164" s="5" t="str">
        <f>VLOOKUP(Table3[[#This Row],[BreadCrumb]],ScreenDetails_DB!A:B,2,FALSE)</f>
        <v>8EF3B470-C259-ED11-80ED-0022481C7D58</v>
      </c>
      <c r="K164" s="21" t="s">
        <v>1546</v>
      </c>
      <c r="L164" s="15" t="str">
        <f>VLOOKUP(CONCATENATE(Table3[[#This Row],[ActivityDefinitionID]],Table3[[#This Row],[Step name]]),GetSteps[[SearchStep]:[BuildingBlockID]],2,FALSE)</f>
        <v>GeneralModule</v>
      </c>
      <c r="M164" s="15" t="str">
        <f>VLOOKUP(CONCATENATE(Table3[[#This Row],[ActivityDefinitionID]],Table3[[#This Row],[Step name]]),GetSteps[[SearchStep]:[ControlType]],3,FALSE)</f>
        <v>GeneralModule</v>
      </c>
      <c r="N164" s="15" t="s">
        <v>142</v>
      </c>
      <c r="O164" s="15" t="s">
        <v>109</v>
      </c>
      <c r="P164" s="15"/>
      <c r="Q164" s="22"/>
    </row>
    <row r="165" spans="1:17" ht="45">
      <c r="A165" s="19">
        <v>1389250</v>
      </c>
      <c r="B165" s="20" t="s">
        <v>5759</v>
      </c>
      <c r="C165" s="15">
        <v>6</v>
      </c>
      <c r="D165" s="15" t="s">
        <v>169</v>
      </c>
      <c r="E16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5" s="21" t="str">
        <f>VLOOKUP(Table3[[#This Row],[ActivityDefinitionID]],ScreenDetails_DB!B:D,3,FALSE)</f>
        <v>Engagement profile</v>
      </c>
      <c r="G165" s="21" t="str">
        <f>VLOOKUP(Table3[[#This Row],[ActivityDefinitionID]],ScreenDetails_DB!B:C,2,FALSE)</f>
        <v>Engagement profile</v>
      </c>
      <c r="H165" s="21" t="s">
        <v>3727</v>
      </c>
      <c r="I165" s="21" t="s">
        <v>5626</v>
      </c>
      <c r="J165" s="5" t="str">
        <f>VLOOKUP(Table3[[#This Row],[BreadCrumb]],ScreenDetails_DB!A:B,2,FALSE)</f>
        <v>8EF3B470-C259-ED11-80ED-0022481C7D58</v>
      </c>
      <c r="K165" s="21" t="s">
        <v>1546</v>
      </c>
      <c r="L165" s="15" t="str">
        <f>VLOOKUP(CONCATENATE(Table3[[#This Row],[ActivityDefinitionID]],Table3[[#This Row],[Step name]]),GetSteps[[SearchStep]:[BuildingBlockID]],2,FALSE)</f>
        <v>GeneralModule</v>
      </c>
      <c r="M165" s="15" t="str">
        <f>VLOOKUP(CONCATENATE(Table3[[#This Row],[ActivityDefinitionID]],Table3[[#This Row],[Step name]]),GetSteps[[SearchStep]:[ControlType]],3,FALSE)</f>
        <v>GeneralModule</v>
      </c>
      <c r="N165" s="15" t="s">
        <v>169</v>
      </c>
      <c r="O165" s="15" t="s">
        <v>169</v>
      </c>
      <c r="P165" s="15">
        <v>6000</v>
      </c>
      <c r="Q165" s="22"/>
    </row>
    <row r="166" spans="1:17" ht="45">
      <c r="A166" s="19">
        <v>1389250</v>
      </c>
      <c r="B166" s="20" t="s">
        <v>5759</v>
      </c>
      <c r="C166" s="15">
        <v>7</v>
      </c>
      <c r="D166" s="15" t="s">
        <v>5761</v>
      </c>
      <c r="E16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6" s="21" t="str">
        <f>VLOOKUP(Table3[[#This Row],[ActivityDefinitionID]],ScreenDetails_DB!B:D,3,FALSE)</f>
        <v>Engagement profile</v>
      </c>
      <c r="G166" s="21" t="str">
        <f>VLOOKUP(Table3[[#This Row],[ActivityDefinitionID]],ScreenDetails_DB!B:C,2,FALSE)</f>
        <v>Engagement profile</v>
      </c>
      <c r="H166" s="21" t="s">
        <v>3727</v>
      </c>
      <c r="I166" s="21" t="s">
        <v>5626</v>
      </c>
      <c r="J166" s="5" t="str">
        <f>VLOOKUP(Table3[[#This Row],[BreadCrumb]],ScreenDetails_DB!A:B,2,FALSE)</f>
        <v>8EF3B470-C259-ED11-80ED-0022481C7D58</v>
      </c>
      <c r="K166" s="21" t="s">
        <v>5747</v>
      </c>
      <c r="L166" s="15" t="s">
        <v>5747</v>
      </c>
      <c r="M166" s="15" t="s">
        <v>5747</v>
      </c>
      <c r="N166" s="15" t="s">
        <v>5762</v>
      </c>
      <c r="O166" s="15" t="s">
        <v>149</v>
      </c>
      <c r="P166" s="15" t="s">
        <v>5763</v>
      </c>
      <c r="Q166" s="22"/>
    </row>
    <row r="167" spans="1:17" ht="75">
      <c r="A167" s="19">
        <v>1389314</v>
      </c>
      <c r="B167" s="20" t="s">
        <v>5764</v>
      </c>
      <c r="C167" s="15">
        <v>1</v>
      </c>
      <c r="D167" s="15" t="s">
        <v>5752</v>
      </c>
      <c r="E16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7" s="21" t="str">
        <f>VLOOKUP(Table3[[#This Row],[ActivityDefinitionID]],ScreenDetails_DB!B:D,3,FALSE)</f>
        <v>Engagement profile</v>
      </c>
      <c r="G167" s="21" t="str">
        <f>VLOOKUP(Table3[[#This Row],[ActivityDefinitionID]],ScreenDetails_DB!B:C,2,FALSE)</f>
        <v>Engagement profile</v>
      </c>
      <c r="H167" s="21" t="s">
        <v>3727</v>
      </c>
      <c r="I167" s="21" t="s">
        <v>5626</v>
      </c>
      <c r="J167" s="5" t="str">
        <f>VLOOKUP(Table3[[#This Row],[BreadCrumb]],ScreenDetails_DB!A:B,2,FALSE)</f>
        <v>8EF3B470-C259-ED11-80ED-0022481C7D58</v>
      </c>
      <c r="K167" s="21" t="s">
        <v>885</v>
      </c>
      <c r="L167" s="15" t="str">
        <f>VLOOKUP(CONCATENATE(Table3[[#This Row],[ActivityDefinitionID]],Table3[[#This Row],[Step name]]),GetSteps[[SearchStep]:[BuildingBlockID]],2,FALSE)</f>
        <v>Eng Dash_module</v>
      </c>
      <c r="M167" s="15" t="str">
        <f>VLOOKUP(CONCATENATE(Table3[[#This Row],[ActivityDefinitionID]],Table3[[#This Row],[Step name]]),GetSteps[[SearchStep]:[ControlType]],3,FALSE)</f>
        <v>Eng Dash_module</v>
      </c>
      <c r="N167" s="15" t="s">
        <v>5753</v>
      </c>
      <c r="O167" s="15" t="s">
        <v>109</v>
      </c>
      <c r="P167" s="15"/>
      <c r="Q167" s="22"/>
    </row>
    <row r="168" spans="1:17" ht="75">
      <c r="A168" s="19">
        <v>1389314</v>
      </c>
      <c r="B168" s="20" t="s">
        <v>5764</v>
      </c>
      <c r="C168" s="15">
        <v>2</v>
      </c>
      <c r="D168" s="15" t="s">
        <v>169</v>
      </c>
      <c r="E16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8" s="21" t="str">
        <f>VLOOKUP(Table3[[#This Row],[ActivityDefinitionID]],ScreenDetails_DB!B:D,3,FALSE)</f>
        <v>Engagement profile</v>
      </c>
      <c r="G168" s="21" t="str">
        <f>VLOOKUP(Table3[[#This Row],[ActivityDefinitionID]],ScreenDetails_DB!B:C,2,FALSE)</f>
        <v>Engagement profile</v>
      </c>
      <c r="H168" s="21" t="s">
        <v>3727</v>
      </c>
      <c r="I168" s="21" t="s">
        <v>5626</v>
      </c>
      <c r="J168" s="5" t="str">
        <f>VLOOKUP(Table3[[#This Row],[BreadCrumb]],ScreenDetails_DB!A:B,2,FALSE)</f>
        <v>8EF3B470-C259-ED11-80ED-0022481C7D58</v>
      </c>
      <c r="K168" s="21" t="s">
        <v>1546</v>
      </c>
      <c r="L168" s="15" t="str">
        <f>VLOOKUP(CONCATENATE(Table3[[#This Row],[ActivityDefinitionID]],Table3[[#This Row],[Step name]]),GetSteps[[SearchStep]:[BuildingBlockID]],2,FALSE)</f>
        <v>GeneralModule</v>
      </c>
      <c r="M168" s="15" t="str">
        <f>VLOOKUP(CONCATENATE(Table3[[#This Row],[ActivityDefinitionID]],Table3[[#This Row],[Step name]]),GetSteps[[SearchStep]:[ControlType]],3,FALSE)</f>
        <v>GeneralModule</v>
      </c>
      <c r="N168" s="15" t="s">
        <v>169</v>
      </c>
      <c r="O168" s="15" t="s">
        <v>169</v>
      </c>
      <c r="P168" s="15">
        <v>5000</v>
      </c>
      <c r="Q168" s="22"/>
    </row>
    <row r="169" spans="1:17" ht="75">
      <c r="A169" s="19">
        <v>1389314</v>
      </c>
      <c r="B169" s="20" t="s">
        <v>5764</v>
      </c>
      <c r="C169" s="15">
        <v>3</v>
      </c>
      <c r="D169" s="15" t="s">
        <v>5734</v>
      </c>
      <c r="E16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69" s="21" t="str">
        <f>VLOOKUP(Table3[[#This Row],[ActivityDefinitionID]],ScreenDetails_DB!B:D,3,FALSE)</f>
        <v>Engagement profile</v>
      </c>
      <c r="G169" s="21" t="str">
        <f>VLOOKUP(Table3[[#This Row],[ActivityDefinitionID]],ScreenDetails_DB!B:C,2,FALSE)</f>
        <v>Engagement profile</v>
      </c>
      <c r="H169" s="21" t="s">
        <v>3727</v>
      </c>
      <c r="I169" s="21" t="s">
        <v>5626</v>
      </c>
      <c r="J169" s="5" t="str">
        <f>VLOOKUP(Table3[[#This Row],[BreadCrumb]],ScreenDetails_DB!A:B,2,FALSE)</f>
        <v>8EF3B470-C259-ED11-80ED-0022481C7D58</v>
      </c>
      <c r="K169" s="21" t="s">
        <v>894</v>
      </c>
      <c r="L169" s="15" t="str">
        <f>VLOOKUP(CONCATENATE(Table3[[#This Row],[ActivityDefinitionID]],Table3[[#This Row],[Step name]]),GetSteps[[SearchStep]:[BuildingBlockID]],2,FALSE)</f>
        <v>My Eng_module</v>
      </c>
      <c r="M169" s="15" t="str">
        <f>VLOOKUP(CONCATENATE(Table3[[#This Row],[ActivityDefinitionID]],Table3[[#This Row],[Step name]]),GetSteps[[SearchStep]:[ControlType]],3,FALSE)</f>
        <v>My Eng_module</v>
      </c>
      <c r="N169" s="15" t="s">
        <v>5735</v>
      </c>
      <c r="O169" s="15" t="s">
        <v>5736</v>
      </c>
      <c r="P169" s="15" t="s">
        <v>5765</v>
      </c>
      <c r="Q169" s="22"/>
    </row>
    <row r="170" spans="1:17" ht="75">
      <c r="A170" s="19">
        <v>1389314</v>
      </c>
      <c r="B170" s="20" t="s">
        <v>5764</v>
      </c>
      <c r="C170" s="15">
        <v>4</v>
      </c>
      <c r="D170" s="15" t="s">
        <v>169</v>
      </c>
      <c r="E17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0" s="21" t="str">
        <f>VLOOKUP(Table3[[#This Row],[ActivityDefinitionID]],ScreenDetails_DB!B:D,3,FALSE)</f>
        <v>Engagement profile</v>
      </c>
      <c r="G170" s="21" t="str">
        <f>VLOOKUP(Table3[[#This Row],[ActivityDefinitionID]],ScreenDetails_DB!B:C,2,FALSE)</f>
        <v>Engagement profile</v>
      </c>
      <c r="H170" s="21" t="s">
        <v>3727</v>
      </c>
      <c r="I170" s="21" t="s">
        <v>5626</v>
      </c>
      <c r="J170" s="5" t="str">
        <f>VLOOKUP(Table3[[#This Row],[BreadCrumb]],ScreenDetails_DB!A:B,2,FALSE)</f>
        <v>8EF3B470-C259-ED11-80ED-0022481C7D58</v>
      </c>
      <c r="K170" s="21" t="s">
        <v>1546</v>
      </c>
      <c r="L170" s="15" t="str">
        <f>VLOOKUP(CONCATENATE(Table3[[#This Row],[ActivityDefinitionID]],Table3[[#This Row],[Step name]]),GetSteps[[SearchStep]:[BuildingBlockID]],2,FALSE)</f>
        <v>GeneralModule</v>
      </c>
      <c r="M170" s="15" t="str">
        <f>VLOOKUP(CONCATENATE(Table3[[#This Row],[ActivityDefinitionID]],Table3[[#This Row],[Step name]]),GetSteps[[SearchStep]:[ControlType]],3,FALSE)</f>
        <v>GeneralModule</v>
      </c>
      <c r="N170" s="15" t="s">
        <v>169</v>
      </c>
      <c r="O170" s="15" t="s">
        <v>169</v>
      </c>
      <c r="P170" s="15">
        <v>5000</v>
      </c>
      <c r="Q170" s="22"/>
    </row>
    <row r="171" spans="1:17" ht="75">
      <c r="A171" s="19">
        <v>1389314</v>
      </c>
      <c r="B171" s="20" t="s">
        <v>5764</v>
      </c>
      <c r="C171" s="15">
        <v>5</v>
      </c>
      <c r="D171" s="15" t="s">
        <v>5739</v>
      </c>
      <c r="E17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1" s="21" t="str">
        <f>VLOOKUP(Table3[[#This Row],[ActivityDefinitionID]],ScreenDetails_DB!B:D,3,FALSE)</f>
        <v>Engagement profile</v>
      </c>
      <c r="G171" s="21" t="str">
        <f>VLOOKUP(Table3[[#This Row],[ActivityDefinitionID]],ScreenDetails_DB!B:C,2,FALSE)</f>
        <v>Engagement profile</v>
      </c>
      <c r="H171" s="21" t="s">
        <v>3727</v>
      </c>
      <c r="I171" s="21" t="s">
        <v>5626</v>
      </c>
      <c r="J171" s="5" t="str">
        <f>VLOOKUP(Table3[[#This Row],[BreadCrumb]],ScreenDetails_DB!A:B,2,FALSE)</f>
        <v>8EF3B470-C259-ED11-80ED-0022481C7D58</v>
      </c>
      <c r="K171" s="21" t="s">
        <v>1546</v>
      </c>
      <c r="L171" s="15" t="str">
        <f>VLOOKUP(CONCATENATE(Table3[[#This Row],[ActivityDefinitionID]],Table3[[#This Row],[Step name]]),GetSteps[[SearchStep]:[BuildingBlockID]],2,FALSE)</f>
        <v>GeneralModule</v>
      </c>
      <c r="M171" s="15" t="str">
        <f>VLOOKUP(CONCATENATE(Table3[[#This Row],[ActivityDefinitionID]],Table3[[#This Row],[Step name]]),GetSteps[[SearchStep]:[ControlType]],3,FALSE)</f>
        <v>GeneralModule</v>
      </c>
      <c r="N171" s="15" t="s">
        <v>142</v>
      </c>
      <c r="O171" s="15" t="s">
        <v>109</v>
      </c>
      <c r="P171" s="15"/>
      <c r="Q171" s="22"/>
    </row>
    <row r="172" spans="1:17" ht="75">
      <c r="A172" s="19">
        <v>1389314</v>
      </c>
      <c r="B172" s="20" t="s">
        <v>5764</v>
      </c>
      <c r="C172" s="15">
        <v>6</v>
      </c>
      <c r="D172" s="15" t="s">
        <v>169</v>
      </c>
      <c r="E17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2" s="21" t="str">
        <f>VLOOKUP(Table3[[#This Row],[ActivityDefinitionID]],ScreenDetails_DB!B:D,3,FALSE)</f>
        <v>Engagement profile</v>
      </c>
      <c r="G172" s="21" t="str">
        <f>VLOOKUP(Table3[[#This Row],[ActivityDefinitionID]],ScreenDetails_DB!B:C,2,FALSE)</f>
        <v>Engagement profile</v>
      </c>
      <c r="H172" s="21" t="s">
        <v>3727</v>
      </c>
      <c r="I172" s="21" t="s">
        <v>5626</v>
      </c>
      <c r="J172" s="5" t="str">
        <f>VLOOKUP(Table3[[#This Row],[BreadCrumb]],ScreenDetails_DB!A:B,2,FALSE)</f>
        <v>8EF3B470-C259-ED11-80ED-0022481C7D58</v>
      </c>
      <c r="K172" s="21" t="s">
        <v>1546</v>
      </c>
      <c r="L172" s="15" t="str">
        <f>VLOOKUP(CONCATENATE(Table3[[#This Row],[ActivityDefinitionID]],Table3[[#This Row],[Step name]]),GetSteps[[SearchStep]:[BuildingBlockID]],2,FALSE)</f>
        <v>GeneralModule</v>
      </c>
      <c r="M172" s="15" t="str">
        <f>VLOOKUP(CONCATENATE(Table3[[#This Row],[ActivityDefinitionID]],Table3[[#This Row],[Step name]]),GetSteps[[SearchStep]:[ControlType]],3,FALSE)</f>
        <v>GeneralModule</v>
      </c>
      <c r="N172" s="15" t="s">
        <v>169</v>
      </c>
      <c r="O172" s="15" t="s">
        <v>169</v>
      </c>
      <c r="P172" s="15">
        <v>6000</v>
      </c>
      <c r="Q172" s="22"/>
    </row>
    <row r="173" spans="1:17" ht="75">
      <c r="A173" s="19">
        <v>1389314</v>
      </c>
      <c r="B173" s="20" t="s">
        <v>5764</v>
      </c>
      <c r="C173" s="15">
        <v>7</v>
      </c>
      <c r="D173" s="15" t="s">
        <v>5766</v>
      </c>
      <c r="E17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3" s="21" t="str">
        <f>VLOOKUP(Table3[[#This Row],[ActivityDefinitionID]],ScreenDetails_DB!B:D,3,FALSE)</f>
        <v>Engagement profile</v>
      </c>
      <c r="G173" s="21" t="str">
        <f>VLOOKUP(Table3[[#This Row],[ActivityDefinitionID]],ScreenDetails_DB!B:C,2,FALSE)</f>
        <v>Engagement profile</v>
      </c>
      <c r="H173" s="21" t="s">
        <v>3727</v>
      </c>
      <c r="I173" s="21" t="s">
        <v>5626</v>
      </c>
      <c r="J173" s="5" t="str">
        <f>VLOOKUP(Table3[[#This Row],[BreadCrumb]],ScreenDetails_DB!A:B,2,FALSE)</f>
        <v>8EF3B470-C259-ED11-80ED-0022481C7D58</v>
      </c>
      <c r="K173" s="21" t="s">
        <v>5437</v>
      </c>
      <c r="L173" s="15" t="str">
        <f>VLOOKUP(CONCATENATE(Table3[[#This Row],[ActivityDefinitionID]],Table3[[#This Row],[Step name]]),GetSteps[[SearchStep]:[BuildingBlockID]],2,FALSE)</f>
        <v>SimpleDataGridBuildingBlock58</v>
      </c>
      <c r="M173" s="15" t="str">
        <f>VLOOKUP(CONCATENATE(Table3[[#This Row],[ActivityDefinitionID]],Table3[[#This Row],[Step name]]),GetSteps[[SearchStep]:[ControlType]],3,FALSE)</f>
        <v>SimpleDataGridBuildingBlock</v>
      </c>
      <c r="N173" s="15" t="s">
        <v>76</v>
      </c>
      <c r="O173" s="15" t="s">
        <v>149</v>
      </c>
      <c r="P173" s="15"/>
      <c r="Q173" s="22"/>
    </row>
    <row r="174" spans="1:17" ht="30">
      <c r="A174" s="19">
        <v>1389360</v>
      </c>
      <c r="B174" s="20" t="s">
        <v>5767</v>
      </c>
      <c r="C174" s="15"/>
      <c r="D174" s="15" t="s">
        <v>170</v>
      </c>
      <c r="E17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4" s="21" t="str">
        <f>VLOOKUP(Table3[[#This Row],[ActivityDefinitionID]],ScreenDetails_DB!B:D,3,FALSE)</f>
        <v>Engagement profile</v>
      </c>
      <c r="G174" s="21" t="str">
        <f>VLOOKUP(Table3[[#This Row],[ActivityDefinitionID]],ScreenDetails_DB!B:C,2,FALSE)</f>
        <v>Engagement profile</v>
      </c>
      <c r="H174" s="21" t="s">
        <v>3727</v>
      </c>
      <c r="I174" s="21" t="s">
        <v>5626</v>
      </c>
      <c r="J174" s="5" t="str">
        <f>VLOOKUP(Table3[[#This Row],[BreadCrumb]],ScreenDetails_DB!A:B,2,FALSE)</f>
        <v>8EF3B470-C259-ED11-80ED-0022481C7D58</v>
      </c>
      <c r="K174" s="17" t="s">
        <v>1546</v>
      </c>
      <c r="L174" s="15" t="str">
        <f>VLOOKUP(CONCATENATE(Table3[[#This Row],[ActivityDefinitionID]],Table3[[#This Row],[Step name]]),GetSteps[[SearchStep]:[BuildingBlockID]],2,FALSE)</f>
        <v>GeneralModule</v>
      </c>
      <c r="M174" s="15" t="str">
        <f>VLOOKUP(CONCATENATE(Table3[[#This Row],[ActivityDefinitionID]],Table3[[#This Row],[Step name]]),GetSteps[[SearchStep]:[ControlType]],3,FALSE)</f>
        <v>GeneralModule</v>
      </c>
      <c r="N174" s="15" t="s">
        <v>170</v>
      </c>
      <c r="O174" s="15" t="s">
        <v>170</v>
      </c>
      <c r="P174" s="15"/>
      <c r="Q174" s="22"/>
    </row>
    <row r="175" spans="1:17" ht="30">
      <c r="A175" s="19">
        <v>1389360</v>
      </c>
      <c r="B175" s="20" t="s">
        <v>5767</v>
      </c>
      <c r="C175" s="15"/>
      <c r="D175" s="15" t="s">
        <v>169</v>
      </c>
      <c r="E17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5" s="21" t="str">
        <f>VLOOKUP(Table3[[#This Row],[ActivityDefinitionID]],ScreenDetails_DB!B:D,3,FALSE)</f>
        <v>Engagement profile</v>
      </c>
      <c r="G175" s="21" t="str">
        <f>VLOOKUP(Table3[[#This Row],[ActivityDefinitionID]],ScreenDetails_DB!B:C,2,FALSE)</f>
        <v>Engagement profile</v>
      </c>
      <c r="H175" s="21" t="s">
        <v>3727</v>
      </c>
      <c r="I175" s="21" t="s">
        <v>5626</v>
      </c>
      <c r="J175" s="5" t="str">
        <f>VLOOKUP(Table3[[#This Row],[BreadCrumb]],ScreenDetails_DB!A:B,2,FALSE)</f>
        <v>8EF3B470-C259-ED11-80ED-0022481C7D58</v>
      </c>
      <c r="K175" s="17" t="s">
        <v>1546</v>
      </c>
      <c r="L175" s="15" t="str">
        <f>VLOOKUP(CONCATENATE(Table3[[#This Row],[ActivityDefinitionID]],Table3[[#This Row],[Step name]]),GetSteps[[SearchStep]:[BuildingBlockID]],2,FALSE)</f>
        <v>GeneralModule</v>
      </c>
      <c r="M175" s="15" t="str">
        <f>VLOOKUP(CONCATENATE(Table3[[#This Row],[ActivityDefinitionID]],Table3[[#This Row],[Step name]]),GetSteps[[SearchStep]:[ControlType]],3,FALSE)</f>
        <v>GeneralModule</v>
      </c>
      <c r="N175" s="15" t="s">
        <v>169</v>
      </c>
      <c r="O175" s="15" t="s">
        <v>169</v>
      </c>
      <c r="P175" s="15">
        <v>3000</v>
      </c>
      <c r="Q175" s="22"/>
    </row>
    <row r="176" spans="1:17" ht="30">
      <c r="A176" s="19">
        <v>1389360</v>
      </c>
      <c r="B176" s="20" t="s">
        <v>5767</v>
      </c>
      <c r="C176" s="15"/>
      <c r="D176" s="15" t="s">
        <v>5730</v>
      </c>
      <c r="E17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6" s="21" t="str">
        <f>VLOOKUP(Table3[[#This Row],[ActivityDefinitionID]],ScreenDetails_DB!B:D,3,FALSE)</f>
        <v>Engagement profile</v>
      </c>
      <c r="G176" s="21" t="str">
        <f>VLOOKUP(Table3[[#This Row],[ActivityDefinitionID]],ScreenDetails_DB!B:C,2,FALSE)</f>
        <v>Engagement profile</v>
      </c>
      <c r="H176" s="21" t="s">
        <v>3727</v>
      </c>
      <c r="I176" s="21" t="s">
        <v>5626</v>
      </c>
      <c r="J176" s="5" t="str">
        <f>VLOOKUP(Table3[[#This Row],[BreadCrumb]],ScreenDetails_DB!A:B,2,FALSE)</f>
        <v>8EF3B470-C259-ED11-80ED-0022481C7D58</v>
      </c>
      <c r="K176" s="21" t="s">
        <v>3471</v>
      </c>
      <c r="L176" s="15" t="str">
        <f>VLOOKUP(CONCATENATE(Table3[[#This Row],[ActivityDefinitionID]],Table3[[#This Row],[Step name]]),GetSteps[[SearchStep]:[BuildingBlockID]],2,FALSE)</f>
        <v>ExpanderGroupBuildingBlock16</v>
      </c>
      <c r="M176" s="15" t="str">
        <f>VLOOKUP(CONCATENATE(Table3[[#This Row],[ActivityDefinitionID]],Table3[[#This Row],[Step name]]),GetSteps[[SearchStep]:[ControlType]],3,FALSE)</f>
        <v>ExpanderGroupBuildingBlock</v>
      </c>
      <c r="N176" s="15" t="s">
        <v>87</v>
      </c>
      <c r="O176" s="15" t="s">
        <v>109</v>
      </c>
      <c r="P176" s="15"/>
      <c r="Q176" s="22"/>
    </row>
    <row r="177" spans="1:17" ht="30">
      <c r="A177" s="19">
        <v>1389360</v>
      </c>
      <c r="B177" s="20" t="s">
        <v>5767</v>
      </c>
      <c r="C177" s="15"/>
      <c r="D177" s="15" t="s">
        <v>169</v>
      </c>
      <c r="E17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7" s="21" t="str">
        <f>VLOOKUP(Table3[[#This Row],[ActivityDefinitionID]],ScreenDetails_DB!B:D,3,FALSE)</f>
        <v>Engagement profile</v>
      </c>
      <c r="G177" s="21" t="str">
        <f>VLOOKUP(Table3[[#This Row],[ActivityDefinitionID]],ScreenDetails_DB!B:C,2,FALSE)</f>
        <v>Engagement profile</v>
      </c>
      <c r="H177" s="21" t="s">
        <v>3727</v>
      </c>
      <c r="I177" s="21" t="s">
        <v>5626</v>
      </c>
      <c r="J177" s="5" t="str">
        <f>VLOOKUP(Table3[[#This Row],[BreadCrumb]],ScreenDetails_DB!A:B,2,FALSE)</f>
        <v>8EF3B470-C259-ED11-80ED-0022481C7D58</v>
      </c>
      <c r="K177" s="17" t="s">
        <v>1546</v>
      </c>
      <c r="L177" s="15" t="str">
        <f>VLOOKUP(CONCATENATE(Table3[[#This Row],[ActivityDefinitionID]],Table3[[#This Row],[Step name]]),GetSteps[[SearchStep]:[BuildingBlockID]],2,FALSE)</f>
        <v>GeneralModule</v>
      </c>
      <c r="M177" s="15" t="str">
        <f>VLOOKUP(CONCATENATE(Table3[[#This Row],[ActivityDefinitionID]],Table3[[#This Row],[Step name]]),GetSteps[[SearchStep]:[ControlType]],3,FALSE)</f>
        <v>GeneralModule</v>
      </c>
      <c r="N177" s="15" t="s">
        <v>169</v>
      </c>
      <c r="O177" s="15" t="s">
        <v>169</v>
      </c>
      <c r="P177" s="15">
        <v>3000</v>
      </c>
      <c r="Q177" s="22"/>
    </row>
    <row r="178" spans="1:17" ht="30">
      <c r="A178" s="19">
        <v>1389360</v>
      </c>
      <c r="B178" s="20" t="s">
        <v>5767</v>
      </c>
      <c r="C178" s="15">
        <v>1</v>
      </c>
      <c r="D178" s="15" t="s">
        <v>5769</v>
      </c>
      <c r="E17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8" s="21" t="str">
        <f>VLOOKUP(Table3[[#This Row],[ActivityDefinitionID]],ScreenDetails_DB!B:D,3,FALSE)</f>
        <v>Engagement profile</v>
      </c>
      <c r="G178" s="21" t="str">
        <f>VLOOKUP(Table3[[#This Row],[ActivityDefinitionID]],ScreenDetails_DB!B:C,2,FALSE)</f>
        <v>Engagement profile</v>
      </c>
      <c r="H178" s="21" t="s">
        <v>3727</v>
      </c>
      <c r="I178" s="21" t="s">
        <v>5626</v>
      </c>
      <c r="J178" s="5" t="str">
        <f>VLOOKUP(Table3[[#This Row],[BreadCrumb]],ScreenDetails_DB!A:B,2,FALSE)</f>
        <v>8EF3B470-C259-ED11-80ED-0022481C7D58</v>
      </c>
      <c r="K178" s="21" t="s">
        <v>3457</v>
      </c>
      <c r="L178" s="15" t="str">
        <f>VLOOKUP(CONCATENATE(Table3[[#This Row],[ActivityDefinitionID]],Table3[[#This Row],[Step name]]),GetSteps[[SearchStep]:[BuildingBlockID]],2,FALSE)</f>
        <v>DatePickerBuildingBlock42</v>
      </c>
      <c r="M178" s="15" t="str">
        <f>VLOOKUP(CONCATENATE(Table3[[#This Row],[ActivityDefinitionID]],Table3[[#This Row],[Step name]]),GetSteps[[SearchStep]:[ControlType]],3,FALSE)</f>
        <v>DatePickerBuildingBlock</v>
      </c>
      <c r="N178" s="15" t="s">
        <v>86</v>
      </c>
      <c r="O178" s="15" t="s">
        <v>167</v>
      </c>
      <c r="P178" s="15"/>
      <c r="Q178" s="22"/>
    </row>
    <row r="179" spans="1:17" ht="30">
      <c r="A179" s="19">
        <v>1389360</v>
      </c>
      <c r="B179" s="20" t="s">
        <v>5767</v>
      </c>
      <c r="C179" s="15">
        <v>2</v>
      </c>
      <c r="D179" s="15" t="s">
        <v>169</v>
      </c>
      <c r="E17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79" s="21" t="str">
        <f>VLOOKUP(Table3[[#This Row],[ActivityDefinitionID]],ScreenDetails_DB!B:D,3,FALSE)</f>
        <v>Engagement profile</v>
      </c>
      <c r="G179" s="21" t="str">
        <f>VLOOKUP(Table3[[#This Row],[ActivityDefinitionID]],ScreenDetails_DB!B:C,2,FALSE)</f>
        <v>Engagement profile</v>
      </c>
      <c r="H179" s="21" t="s">
        <v>3727</v>
      </c>
      <c r="I179" s="21" t="s">
        <v>5626</v>
      </c>
      <c r="J179" s="5" t="str">
        <f>VLOOKUP(Table3[[#This Row],[BreadCrumb]],ScreenDetails_DB!A:B,2,FALSE)</f>
        <v>8EF3B470-C259-ED11-80ED-0022481C7D58</v>
      </c>
      <c r="K179" s="21" t="s">
        <v>1546</v>
      </c>
      <c r="L179" s="15" t="str">
        <f>VLOOKUP(CONCATENATE(Table3[[#This Row],[ActivityDefinitionID]],Table3[[#This Row],[Step name]]),GetSteps[[SearchStep]:[BuildingBlockID]],2,FALSE)</f>
        <v>GeneralModule</v>
      </c>
      <c r="M179" s="15" t="str">
        <f>VLOOKUP(CONCATENATE(Table3[[#This Row],[ActivityDefinitionID]],Table3[[#This Row],[Step name]]),GetSteps[[SearchStep]:[ControlType]],3,FALSE)</f>
        <v>GeneralModule</v>
      </c>
      <c r="N179" s="15" t="s">
        <v>169</v>
      </c>
      <c r="O179" s="15" t="s">
        <v>169</v>
      </c>
      <c r="P179" s="15">
        <v>3000</v>
      </c>
      <c r="Q179" s="22"/>
    </row>
    <row r="180" spans="1:17" ht="30">
      <c r="A180" s="19">
        <v>1389360</v>
      </c>
      <c r="B180" s="20" t="s">
        <v>5767</v>
      </c>
      <c r="C180" s="15">
        <v>3</v>
      </c>
      <c r="D180" s="15" t="s">
        <v>5630</v>
      </c>
      <c r="E18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0" s="21" t="str">
        <f>VLOOKUP(Table3[[#This Row],[ActivityDefinitionID]],ScreenDetails_DB!B:D,3,FALSE)</f>
        <v>Engagement profile</v>
      </c>
      <c r="G180" s="21" t="str">
        <f>VLOOKUP(Table3[[#This Row],[ActivityDefinitionID]],ScreenDetails_DB!B:C,2,FALSE)</f>
        <v>Engagement profile</v>
      </c>
      <c r="H180" s="21" t="s">
        <v>3727</v>
      </c>
      <c r="I180" s="21" t="s">
        <v>5626</v>
      </c>
      <c r="J180" s="5" t="str">
        <f>VLOOKUP(Table3[[#This Row],[BreadCrumb]],ScreenDetails_DB!A:B,2,FALSE)</f>
        <v>8EF3B470-C259-ED11-80ED-0022481C7D58</v>
      </c>
      <c r="K180" s="17" t="s">
        <v>1546</v>
      </c>
      <c r="L180" s="15" t="str">
        <f>VLOOKUP(CONCATENATE(Table3[[#This Row],[ActivityDefinitionID]],Table3[[#This Row],[Step name]]),GetSteps[[SearchStep]:[BuildingBlockID]],2,FALSE)</f>
        <v>GeneralModule</v>
      </c>
      <c r="M180" s="15" t="str">
        <f>VLOOKUP(CONCATENATE(Table3[[#This Row],[ActivityDefinitionID]],Table3[[#This Row],[Step name]]),GetSteps[[SearchStep]:[ControlType]],3,FALSE)</f>
        <v>GeneralModule</v>
      </c>
      <c r="N180" s="15" t="s">
        <v>140</v>
      </c>
      <c r="O180" s="15" t="s">
        <v>109</v>
      </c>
      <c r="P180" s="15"/>
      <c r="Q180" s="22"/>
    </row>
    <row r="181" spans="1:17" ht="30">
      <c r="A181" s="19">
        <v>1389360</v>
      </c>
      <c r="B181" s="20" t="s">
        <v>5767</v>
      </c>
      <c r="C181" s="15">
        <v>4</v>
      </c>
      <c r="D181" s="15" t="s">
        <v>5768</v>
      </c>
      <c r="E18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1" s="21" t="str">
        <f>VLOOKUP(Table3[[#This Row],[ActivityDefinitionID]],ScreenDetails_DB!B:D,3,FALSE)</f>
        <v>Engagement profile</v>
      </c>
      <c r="G181" s="21" t="str">
        <f>VLOOKUP(Table3[[#This Row],[ActivityDefinitionID]],ScreenDetails_DB!B:C,2,FALSE)</f>
        <v>Engagement profile</v>
      </c>
      <c r="H181" s="21" t="s">
        <v>3727</v>
      </c>
      <c r="I181" s="21" t="s">
        <v>5626</v>
      </c>
      <c r="J181" s="5" t="str">
        <f>VLOOKUP(Table3[[#This Row],[BreadCrumb]],ScreenDetails_DB!A:B,2,FALSE)</f>
        <v>8EF3B470-C259-ED11-80ED-0022481C7D58</v>
      </c>
      <c r="K181" s="17" t="s">
        <v>1546</v>
      </c>
      <c r="L181" s="15" t="str">
        <f>VLOOKUP(CONCATENATE(Table3[[#This Row],[ActivityDefinitionID]],Table3[[#This Row],[Step name]]),GetSteps[[SearchStep]:[BuildingBlockID]],2,FALSE)</f>
        <v>GeneralModule</v>
      </c>
      <c r="M181" s="15" t="str">
        <f>VLOOKUP(CONCATENATE(Table3[[#This Row],[ActivityDefinitionID]],Table3[[#This Row],[Step name]]),GetSteps[[SearchStep]:[ControlType]],3,FALSE)</f>
        <v>GeneralModule</v>
      </c>
      <c r="N181" s="15" t="s">
        <v>5632</v>
      </c>
      <c r="O181" s="15" t="s">
        <v>5633</v>
      </c>
      <c r="P181" s="15" t="s">
        <v>5770</v>
      </c>
      <c r="Q181" s="22"/>
    </row>
    <row r="182" spans="1:17" ht="60">
      <c r="A182" s="19">
        <v>1389557</v>
      </c>
      <c r="B182" s="20" t="s">
        <v>5771</v>
      </c>
      <c r="C182" s="15">
        <v>1</v>
      </c>
      <c r="D182" s="15" t="s">
        <v>5630</v>
      </c>
      <c r="E18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2" s="21" t="str">
        <f>VLOOKUP(Table3[[#This Row],[ActivityDefinitionID]],ScreenDetails_DB!B:D,3,FALSE)</f>
        <v>Engagement profile</v>
      </c>
      <c r="G182" s="21" t="str">
        <f>VLOOKUP(Table3[[#This Row],[ActivityDefinitionID]],ScreenDetails_DB!B:C,2,FALSE)</f>
        <v>Engagement profile</v>
      </c>
      <c r="H182" s="21" t="s">
        <v>3727</v>
      </c>
      <c r="I182" s="21" t="s">
        <v>5626</v>
      </c>
      <c r="J182" s="5" t="str">
        <f>VLOOKUP(Table3[[#This Row],[BreadCrumb]],ScreenDetails_DB!A:B,2,FALSE)</f>
        <v>8EF3B470-C259-ED11-80ED-0022481C7D58</v>
      </c>
      <c r="K182" s="17" t="s">
        <v>1546</v>
      </c>
      <c r="L182" s="15" t="str">
        <f>VLOOKUP(CONCATENATE(Table3[[#This Row],[ActivityDefinitionID]],Table3[[#This Row],[Step name]]),GetSteps[[SearchStep]:[BuildingBlockID]],2,FALSE)</f>
        <v>GeneralModule</v>
      </c>
      <c r="M182" s="15" t="str">
        <f>VLOOKUP(CONCATENATE(Table3[[#This Row],[ActivityDefinitionID]],Table3[[#This Row],[Step name]]),GetSteps[[SearchStep]:[ControlType]],3,FALSE)</f>
        <v>GeneralModule</v>
      </c>
      <c r="N182" s="15" t="s">
        <v>140</v>
      </c>
      <c r="O182" s="15" t="s">
        <v>109</v>
      </c>
      <c r="P182" s="15"/>
      <c r="Q182" s="22"/>
    </row>
    <row r="183" spans="1:17" ht="60">
      <c r="A183" s="19">
        <v>1389557</v>
      </c>
      <c r="B183" s="20" t="s">
        <v>5771</v>
      </c>
      <c r="C183" s="15">
        <v>2</v>
      </c>
      <c r="D183" s="15" t="s">
        <v>5772</v>
      </c>
      <c r="E18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3" s="21" t="str">
        <f>VLOOKUP(Table3[[#This Row],[ActivityDefinitionID]],ScreenDetails_DB!B:D,3,FALSE)</f>
        <v>Engagement profile</v>
      </c>
      <c r="G183" s="21" t="str">
        <f>VLOOKUP(Table3[[#This Row],[ActivityDefinitionID]],ScreenDetails_DB!B:C,2,FALSE)</f>
        <v>Engagement profile</v>
      </c>
      <c r="H183" s="21" t="s">
        <v>3727</v>
      </c>
      <c r="I183" s="21" t="s">
        <v>5626</v>
      </c>
      <c r="J183" s="5" t="str">
        <f>VLOOKUP(Table3[[#This Row],[BreadCrumb]],ScreenDetails_DB!A:B,2,FALSE)</f>
        <v>8EF3B470-C259-ED11-80ED-0022481C7D58</v>
      </c>
      <c r="K183" s="17" t="s">
        <v>1546</v>
      </c>
      <c r="L183" s="15" t="str">
        <f>VLOOKUP(CONCATENATE(Table3[[#This Row],[ActivityDefinitionID]],Table3[[#This Row],[Step name]]),GetSteps[[SearchStep]:[BuildingBlockID]],2,FALSE)</f>
        <v>GeneralModule</v>
      </c>
      <c r="M183" s="15" t="str">
        <f>VLOOKUP(CONCATENATE(Table3[[#This Row],[ActivityDefinitionID]],Table3[[#This Row],[Step name]]),GetSteps[[SearchStep]:[ControlType]],3,FALSE)</f>
        <v>GeneralModule</v>
      </c>
      <c r="N183" s="15" t="s">
        <v>5632</v>
      </c>
      <c r="O183" s="15" t="s">
        <v>5633</v>
      </c>
      <c r="P183" s="15" t="s">
        <v>5770</v>
      </c>
      <c r="Q183" s="22"/>
    </row>
    <row r="184" spans="1:17" ht="60">
      <c r="A184" s="19">
        <v>1389570</v>
      </c>
      <c r="B184" s="20" t="s">
        <v>5773</v>
      </c>
      <c r="C184" s="15">
        <v>1</v>
      </c>
      <c r="D184" s="15" t="s">
        <v>5774</v>
      </c>
      <c r="E18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4" s="21" t="str">
        <f>VLOOKUP(Table3[[#This Row],[ActivityDefinitionID]],ScreenDetails_DB!B:D,3,FALSE)</f>
        <v>Engagement profile</v>
      </c>
      <c r="G184" s="21" t="str">
        <f>VLOOKUP(Table3[[#This Row],[ActivityDefinitionID]],ScreenDetails_DB!B:C,2,FALSE)</f>
        <v>Engagement profile</v>
      </c>
      <c r="H184" s="21" t="s">
        <v>3727</v>
      </c>
      <c r="I184" s="21" t="s">
        <v>5626</v>
      </c>
      <c r="J184" s="5" t="str">
        <f>VLOOKUP(Table3[[#This Row],[BreadCrumb]],ScreenDetails_DB!A:B,2,FALSE)</f>
        <v>8EF3B470-C259-ED11-80ED-0022481C7D58</v>
      </c>
      <c r="K184" s="21" t="s">
        <v>3457</v>
      </c>
      <c r="L184" s="15" t="str">
        <f>VLOOKUP(CONCATENATE(Table3[[#This Row],[ActivityDefinitionID]],Table3[[#This Row],[Step name]]),GetSteps[[SearchStep]:[BuildingBlockID]],2,FALSE)</f>
        <v>DatePickerBuildingBlock42</v>
      </c>
      <c r="M184" s="15" t="str">
        <f>VLOOKUP(CONCATENATE(Table3[[#This Row],[ActivityDefinitionID]],Table3[[#This Row],[Step name]]),GetSteps[[SearchStep]:[ControlType]],3,FALSE)</f>
        <v>DatePickerBuildingBlock</v>
      </c>
      <c r="N184" s="15" t="s">
        <v>86</v>
      </c>
      <c r="O184" s="15" t="s">
        <v>167</v>
      </c>
      <c r="P184" s="29" t="s">
        <v>5775</v>
      </c>
      <c r="Q184" s="22"/>
    </row>
    <row r="185" spans="1:17" ht="60">
      <c r="A185" s="19">
        <v>1389570</v>
      </c>
      <c r="B185" s="20" t="s">
        <v>5773</v>
      </c>
      <c r="C185" s="15">
        <v>2</v>
      </c>
      <c r="D185" s="15" t="s">
        <v>169</v>
      </c>
      <c r="E18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5" s="21" t="str">
        <f>VLOOKUP(Table3[[#This Row],[ActivityDefinitionID]],ScreenDetails_DB!B:D,3,FALSE)</f>
        <v>Engagement profile</v>
      </c>
      <c r="G185" s="21" t="str">
        <f>VLOOKUP(Table3[[#This Row],[ActivityDefinitionID]],ScreenDetails_DB!B:C,2,FALSE)</f>
        <v>Engagement profile</v>
      </c>
      <c r="H185" s="21" t="s">
        <v>3727</v>
      </c>
      <c r="I185" s="21" t="s">
        <v>5626</v>
      </c>
      <c r="J185" s="5" t="str">
        <f>VLOOKUP(Table3[[#This Row],[BreadCrumb]],ScreenDetails_DB!A:B,2,FALSE)</f>
        <v>8EF3B470-C259-ED11-80ED-0022481C7D58</v>
      </c>
      <c r="K185" s="21" t="s">
        <v>1546</v>
      </c>
      <c r="L185" s="15" t="str">
        <f>VLOOKUP(CONCATENATE(Table3[[#This Row],[ActivityDefinitionID]],Table3[[#This Row],[Step name]]),GetSteps[[SearchStep]:[BuildingBlockID]],2,FALSE)</f>
        <v>GeneralModule</v>
      </c>
      <c r="M185" s="15" t="str">
        <f>VLOOKUP(CONCATENATE(Table3[[#This Row],[ActivityDefinitionID]],Table3[[#This Row],[Step name]]),GetSteps[[SearchStep]:[ControlType]],3,FALSE)</f>
        <v>GeneralModule</v>
      </c>
      <c r="N185" s="15" t="s">
        <v>169</v>
      </c>
      <c r="O185" s="15" t="s">
        <v>169</v>
      </c>
      <c r="P185" s="15">
        <v>3000</v>
      </c>
      <c r="Q185" s="22"/>
    </row>
    <row r="186" spans="1:17" ht="60">
      <c r="A186" s="19">
        <v>1389570</v>
      </c>
      <c r="B186" s="20" t="s">
        <v>5773</v>
      </c>
      <c r="C186" s="15">
        <v>3</v>
      </c>
      <c r="D186" s="15" t="s">
        <v>5630</v>
      </c>
      <c r="E18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6" s="21" t="str">
        <f>VLOOKUP(Table3[[#This Row],[ActivityDefinitionID]],ScreenDetails_DB!B:D,3,FALSE)</f>
        <v>Engagement profile</v>
      </c>
      <c r="G186" s="21" t="str">
        <f>VLOOKUP(Table3[[#This Row],[ActivityDefinitionID]],ScreenDetails_DB!B:C,2,FALSE)</f>
        <v>Engagement profile</v>
      </c>
      <c r="H186" s="21" t="s">
        <v>3727</v>
      </c>
      <c r="I186" s="21" t="s">
        <v>5626</v>
      </c>
      <c r="J186" s="5" t="str">
        <f>VLOOKUP(Table3[[#This Row],[BreadCrumb]],ScreenDetails_DB!A:B,2,FALSE)</f>
        <v>8EF3B470-C259-ED11-80ED-0022481C7D58</v>
      </c>
      <c r="K186" s="17" t="s">
        <v>1546</v>
      </c>
      <c r="L186" s="15" t="str">
        <f>VLOOKUP(CONCATENATE(Table3[[#This Row],[ActivityDefinitionID]],Table3[[#This Row],[Step name]]),GetSteps[[SearchStep]:[BuildingBlockID]],2,FALSE)</f>
        <v>GeneralModule</v>
      </c>
      <c r="M186" s="15" t="str">
        <f>VLOOKUP(CONCATENATE(Table3[[#This Row],[ActivityDefinitionID]],Table3[[#This Row],[Step name]]),GetSteps[[SearchStep]:[ControlType]],3,FALSE)</f>
        <v>GeneralModule</v>
      </c>
      <c r="N186" s="15" t="s">
        <v>140</v>
      </c>
      <c r="O186" s="15" t="s">
        <v>109</v>
      </c>
      <c r="P186" s="15"/>
      <c r="Q186" s="22"/>
    </row>
    <row r="187" spans="1:17" ht="60">
      <c r="A187" s="19">
        <v>1389570</v>
      </c>
      <c r="B187" s="20" t="s">
        <v>5773</v>
      </c>
      <c r="C187" s="15">
        <v>4</v>
      </c>
      <c r="D187" s="15" t="s">
        <v>5777</v>
      </c>
      <c r="E18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7" s="21" t="str">
        <f>VLOOKUP(Table3[[#This Row],[ActivityDefinitionID]],ScreenDetails_DB!B:D,3,FALSE)</f>
        <v>Engagement profile</v>
      </c>
      <c r="G187" s="21" t="str">
        <f>VLOOKUP(Table3[[#This Row],[ActivityDefinitionID]],ScreenDetails_DB!B:C,2,FALSE)</f>
        <v>Engagement profile</v>
      </c>
      <c r="H187" s="21" t="s">
        <v>3727</v>
      </c>
      <c r="I187" s="21" t="s">
        <v>5626</v>
      </c>
      <c r="J187" s="5" t="str">
        <f>VLOOKUP(Table3[[#This Row],[BreadCrumb]],ScreenDetails_DB!A:B,2,FALSE)</f>
        <v>8EF3B470-C259-ED11-80ED-0022481C7D58</v>
      </c>
      <c r="K187" s="17" t="s">
        <v>1546</v>
      </c>
      <c r="L187" s="15" t="str">
        <f>VLOOKUP(CONCATENATE(Table3[[#This Row],[ActivityDefinitionID]],Table3[[#This Row],[Step name]]),GetSteps[[SearchStep]:[BuildingBlockID]],2,FALSE)</f>
        <v>GeneralModule</v>
      </c>
      <c r="M187" s="15" t="str">
        <f>VLOOKUP(CONCATENATE(Table3[[#This Row],[ActivityDefinitionID]],Table3[[#This Row],[Step name]]),GetSteps[[SearchStep]:[ControlType]],3,FALSE)</f>
        <v>GeneralModule</v>
      </c>
      <c r="N187" s="15" t="s">
        <v>5632</v>
      </c>
      <c r="O187" s="15" t="s">
        <v>5633</v>
      </c>
      <c r="P187" s="15" t="s">
        <v>5776</v>
      </c>
      <c r="Q187" s="22"/>
    </row>
    <row r="188" spans="1:17" ht="30">
      <c r="A188" s="19">
        <v>1389605</v>
      </c>
      <c r="B188" s="20" t="s">
        <v>5778</v>
      </c>
      <c r="C188" s="15">
        <v>1</v>
      </c>
      <c r="D188" s="15" t="s">
        <v>170</v>
      </c>
      <c r="E18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8" s="21" t="str">
        <f>VLOOKUP(Table3[[#This Row],[ActivityDefinitionID]],ScreenDetails_DB!B:D,3,FALSE)</f>
        <v>Engagement profile</v>
      </c>
      <c r="G188" s="21" t="str">
        <f>VLOOKUP(Table3[[#This Row],[ActivityDefinitionID]],ScreenDetails_DB!B:C,2,FALSE)</f>
        <v>Engagement profile</v>
      </c>
      <c r="H188" s="21" t="s">
        <v>3727</v>
      </c>
      <c r="I188" s="21" t="s">
        <v>5626</v>
      </c>
      <c r="J188" s="5" t="str">
        <f>VLOOKUP(Table3[[#This Row],[BreadCrumb]],ScreenDetails_DB!A:B,2,FALSE)</f>
        <v>8EF3B470-C259-ED11-80ED-0022481C7D58</v>
      </c>
      <c r="K188" s="17" t="s">
        <v>1546</v>
      </c>
      <c r="L188" s="15" t="str">
        <f>VLOOKUP(CONCATENATE(Table3[[#This Row],[ActivityDefinitionID]],Table3[[#This Row],[Step name]]),GetSteps[[SearchStep]:[BuildingBlockID]],2,FALSE)</f>
        <v>GeneralModule</v>
      </c>
      <c r="M188" s="15" t="str">
        <f>VLOOKUP(CONCATENATE(Table3[[#This Row],[ActivityDefinitionID]],Table3[[#This Row],[Step name]]),GetSteps[[SearchStep]:[ControlType]],3,FALSE)</f>
        <v>GeneralModule</v>
      </c>
      <c r="N188" s="15" t="s">
        <v>170</v>
      </c>
      <c r="O188" s="15" t="s">
        <v>170</v>
      </c>
      <c r="P188" s="15"/>
      <c r="Q188" s="22"/>
    </row>
    <row r="189" spans="1:17" ht="30">
      <c r="A189" s="19">
        <v>1389605</v>
      </c>
      <c r="B189" s="20" t="s">
        <v>5778</v>
      </c>
      <c r="C189" s="15">
        <v>2</v>
      </c>
      <c r="D189" s="15" t="s">
        <v>169</v>
      </c>
      <c r="E18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89" s="21" t="str">
        <f>VLOOKUP(Table3[[#This Row],[ActivityDefinitionID]],ScreenDetails_DB!B:D,3,FALSE)</f>
        <v>Engagement profile</v>
      </c>
      <c r="G189" s="21" t="str">
        <f>VLOOKUP(Table3[[#This Row],[ActivityDefinitionID]],ScreenDetails_DB!B:C,2,FALSE)</f>
        <v>Engagement profile</v>
      </c>
      <c r="H189" s="21" t="s">
        <v>3727</v>
      </c>
      <c r="I189" s="21" t="s">
        <v>5626</v>
      </c>
      <c r="J189" s="5" t="str">
        <f>VLOOKUP(Table3[[#This Row],[BreadCrumb]],ScreenDetails_DB!A:B,2,FALSE)</f>
        <v>8EF3B470-C259-ED11-80ED-0022481C7D58</v>
      </c>
      <c r="K189" s="17" t="s">
        <v>1546</v>
      </c>
      <c r="L189" s="15" t="str">
        <f>VLOOKUP(CONCATENATE(Table3[[#This Row],[ActivityDefinitionID]],Table3[[#This Row],[Step name]]),GetSteps[[SearchStep]:[BuildingBlockID]],2,FALSE)</f>
        <v>GeneralModule</v>
      </c>
      <c r="M189" s="15" t="str">
        <f>VLOOKUP(CONCATENATE(Table3[[#This Row],[ActivityDefinitionID]],Table3[[#This Row],[Step name]]),GetSteps[[SearchStep]:[ControlType]],3,FALSE)</f>
        <v>GeneralModule</v>
      </c>
      <c r="N189" s="15" t="s">
        <v>169</v>
      </c>
      <c r="O189" s="15" t="s">
        <v>169</v>
      </c>
      <c r="P189" s="15">
        <v>3000</v>
      </c>
      <c r="Q189" s="22"/>
    </row>
    <row r="190" spans="1:17" ht="30">
      <c r="A190" s="19">
        <v>1389605</v>
      </c>
      <c r="B190" s="20" t="s">
        <v>5778</v>
      </c>
      <c r="C190" s="15">
        <v>3</v>
      </c>
      <c r="D190" s="15" t="s">
        <v>5730</v>
      </c>
      <c r="E19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0" s="21" t="str">
        <f>VLOOKUP(Table3[[#This Row],[ActivityDefinitionID]],ScreenDetails_DB!B:D,3,FALSE)</f>
        <v>Engagement profile</v>
      </c>
      <c r="G190" s="21" t="str">
        <f>VLOOKUP(Table3[[#This Row],[ActivityDefinitionID]],ScreenDetails_DB!B:C,2,FALSE)</f>
        <v>Engagement profile</v>
      </c>
      <c r="H190" s="21" t="s">
        <v>3727</v>
      </c>
      <c r="I190" s="21" t="s">
        <v>5626</v>
      </c>
      <c r="J190" s="5" t="str">
        <f>VLOOKUP(Table3[[#This Row],[BreadCrumb]],ScreenDetails_DB!A:B,2,FALSE)</f>
        <v>8EF3B470-C259-ED11-80ED-0022481C7D58</v>
      </c>
      <c r="K190" s="21" t="s">
        <v>3471</v>
      </c>
      <c r="L190" s="15" t="str">
        <f>VLOOKUP(CONCATENATE(Table3[[#This Row],[ActivityDefinitionID]],Table3[[#This Row],[Step name]]),GetSteps[[SearchStep]:[BuildingBlockID]],2,FALSE)</f>
        <v>ExpanderGroupBuildingBlock16</v>
      </c>
      <c r="M190" s="15" t="str">
        <f>VLOOKUP(CONCATENATE(Table3[[#This Row],[ActivityDefinitionID]],Table3[[#This Row],[Step name]]),GetSteps[[SearchStep]:[ControlType]],3,FALSE)</f>
        <v>ExpanderGroupBuildingBlock</v>
      </c>
      <c r="N190" s="15" t="s">
        <v>87</v>
      </c>
      <c r="O190" s="15" t="s">
        <v>109</v>
      </c>
      <c r="P190" s="15"/>
      <c r="Q190" s="22"/>
    </row>
    <row r="191" spans="1:17" ht="30">
      <c r="A191" s="19">
        <v>1389605</v>
      </c>
      <c r="B191" s="20" t="s">
        <v>5778</v>
      </c>
      <c r="C191" s="15">
        <v>4</v>
      </c>
      <c r="D191" s="15" t="s">
        <v>169</v>
      </c>
      <c r="E19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1" s="21" t="str">
        <f>VLOOKUP(Table3[[#This Row],[ActivityDefinitionID]],ScreenDetails_DB!B:D,3,FALSE)</f>
        <v>Engagement profile</v>
      </c>
      <c r="G191" s="21" t="str">
        <f>VLOOKUP(Table3[[#This Row],[ActivityDefinitionID]],ScreenDetails_DB!B:C,2,FALSE)</f>
        <v>Engagement profile</v>
      </c>
      <c r="H191" s="21" t="s">
        <v>3727</v>
      </c>
      <c r="I191" s="21" t="s">
        <v>5626</v>
      </c>
      <c r="J191" s="5" t="str">
        <f>VLOOKUP(Table3[[#This Row],[BreadCrumb]],ScreenDetails_DB!A:B,2,FALSE)</f>
        <v>8EF3B470-C259-ED11-80ED-0022481C7D58</v>
      </c>
      <c r="K191" s="17" t="s">
        <v>1546</v>
      </c>
      <c r="L191" s="15" t="str">
        <f>VLOOKUP(CONCATENATE(Table3[[#This Row],[ActivityDefinitionID]],Table3[[#This Row],[Step name]]),GetSteps[[SearchStep]:[BuildingBlockID]],2,FALSE)</f>
        <v>GeneralModule</v>
      </c>
      <c r="M191" s="15" t="str">
        <f>VLOOKUP(CONCATENATE(Table3[[#This Row],[ActivityDefinitionID]],Table3[[#This Row],[Step name]]),GetSteps[[SearchStep]:[ControlType]],3,FALSE)</f>
        <v>GeneralModule</v>
      </c>
      <c r="N191" s="15" t="s">
        <v>169</v>
      </c>
      <c r="O191" s="15" t="s">
        <v>169</v>
      </c>
      <c r="P191" s="15">
        <v>3000</v>
      </c>
      <c r="Q191" s="22"/>
    </row>
    <row r="192" spans="1:17" ht="30">
      <c r="A192" s="19">
        <v>1389605</v>
      </c>
      <c r="B192" s="20" t="s">
        <v>5778</v>
      </c>
      <c r="C192" s="15">
        <v>5</v>
      </c>
      <c r="D192" s="15" t="s">
        <v>5779</v>
      </c>
      <c r="E19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2" s="21" t="str">
        <f>VLOOKUP(Table3[[#This Row],[ActivityDefinitionID]],ScreenDetails_DB!B:D,3,FALSE)</f>
        <v>Engagement profile</v>
      </c>
      <c r="G192" s="21" t="str">
        <f>VLOOKUP(Table3[[#This Row],[ActivityDefinitionID]],ScreenDetails_DB!B:C,2,FALSE)</f>
        <v>Engagement profile</v>
      </c>
      <c r="H192" s="21" t="s">
        <v>3727</v>
      </c>
      <c r="I192" s="21" t="s">
        <v>5626</v>
      </c>
      <c r="J192" s="5" t="str">
        <f>VLOOKUP(Table3[[#This Row],[BreadCrumb]],ScreenDetails_DB!A:B,2,FALSE)</f>
        <v>8EF3B470-C259-ED11-80ED-0022481C7D58</v>
      </c>
      <c r="K192" s="21" t="s">
        <v>3459</v>
      </c>
      <c r="L192" s="15" t="str">
        <f>VLOOKUP(CONCATENATE(Table3[[#This Row],[ActivityDefinitionID]],Table3[[#This Row],[Step name]]),GetSteps[[SearchStep]:[BuildingBlockID]],2,FALSE)</f>
        <v>DatePickerBuildingBlock43</v>
      </c>
      <c r="M192" s="15" t="str">
        <f>VLOOKUP(CONCATENATE(Table3[[#This Row],[ActivityDefinitionID]],Table3[[#This Row],[Step name]]),GetSteps[[SearchStep]:[ControlType]],3,FALSE)</f>
        <v>DatePickerBuildingBlock</v>
      </c>
      <c r="N192" s="15" t="s">
        <v>86</v>
      </c>
      <c r="O192" s="15" t="s">
        <v>167</v>
      </c>
      <c r="P192" s="15"/>
      <c r="Q192" s="22"/>
    </row>
    <row r="193" spans="1:17" ht="30">
      <c r="A193" s="19">
        <v>1389605</v>
      </c>
      <c r="B193" s="20" t="s">
        <v>5778</v>
      </c>
      <c r="C193" s="15">
        <v>6</v>
      </c>
      <c r="D193" s="15" t="s">
        <v>169</v>
      </c>
      <c r="E19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3" s="21" t="str">
        <f>VLOOKUP(Table3[[#This Row],[ActivityDefinitionID]],ScreenDetails_DB!B:D,3,FALSE)</f>
        <v>Engagement profile</v>
      </c>
      <c r="G193" s="21" t="str">
        <f>VLOOKUP(Table3[[#This Row],[ActivityDefinitionID]],ScreenDetails_DB!B:C,2,FALSE)</f>
        <v>Engagement profile</v>
      </c>
      <c r="H193" s="21" t="s">
        <v>3727</v>
      </c>
      <c r="I193" s="21" t="s">
        <v>5626</v>
      </c>
      <c r="J193" s="5" t="str">
        <f>VLOOKUP(Table3[[#This Row],[BreadCrumb]],ScreenDetails_DB!A:B,2,FALSE)</f>
        <v>8EF3B470-C259-ED11-80ED-0022481C7D58</v>
      </c>
      <c r="K193" s="21" t="s">
        <v>1546</v>
      </c>
      <c r="L193" s="15" t="str">
        <f>VLOOKUP(CONCATENATE(Table3[[#This Row],[ActivityDefinitionID]],Table3[[#This Row],[Step name]]),GetSteps[[SearchStep]:[BuildingBlockID]],2,FALSE)</f>
        <v>GeneralModule</v>
      </c>
      <c r="M193" s="15" t="str">
        <f>VLOOKUP(CONCATENATE(Table3[[#This Row],[ActivityDefinitionID]],Table3[[#This Row],[Step name]]),GetSteps[[SearchStep]:[ControlType]],3,FALSE)</f>
        <v>GeneralModule</v>
      </c>
      <c r="N193" s="15" t="s">
        <v>169</v>
      </c>
      <c r="O193" s="15" t="s">
        <v>169</v>
      </c>
      <c r="P193" s="15">
        <v>3000</v>
      </c>
      <c r="Q193" s="22"/>
    </row>
    <row r="194" spans="1:17" ht="30">
      <c r="A194" s="19">
        <v>1389605</v>
      </c>
      <c r="B194" s="20" t="s">
        <v>5778</v>
      </c>
      <c r="C194" s="15">
        <v>7</v>
      </c>
      <c r="D194" s="15" t="s">
        <v>5630</v>
      </c>
      <c r="E19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4" s="21" t="str">
        <f>VLOOKUP(Table3[[#This Row],[ActivityDefinitionID]],ScreenDetails_DB!B:D,3,FALSE)</f>
        <v>Engagement profile</v>
      </c>
      <c r="G194" s="21" t="str">
        <f>VLOOKUP(Table3[[#This Row],[ActivityDefinitionID]],ScreenDetails_DB!B:C,2,FALSE)</f>
        <v>Engagement profile</v>
      </c>
      <c r="H194" s="21" t="s">
        <v>3727</v>
      </c>
      <c r="I194" s="21" t="s">
        <v>5626</v>
      </c>
      <c r="J194" s="5" t="str">
        <f>VLOOKUP(Table3[[#This Row],[BreadCrumb]],ScreenDetails_DB!A:B,2,FALSE)</f>
        <v>8EF3B470-C259-ED11-80ED-0022481C7D58</v>
      </c>
      <c r="K194" s="17" t="s">
        <v>1546</v>
      </c>
      <c r="L194" s="15" t="str">
        <f>VLOOKUP(CONCATENATE(Table3[[#This Row],[ActivityDefinitionID]],Table3[[#This Row],[Step name]]),GetSteps[[SearchStep]:[BuildingBlockID]],2,FALSE)</f>
        <v>GeneralModule</v>
      </c>
      <c r="M194" s="15" t="str">
        <f>VLOOKUP(CONCATENATE(Table3[[#This Row],[ActivityDefinitionID]],Table3[[#This Row],[Step name]]),GetSteps[[SearchStep]:[ControlType]],3,FALSE)</f>
        <v>GeneralModule</v>
      </c>
      <c r="N194" s="15" t="s">
        <v>140</v>
      </c>
      <c r="O194" s="15" t="s">
        <v>109</v>
      </c>
      <c r="P194" s="15"/>
      <c r="Q194" s="22"/>
    </row>
    <row r="195" spans="1:17" ht="30">
      <c r="A195" s="19">
        <v>1389605</v>
      </c>
      <c r="B195" s="20" t="s">
        <v>5778</v>
      </c>
      <c r="C195" s="15">
        <v>8</v>
      </c>
      <c r="D195" s="15" t="s">
        <v>5780</v>
      </c>
      <c r="E19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5" s="21" t="str">
        <f>VLOOKUP(Table3[[#This Row],[ActivityDefinitionID]],ScreenDetails_DB!B:D,3,FALSE)</f>
        <v>Engagement profile</v>
      </c>
      <c r="G195" s="21" t="str">
        <f>VLOOKUP(Table3[[#This Row],[ActivityDefinitionID]],ScreenDetails_DB!B:C,2,FALSE)</f>
        <v>Engagement profile</v>
      </c>
      <c r="H195" s="21" t="s">
        <v>3727</v>
      </c>
      <c r="I195" s="21" t="s">
        <v>5626</v>
      </c>
      <c r="J195" s="5" t="str">
        <f>VLOOKUP(Table3[[#This Row],[BreadCrumb]],ScreenDetails_DB!A:B,2,FALSE)</f>
        <v>8EF3B470-C259-ED11-80ED-0022481C7D58</v>
      </c>
      <c r="K195" s="17" t="s">
        <v>1546</v>
      </c>
      <c r="L195" s="15" t="str">
        <f>VLOOKUP(CONCATENATE(Table3[[#This Row],[ActivityDefinitionID]],Table3[[#This Row],[Step name]]),GetSteps[[SearchStep]:[BuildingBlockID]],2,FALSE)</f>
        <v>GeneralModule</v>
      </c>
      <c r="M195" s="15" t="str">
        <f>VLOOKUP(CONCATENATE(Table3[[#This Row],[ActivityDefinitionID]],Table3[[#This Row],[Step name]]),GetSteps[[SearchStep]:[ControlType]],3,FALSE)</f>
        <v>GeneralModule</v>
      </c>
      <c r="N195" s="15" t="s">
        <v>5632</v>
      </c>
      <c r="O195" s="15" t="s">
        <v>5633</v>
      </c>
      <c r="P195" s="15" t="s">
        <v>5785</v>
      </c>
      <c r="Q195" s="22"/>
    </row>
    <row r="196" spans="1:17" ht="60">
      <c r="A196" s="19">
        <v>1389774</v>
      </c>
      <c r="B196" s="20" t="s">
        <v>5784</v>
      </c>
      <c r="C196" s="15">
        <v>1</v>
      </c>
      <c r="D196" s="15" t="s">
        <v>5630</v>
      </c>
      <c r="E19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6" s="21" t="str">
        <f>VLOOKUP(Table3[[#This Row],[ActivityDefinitionID]],ScreenDetails_DB!B:D,3,FALSE)</f>
        <v>Engagement profile</v>
      </c>
      <c r="G196" s="21" t="str">
        <f>VLOOKUP(Table3[[#This Row],[ActivityDefinitionID]],ScreenDetails_DB!B:C,2,FALSE)</f>
        <v>Engagement profile</v>
      </c>
      <c r="H196" s="21" t="s">
        <v>3727</v>
      </c>
      <c r="I196" s="21" t="s">
        <v>5626</v>
      </c>
      <c r="J196" s="5" t="str">
        <f>VLOOKUP(Table3[[#This Row],[BreadCrumb]],ScreenDetails_DB!A:B,2,FALSE)</f>
        <v>8EF3B470-C259-ED11-80ED-0022481C7D58</v>
      </c>
      <c r="K196" s="17" t="s">
        <v>1546</v>
      </c>
      <c r="L196" s="15" t="str">
        <f>VLOOKUP(CONCATENATE(Table3[[#This Row],[ActivityDefinitionID]],Table3[[#This Row],[Step name]]),GetSteps[[SearchStep]:[BuildingBlockID]],2,FALSE)</f>
        <v>GeneralModule</v>
      </c>
      <c r="M196" s="15" t="str">
        <f>VLOOKUP(CONCATENATE(Table3[[#This Row],[ActivityDefinitionID]],Table3[[#This Row],[Step name]]),GetSteps[[SearchStep]:[ControlType]],3,FALSE)</f>
        <v>GeneralModule</v>
      </c>
      <c r="N196" s="15" t="s">
        <v>140</v>
      </c>
      <c r="O196" s="15" t="s">
        <v>109</v>
      </c>
      <c r="P196" s="15"/>
      <c r="Q196" s="22"/>
    </row>
    <row r="197" spans="1:17" ht="60">
      <c r="A197" s="19">
        <v>1389774</v>
      </c>
      <c r="B197" s="20" t="s">
        <v>5784</v>
      </c>
      <c r="C197" s="15">
        <v>2</v>
      </c>
      <c r="D197" s="15" t="s">
        <v>5786</v>
      </c>
      <c r="E19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7" s="21" t="str">
        <f>VLOOKUP(Table3[[#This Row],[ActivityDefinitionID]],ScreenDetails_DB!B:D,3,FALSE)</f>
        <v>Engagement profile</v>
      </c>
      <c r="G197" s="21" t="str">
        <f>VLOOKUP(Table3[[#This Row],[ActivityDefinitionID]],ScreenDetails_DB!B:C,2,FALSE)</f>
        <v>Engagement profile</v>
      </c>
      <c r="H197" s="21" t="s">
        <v>3727</v>
      </c>
      <c r="I197" s="21" t="s">
        <v>5626</v>
      </c>
      <c r="J197" s="5" t="str">
        <f>VLOOKUP(Table3[[#This Row],[BreadCrumb]],ScreenDetails_DB!A:B,2,FALSE)</f>
        <v>8EF3B470-C259-ED11-80ED-0022481C7D58</v>
      </c>
      <c r="K197" s="17" t="s">
        <v>1546</v>
      </c>
      <c r="L197" s="15" t="str">
        <f>VLOOKUP(CONCATENATE(Table3[[#This Row],[ActivityDefinitionID]],Table3[[#This Row],[Step name]]),GetSteps[[SearchStep]:[BuildingBlockID]],2,FALSE)</f>
        <v>GeneralModule</v>
      </c>
      <c r="M197" s="15" t="str">
        <f>VLOOKUP(CONCATENATE(Table3[[#This Row],[ActivityDefinitionID]],Table3[[#This Row],[Step name]]),GetSteps[[SearchStep]:[ControlType]],3,FALSE)</f>
        <v>GeneralModule</v>
      </c>
      <c r="N197" s="15" t="s">
        <v>5632</v>
      </c>
      <c r="O197" s="15" t="s">
        <v>5633</v>
      </c>
      <c r="P197" s="15" t="s">
        <v>5785</v>
      </c>
      <c r="Q197" s="22"/>
    </row>
    <row r="198" spans="1:17" ht="45">
      <c r="A198" s="19">
        <v>1389771</v>
      </c>
      <c r="B198" s="20" t="s">
        <v>5781</v>
      </c>
      <c r="C198" s="15">
        <v>1</v>
      </c>
      <c r="D198" s="15" t="s">
        <v>5782</v>
      </c>
      <c r="E19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8" s="21" t="str">
        <f>VLOOKUP(Table3[[#This Row],[ActivityDefinitionID]],ScreenDetails_DB!B:D,3,FALSE)</f>
        <v>Engagement profile</v>
      </c>
      <c r="G198" s="21" t="str">
        <f>VLOOKUP(Table3[[#This Row],[ActivityDefinitionID]],ScreenDetails_DB!B:C,2,FALSE)</f>
        <v>Engagement profile</v>
      </c>
      <c r="H198" s="21" t="s">
        <v>3727</v>
      </c>
      <c r="I198" s="21" t="s">
        <v>5626</v>
      </c>
      <c r="J198" s="5" t="str">
        <f>VLOOKUP(Table3[[#This Row],[BreadCrumb]],ScreenDetails_DB!A:B,2,FALSE)</f>
        <v>8EF3B470-C259-ED11-80ED-0022481C7D58</v>
      </c>
      <c r="K198" s="21" t="s">
        <v>3459</v>
      </c>
      <c r="L198" s="15" t="str">
        <f>VLOOKUP(CONCATENATE(Table3[[#This Row],[ActivityDefinitionID]],Table3[[#This Row],[Step name]]),GetSteps[[SearchStep]:[BuildingBlockID]],2,FALSE)</f>
        <v>DatePickerBuildingBlock43</v>
      </c>
      <c r="M198" s="15" t="str">
        <f>VLOOKUP(CONCATENATE(Table3[[#This Row],[ActivityDefinitionID]],Table3[[#This Row],[Step name]]),GetSteps[[SearchStep]:[ControlType]],3,FALSE)</f>
        <v>DatePickerBuildingBlock</v>
      </c>
      <c r="N198" s="15" t="s">
        <v>86</v>
      </c>
      <c r="O198" s="15" t="s">
        <v>149</v>
      </c>
      <c r="P198" s="15"/>
      <c r="Q198" s="22"/>
    </row>
    <row r="199" spans="1:17" ht="45">
      <c r="A199" s="19">
        <v>1389771</v>
      </c>
      <c r="B199" s="20" t="s">
        <v>5781</v>
      </c>
      <c r="C199" s="15">
        <v>2</v>
      </c>
      <c r="D199" s="15" t="s">
        <v>5782</v>
      </c>
      <c r="E19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199" s="21" t="str">
        <f>VLOOKUP(Table3[[#This Row],[ActivityDefinitionID]],ScreenDetails_DB!B:D,3,FALSE)</f>
        <v>Engagement profile</v>
      </c>
      <c r="G199" s="21" t="str">
        <f>VLOOKUP(Table3[[#This Row],[ActivityDefinitionID]],ScreenDetails_DB!B:C,2,FALSE)</f>
        <v>Engagement profile</v>
      </c>
      <c r="H199" s="21" t="s">
        <v>3727</v>
      </c>
      <c r="I199" s="21" t="s">
        <v>5626</v>
      </c>
      <c r="J199" s="5" t="str">
        <f>VLOOKUP(Table3[[#This Row],[BreadCrumb]],ScreenDetails_DB!A:B,2,FALSE)</f>
        <v>8EF3B470-C259-ED11-80ED-0022481C7D58</v>
      </c>
      <c r="K199" s="21" t="s">
        <v>5747</v>
      </c>
      <c r="L199" s="15" t="s">
        <v>5747</v>
      </c>
      <c r="M199" s="15" t="s">
        <v>5747</v>
      </c>
      <c r="N199" s="15" t="s">
        <v>5762</v>
      </c>
      <c r="O199" s="15" t="s">
        <v>149</v>
      </c>
      <c r="P199" s="15" t="s">
        <v>5737</v>
      </c>
      <c r="Q199" s="22"/>
    </row>
    <row r="200" spans="1:17" ht="60">
      <c r="A200" s="19">
        <v>1389782</v>
      </c>
      <c r="B200" s="20" t="s">
        <v>5787</v>
      </c>
      <c r="C200" s="15">
        <v>1</v>
      </c>
      <c r="D200" s="15" t="s">
        <v>5788</v>
      </c>
      <c r="E20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0" s="21" t="str">
        <f>VLOOKUP(Table3[[#This Row],[ActivityDefinitionID]],ScreenDetails_DB!B:D,3,FALSE)</f>
        <v>Engagement profile</v>
      </c>
      <c r="G200" s="21" t="str">
        <f>VLOOKUP(Table3[[#This Row],[ActivityDefinitionID]],ScreenDetails_DB!B:C,2,FALSE)</f>
        <v>Engagement profile</v>
      </c>
      <c r="H200" s="21" t="s">
        <v>3727</v>
      </c>
      <c r="I200" s="21" t="s">
        <v>5626</v>
      </c>
      <c r="J200" s="5" t="str">
        <f>VLOOKUP(Table3[[#This Row],[BreadCrumb]],ScreenDetails_DB!A:B,2,FALSE)</f>
        <v>8EF3B470-C259-ED11-80ED-0022481C7D58</v>
      </c>
      <c r="K200" s="21" t="s">
        <v>3459</v>
      </c>
      <c r="L200" s="15" t="str">
        <f>VLOOKUP(CONCATENATE(Table3[[#This Row],[ActivityDefinitionID]],Table3[[#This Row],[Step name]]),GetSteps[[SearchStep]:[BuildingBlockID]],2,FALSE)</f>
        <v>DatePickerBuildingBlock43</v>
      </c>
      <c r="M200" s="15" t="str">
        <f>VLOOKUP(CONCATENATE(Table3[[#This Row],[ActivityDefinitionID]],Table3[[#This Row],[Step name]]),GetSteps[[SearchStep]:[ControlType]],3,FALSE)</f>
        <v>DatePickerBuildingBlock</v>
      </c>
      <c r="N200" s="15" t="s">
        <v>86</v>
      </c>
      <c r="O200" s="15" t="s">
        <v>167</v>
      </c>
      <c r="P200" s="29" t="s">
        <v>5789</v>
      </c>
      <c r="Q200" s="22"/>
    </row>
    <row r="201" spans="1:17" ht="60">
      <c r="A201" s="19">
        <v>1389782</v>
      </c>
      <c r="B201" s="20" t="s">
        <v>5787</v>
      </c>
      <c r="C201" s="15">
        <v>2</v>
      </c>
      <c r="D201" s="15" t="s">
        <v>169</v>
      </c>
      <c r="E20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1" s="21" t="str">
        <f>VLOOKUP(Table3[[#This Row],[ActivityDefinitionID]],ScreenDetails_DB!B:D,3,FALSE)</f>
        <v>Engagement profile</v>
      </c>
      <c r="G201" s="21" t="str">
        <f>VLOOKUP(Table3[[#This Row],[ActivityDefinitionID]],ScreenDetails_DB!B:C,2,FALSE)</f>
        <v>Engagement profile</v>
      </c>
      <c r="H201" s="21" t="s">
        <v>3727</v>
      </c>
      <c r="I201" s="21" t="s">
        <v>5626</v>
      </c>
      <c r="J201" s="5" t="str">
        <f>VLOOKUP(Table3[[#This Row],[BreadCrumb]],ScreenDetails_DB!A:B,2,FALSE)</f>
        <v>8EF3B470-C259-ED11-80ED-0022481C7D58</v>
      </c>
      <c r="K201" s="21" t="s">
        <v>1546</v>
      </c>
      <c r="L201" s="15" t="str">
        <f>VLOOKUP(CONCATENATE(Table3[[#This Row],[ActivityDefinitionID]],Table3[[#This Row],[Step name]]),GetSteps[[SearchStep]:[BuildingBlockID]],2,FALSE)</f>
        <v>GeneralModule</v>
      </c>
      <c r="M201" s="15" t="str">
        <f>VLOOKUP(CONCATENATE(Table3[[#This Row],[ActivityDefinitionID]],Table3[[#This Row],[Step name]]),GetSteps[[SearchStep]:[ControlType]],3,FALSE)</f>
        <v>GeneralModule</v>
      </c>
      <c r="N201" s="15" t="s">
        <v>169</v>
      </c>
      <c r="O201" s="15" t="s">
        <v>169</v>
      </c>
      <c r="P201" s="15">
        <v>3000</v>
      </c>
      <c r="Q201" s="22"/>
    </row>
    <row r="202" spans="1:17" ht="60">
      <c r="A202" s="19">
        <v>1389782</v>
      </c>
      <c r="B202" s="20" t="s">
        <v>5787</v>
      </c>
      <c r="C202" s="15">
        <v>3</v>
      </c>
      <c r="D202" s="15" t="s">
        <v>5630</v>
      </c>
      <c r="E20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2" s="21" t="str">
        <f>VLOOKUP(Table3[[#This Row],[ActivityDefinitionID]],ScreenDetails_DB!B:D,3,FALSE)</f>
        <v>Engagement profile</v>
      </c>
      <c r="G202" s="21" t="str">
        <f>VLOOKUP(Table3[[#This Row],[ActivityDefinitionID]],ScreenDetails_DB!B:C,2,FALSE)</f>
        <v>Engagement profile</v>
      </c>
      <c r="H202" s="21" t="s">
        <v>3727</v>
      </c>
      <c r="I202" s="21" t="s">
        <v>5626</v>
      </c>
      <c r="J202" s="5" t="str">
        <f>VLOOKUP(Table3[[#This Row],[BreadCrumb]],ScreenDetails_DB!A:B,2,FALSE)</f>
        <v>8EF3B470-C259-ED11-80ED-0022481C7D58</v>
      </c>
      <c r="K202" s="17" t="s">
        <v>1546</v>
      </c>
      <c r="L202" s="15" t="str">
        <f>VLOOKUP(CONCATENATE(Table3[[#This Row],[ActivityDefinitionID]],Table3[[#This Row],[Step name]]),GetSteps[[SearchStep]:[BuildingBlockID]],2,FALSE)</f>
        <v>GeneralModule</v>
      </c>
      <c r="M202" s="15" t="str">
        <f>VLOOKUP(CONCATENATE(Table3[[#This Row],[ActivityDefinitionID]],Table3[[#This Row],[Step name]]),GetSteps[[SearchStep]:[ControlType]],3,FALSE)</f>
        <v>GeneralModule</v>
      </c>
      <c r="N202" s="15" t="s">
        <v>140</v>
      </c>
      <c r="O202" s="15" t="s">
        <v>109</v>
      </c>
      <c r="P202" s="15"/>
      <c r="Q202" s="22"/>
    </row>
    <row r="203" spans="1:17" ht="60">
      <c r="A203" s="19">
        <v>1389782</v>
      </c>
      <c r="B203" s="20" t="s">
        <v>5787</v>
      </c>
      <c r="C203" s="15">
        <v>4</v>
      </c>
      <c r="D203" s="15" t="s">
        <v>5790</v>
      </c>
      <c r="E20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3" s="21" t="str">
        <f>VLOOKUP(Table3[[#This Row],[ActivityDefinitionID]],ScreenDetails_DB!B:D,3,FALSE)</f>
        <v>Engagement profile</v>
      </c>
      <c r="G203" s="21" t="str">
        <f>VLOOKUP(Table3[[#This Row],[ActivityDefinitionID]],ScreenDetails_DB!B:C,2,FALSE)</f>
        <v>Engagement profile</v>
      </c>
      <c r="H203" s="21" t="s">
        <v>3727</v>
      </c>
      <c r="I203" s="21" t="s">
        <v>5626</v>
      </c>
      <c r="J203" s="5" t="str">
        <f>VLOOKUP(Table3[[#This Row],[BreadCrumb]],ScreenDetails_DB!A:B,2,FALSE)</f>
        <v>8EF3B470-C259-ED11-80ED-0022481C7D58</v>
      </c>
      <c r="K203" s="17" t="s">
        <v>1546</v>
      </c>
      <c r="L203" s="15" t="str">
        <f>VLOOKUP(CONCATENATE(Table3[[#This Row],[ActivityDefinitionID]],Table3[[#This Row],[Step name]]),GetSteps[[SearchStep]:[BuildingBlockID]],2,FALSE)</f>
        <v>GeneralModule</v>
      </c>
      <c r="M203" s="15" t="str">
        <f>VLOOKUP(CONCATENATE(Table3[[#This Row],[ActivityDefinitionID]],Table3[[#This Row],[Step name]]),GetSteps[[SearchStep]:[ControlType]],3,FALSE)</f>
        <v>GeneralModule</v>
      </c>
      <c r="N203" s="15" t="s">
        <v>5632</v>
      </c>
      <c r="O203" s="15" t="s">
        <v>5633</v>
      </c>
      <c r="P203" s="15" t="s">
        <v>5791</v>
      </c>
      <c r="Q203" s="22"/>
    </row>
    <row r="204" spans="1:17" ht="30">
      <c r="A204" s="19">
        <v>1389793</v>
      </c>
      <c r="B204" s="20" t="s">
        <v>5792</v>
      </c>
      <c r="C204" s="15">
        <v>1</v>
      </c>
      <c r="D204" s="15" t="s">
        <v>170</v>
      </c>
      <c r="E20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4" s="21" t="str">
        <f>VLOOKUP(Table3[[#This Row],[ActivityDefinitionID]],ScreenDetails_DB!B:D,3,FALSE)</f>
        <v>Engagement profile</v>
      </c>
      <c r="G204" s="21" t="str">
        <f>VLOOKUP(Table3[[#This Row],[ActivityDefinitionID]],ScreenDetails_DB!B:C,2,FALSE)</f>
        <v>Engagement profile</v>
      </c>
      <c r="H204" s="21" t="s">
        <v>3727</v>
      </c>
      <c r="I204" s="21" t="s">
        <v>5626</v>
      </c>
      <c r="J204" s="5" t="str">
        <f>VLOOKUP(Table3[[#This Row],[BreadCrumb]],ScreenDetails_DB!A:B,2,FALSE)</f>
        <v>8EF3B470-C259-ED11-80ED-0022481C7D58</v>
      </c>
      <c r="K204" s="17" t="s">
        <v>1546</v>
      </c>
      <c r="L204" s="15" t="str">
        <f>VLOOKUP(CONCATENATE(Table3[[#This Row],[ActivityDefinitionID]],Table3[[#This Row],[Step name]]),GetSteps[[SearchStep]:[BuildingBlockID]],2,FALSE)</f>
        <v>GeneralModule</v>
      </c>
      <c r="M204" s="15" t="str">
        <f>VLOOKUP(CONCATENATE(Table3[[#This Row],[ActivityDefinitionID]],Table3[[#This Row],[Step name]]),GetSteps[[SearchStep]:[ControlType]],3,FALSE)</f>
        <v>GeneralModule</v>
      </c>
      <c r="N204" s="15" t="s">
        <v>170</v>
      </c>
      <c r="O204" s="15" t="s">
        <v>170</v>
      </c>
      <c r="P204" s="15"/>
      <c r="Q204" s="22"/>
    </row>
    <row r="205" spans="1:17" ht="30">
      <c r="A205" s="19">
        <v>1389793</v>
      </c>
      <c r="B205" s="20" t="s">
        <v>5792</v>
      </c>
      <c r="C205" s="15">
        <v>2</v>
      </c>
      <c r="D205" s="15" t="s">
        <v>169</v>
      </c>
      <c r="E20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5" s="21" t="str">
        <f>VLOOKUP(Table3[[#This Row],[ActivityDefinitionID]],ScreenDetails_DB!B:D,3,FALSE)</f>
        <v>Engagement profile</v>
      </c>
      <c r="G205" s="21" t="str">
        <f>VLOOKUP(Table3[[#This Row],[ActivityDefinitionID]],ScreenDetails_DB!B:C,2,FALSE)</f>
        <v>Engagement profile</v>
      </c>
      <c r="H205" s="21" t="s">
        <v>3727</v>
      </c>
      <c r="I205" s="21" t="s">
        <v>5626</v>
      </c>
      <c r="J205" s="5" t="str">
        <f>VLOOKUP(Table3[[#This Row],[BreadCrumb]],ScreenDetails_DB!A:B,2,FALSE)</f>
        <v>8EF3B470-C259-ED11-80ED-0022481C7D58</v>
      </c>
      <c r="K205" s="17" t="s">
        <v>1546</v>
      </c>
      <c r="L205" s="15" t="str">
        <f>VLOOKUP(CONCATENATE(Table3[[#This Row],[ActivityDefinitionID]],Table3[[#This Row],[Step name]]),GetSteps[[SearchStep]:[BuildingBlockID]],2,FALSE)</f>
        <v>GeneralModule</v>
      </c>
      <c r="M205" s="15" t="str">
        <f>VLOOKUP(CONCATENATE(Table3[[#This Row],[ActivityDefinitionID]],Table3[[#This Row],[Step name]]),GetSteps[[SearchStep]:[ControlType]],3,FALSE)</f>
        <v>GeneralModule</v>
      </c>
      <c r="N205" s="15" t="s">
        <v>169</v>
      </c>
      <c r="O205" s="15" t="s">
        <v>169</v>
      </c>
      <c r="P205" s="15">
        <v>3000</v>
      </c>
      <c r="Q205" s="22"/>
    </row>
    <row r="206" spans="1:17" ht="30">
      <c r="A206" s="19">
        <v>1389793</v>
      </c>
      <c r="B206" s="20" t="s">
        <v>5792</v>
      </c>
      <c r="C206" s="15">
        <v>3</v>
      </c>
      <c r="D206" s="15" t="s">
        <v>5730</v>
      </c>
      <c r="E20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6" s="21" t="str">
        <f>VLOOKUP(Table3[[#This Row],[ActivityDefinitionID]],ScreenDetails_DB!B:D,3,FALSE)</f>
        <v>Engagement profile</v>
      </c>
      <c r="G206" s="21" t="str">
        <f>VLOOKUP(Table3[[#This Row],[ActivityDefinitionID]],ScreenDetails_DB!B:C,2,FALSE)</f>
        <v>Engagement profile</v>
      </c>
      <c r="H206" s="21" t="s">
        <v>3727</v>
      </c>
      <c r="I206" s="21" t="s">
        <v>5626</v>
      </c>
      <c r="J206" s="5" t="str">
        <f>VLOOKUP(Table3[[#This Row],[BreadCrumb]],ScreenDetails_DB!A:B,2,FALSE)</f>
        <v>8EF3B470-C259-ED11-80ED-0022481C7D58</v>
      </c>
      <c r="K206" s="21" t="s">
        <v>3471</v>
      </c>
      <c r="L206" s="15" t="str">
        <f>VLOOKUP(CONCATENATE(Table3[[#This Row],[ActivityDefinitionID]],Table3[[#This Row],[Step name]]),GetSteps[[SearchStep]:[BuildingBlockID]],2,FALSE)</f>
        <v>ExpanderGroupBuildingBlock16</v>
      </c>
      <c r="M206" s="15" t="str">
        <f>VLOOKUP(CONCATENATE(Table3[[#This Row],[ActivityDefinitionID]],Table3[[#This Row],[Step name]]),GetSteps[[SearchStep]:[ControlType]],3,FALSE)</f>
        <v>ExpanderGroupBuildingBlock</v>
      </c>
      <c r="N206" s="15" t="s">
        <v>87</v>
      </c>
      <c r="O206" s="15" t="s">
        <v>109</v>
      </c>
      <c r="P206" s="15"/>
      <c r="Q206" s="22"/>
    </row>
    <row r="207" spans="1:17" ht="30">
      <c r="A207" s="19">
        <v>1389793</v>
      </c>
      <c r="B207" s="20" t="s">
        <v>5792</v>
      </c>
      <c r="C207" s="15">
        <v>4</v>
      </c>
      <c r="D207" s="15" t="s">
        <v>169</v>
      </c>
      <c r="E20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7" s="21" t="str">
        <f>VLOOKUP(Table3[[#This Row],[ActivityDefinitionID]],ScreenDetails_DB!B:D,3,FALSE)</f>
        <v>Engagement profile</v>
      </c>
      <c r="G207" s="21" t="str">
        <f>VLOOKUP(Table3[[#This Row],[ActivityDefinitionID]],ScreenDetails_DB!B:C,2,FALSE)</f>
        <v>Engagement profile</v>
      </c>
      <c r="H207" s="21" t="s">
        <v>3727</v>
      </c>
      <c r="I207" s="21" t="s">
        <v>5626</v>
      </c>
      <c r="J207" s="5" t="str">
        <f>VLOOKUP(Table3[[#This Row],[BreadCrumb]],ScreenDetails_DB!A:B,2,FALSE)</f>
        <v>8EF3B470-C259-ED11-80ED-0022481C7D58</v>
      </c>
      <c r="K207" s="17" t="s">
        <v>1546</v>
      </c>
      <c r="L207" s="15" t="str">
        <f>VLOOKUP(CONCATENATE(Table3[[#This Row],[ActivityDefinitionID]],Table3[[#This Row],[Step name]]),GetSteps[[SearchStep]:[BuildingBlockID]],2,FALSE)</f>
        <v>GeneralModule</v>
      </c>
      <c r="M207" s="15" t="str">
        <f>VLOOKUP(CONCATENATE(Table3[[#This Row],[ActivityDefinitionID]],Table3[[#This Row],[Step name]]),GetSteps[[SearchStep]:[ControlType]],3,FALSE)</f>
        <v>GeneralModule</v>
      </c>
      <c r="N207" s="15" t="s">
        <v>169</v>
      </c>
      <c r="O207" s="15" t="s">
        <v>169</v>
      </c>
      <c r="P207" s="15">
        <v>3000</v>
      </c>
      <c r="Q207" s="22"/>
    </row>
    <row r="208" spans="1:17" ht="30">
      <c r="A208" s="19">
        <v>1389793</v>
      </c>
      <c r="B208" s="20" t="s">
        <v>5792</v>
      </c>
      <c r="C208" s="15">
        <v>5</v>
      </c>
      <c r="D208" s="15" t="s">
        <v>5793</v>
      </c>
      <c r="E20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8" s="21" t="str">
        <f>VLOOKUP(Table3[[#This Row],[ActivityDefinitionID]],ScreenDetails_DB!B:D,3,FALSE)</f>
        <v>Engagement profile</v>
      </c>
      <c r="G208" s="21" t="str">
        <f>VLOOKUP(Table3[[#This Row],[ActivityDefinitionID]],ScreenDetails_DB!B:C,2,FALSE)</f>
        <v>Engagement profile</v>
      </c>
      <c r="H208" s="21" t="s">
        <v>3727</v>
      </c>
      <c r="I208" s="21" t="s">
        <v>5626</v>
      </c>
      <c r="J208" s="5" t="str">
        <f>VLOOKUP(Table3[[#This Row],[BreadCrumb]],ScreenDetails_DB!A:B,2,FALSE)</f>
        <v>8EF3B470-C259-ED11-80ED-0022481C7D58</v>
      </c>
      <c r="K208" s="21" t="s">
        <v>3489</v>
      </c>
      <c r="L208" s="15" t="str">
        <f>VLOOKUP(CONCATENATE(Table3[[#This Row],[ActivityDefinitionID]],Table3[[#This Row],[Step name]]),GetSteps[[SearchStep]:[BuildingBlockID]],2,FALSE)</f>
        <v>DatePickerBuildingBlock44</v>
      </c>
      <c r="M208" s="15" t="str">
        <f>VLOOKUP(CONCATENATE(Table3[[#This Row],[ActivityDefinitionID]],Table3[[#This Row],[Step name]]),GetSteps[[SearchStep]:[ControlType]],3,FALSE)</f>
        <v>DatePickerBuildingBlock</v>
      </c>
      <c r="N208" s="15" t="s">
        <v>86</v>
      </c>
      <c r="O208" s="15" t="s">
        <v>167</v>
      </c>
      <c r="P208" s="15"/>
      <c r="Q208" s="22"/>
    </row>
    <row r="209" spans="1:17" ht="30">
      <c r="A209" s="19">
        <v>1389793</v>
      </c>
      <c r="B209" s="20" t="s">
        <v>5792</v>
      </c>
      <c r="C209" s="15">
        <v>6</v>
      </c>
      <c r="D209" s="15" t="s">
        <v>169</v>
      </c>
      <c r="E20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09" s="21" t="str">
        <f>VLOOKUP(Table3[[#This Row],[ActivityDefinitionID]],ScreenDetails_DB!B:D,3,FALSE)</f>
        <v>Engagement profile</v>
      </c>
      <c r="G209" s="21" t="str">
        <f>VLOOKUP(Table3[[#This Row],[ActivityDefinitionID]],ScreenDetails_DB!B:C,2,FALSE)</f>
        <v>Engagement profile</v>
      </c>
      <c r="H209" s="21" t="s">
        <v>3727</v>
      </c>
      <c r="I209" s="21" t="s">
        <v>5626</v>
      </c>
      <c r="J209" s="5" t="str">
        <f>VLOOKUP(Table3[[#This Row],[BreadCrumb]],ScreenDetails_DB!A:B,2,FALSE)</f>
        <v>8EF3B470-C259-ED11-80ED-0022481C7D58</v>
      </c>
      <c r="K209" s="21" t="s">
        <v>1546</v>
      </c>
      <c r="L209" s="15" t="str">
        <f>VLOOKUP(CONCATENATE(Table3[[#This Row],[ActivityDefinitionID]],Table3[[#This Row],[Step name]]),GetSteps[[SearchStep]:[BuildingBlockID]],2,FALSE)</f>
        <v>GeneralModule</v>
      </c>
      <c r="M209" s="15" t="str">
        <f>VLOOKUP(CONCATENATE(Table3[[#This Row],[ActivityDefinitionID]],Table3[[#This Row],[Step name]]),GetSteps[[SearchStep]:[ControlType]],3,FALSE)</f>
        <v>GeneralModule</v>
      </c>
      <c r="N209" s="15" t="s">
        <v>169</v>
      </c>
      <c r="O209" s="15" t="s">
        <v>169</v>
      </c>
      <c r="P209" s="15">
        <v>3000</v>
      </c>
      <c r="Q209" s="22"/>
    </row>
    <row r="210" spans="1:17" ht="30">
      <c r="A210" s="19">
        <v>1389793</v>
      </c>
      <c r="B210" s="20" t="s">
        <v>5792</v>
      </c>
      <c r="C210" s="15">
        <v>7</v>
      </c>
      <c r="D210" s="15" t="s">
        <v>5630</v>
      </c>
      <c r="E21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0" s="21" t="str">
        <f>VLOOKUP(Table3[[#This Row],[ActivityDefinitionID]],ScreenDetails_DB!B:D,3,FALSE)</f>
        <v>Engagement profile</v>
      </c>
      <c r="G210" s="21" t="str">
        <f>VLOOKUP(Table3[[#This Row],[ActivityDefinitionID]],ScreenDetails_DB!B:C,2,FALSE)</f>
        <v>Engagement profile</v>
      </c>
      <c r="H210" s="21" t="s">
        <v>3727</v>
      </c>
      <c r="I210" s="21" t="s">
        <v>5626</v>
      </c>
      <c r="J210" s="5" t="str">
        <f>VLOOKUP(Table3[[#This Row],[BreadCrumb]],ScreenDetails_DB!A:B,2,FALSE)</f>
        <v>8EF3B470-C259-ED11-80ED-0022481C7D58</v>
      </c>
      <c r="K210" s="17" t="s">
        <v>1546</v>
      </c>
      <c r="L210" s="15" t="str">
        <f>VLOOKUP(CONCATENATE(Table3[[#This Row],[ActivityDefinitionID]],Table3[[#This Row],[Step name]]),GetSteps[[SearchStep]:[BuildingBlockID]],2,FALSE)</f>
        <v>GeneralModule</v>
      </c>
      <c r="M210" s="15" t="str">
        <f>VLOOKUP(CONCATENATE(Table3[[#This Row],[ActivityDefinitionID]],Table3[[#This Row],[Step name]]),GetSteps[[SearchStep]:[ControlType]],3,FALSE)</f>
        <v>GeneralModule</v>
      </c>
      <c r="N210" s="15" t="s">
        <v>140</v>
      </c>
      <c r="O210" s="15" t="s">
        <v>109</v>
      </c>
      <c r="P210" s="15"/>
      <c r="Q210" s="22"/>
    </row>
    <row r="211" spans="1:17" ht="30">
      <c r="A211" s="19">
        <v>1389793</v>
      </c>
      <c r="B211" s="20" t="s">
        <v>5792</v>
      </c>
      <c r="C211" s="15">
        <v>8</v>
      </c>
      <c r="D211" s="15" t="s">
        <v>5794</v>
      </c>
      <c r="E21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1" s="21" t="str">
        <f>VLOOKUP(Table3[[#This Row],[ActivityDefinitionID]],ScreenDetails_DB!B:D,3,FALSE)</f>
        <v>Engagement profile</v>
      </c>
      <c r="G211" s="21" t="str">
        <f>VLOOKUP(Table3[[#This Row],[ActivityDefinitionID]],ScreenDetails_DB!B:C,2,FALSE)</f>
        <v>Engagement profile</v>
      </c>
      <c r="H211" s="21" t="s">
        <v>3727</v>
      </c>
      <c r="I211" s="21" t="s">
        <v>5626</v>
      </c>
      <c r="J211" s="5" t="str">
        <f>VLOOKUP(Table3[[#This Row],[BreadCrumb]],ScreenDetails_DB!A:B,2,FALSE)</f>
        <v>8EF3B470-C259-ED11-80ED-0022481C7D58</v>
      </c>
      <c r="K211" s="17" t="s">
        <v>1546</v>
      </c>
      <c r="L211" s="15" t="str">
        <f>VLOOKUP(CONCATENATE(Table3[[#This Row],[ActivityDefinitionID]],Table3[[#This Row],[Step name]]),GetSteps[[SearchStep]:[BuildingBlockID]],2,FALSE)</f>
        <v>GeneralModule</v>
      </c>
      <c r="M211" s="15" t="str">
        <f>VLOOKUP(CONCATENATE(Table3[[#This Row],[ActivityDefinitionID]],Table3[[#This Row],[Step name]]),GetSteps[[SearchStep]:[ControlType]],3,FALSE)</f>
        <v>GeneralModule</v>
      </c>
      <c r="N211" s="15" t="s">
        <v>5632</v>
      </c>
      <c r="O211" s="15" t="s">
        <v>5633</v>
      </c>
      <c r="P211" s="15" t="s">
        <v>5797</v>
      </c>
      <c r="Q211" s="22"/>
    </row>
    <row r="212" spans="1:17" ht="75">
      <c r="A212" s="19">
        <v>1389815</v>
      </c>
      <c r="B212" s="20" t="s">
        <v>5795</v>
      </c>
      <c r="C212" s="15">
        <v>1</v>
      </c>
      <c r="D212" s="15" t="s">
        <v>5630</v>
      </c>
      <c r="E21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2" s="21" t="str">
        <f>VLOOKUP(Table3[[#This Row],[ActivityDefinitionID]],ScreenDetails_DB!B:D,3,FALSE)</f>
        <v>Engagement profile</v>
      </c>
      <c r="G212" s="21" t="str">
        <f>VLOOKUP(Table3[[#This Row],[ActivityDefinitionID]],ScreenDetails_DB!B:C,2,FALSE)</f>
        <v>Engagement profile</v>
      </c>
      <c r="H212" s="21" t="s">
        <v>3727</v>
      </c>
      <c r="I212" s="21" t="s">
        <v>5626</v>
      </c>
      <c r="J212" s="5" t="str">
        <f>VLOOKUP(Table3[[#This Row],[BreadCrumb]],ScreenDetails_DB!A:B,2,FALSE)</f>
        <v>8EF3B470-C259-ED11-80ED-0022481C7D58</v>
      </c>
      <c r="K212" s="17" t="s">
        <v>1546</v>
      </c>
      <c r="L212" s="15" t="str">
        <f>VLOOKUP(CONCATENATE(Table3[[#This Row],[ActivityDefinitionID]],Table3[[#This Row],[Step name]]),GetSteps[[SearchStep]:[BuildingBlockID]],2,FALSE)</f>
        <v>GeneralModule</v>
      </c>
      <c r="M212" s="15" t="str">
        <f>VLOOKUP(CONCATENATE(Table3[[#This Row],[ActivityDefinitionID]],Table3[[#This Row],[Step name]]),GetSteps[[SearchStep]:[ControlType]],3,FALSE)</f>
        <v>GeneralModule</v>
      </c>
      <c r="N212" s="15" t="s">
        <v>140</v>
      </c>
      <c r="O212" s="15" t="s">
        <v>109</v>
      </c>
      <c r="P212" s="15"/>
      <c r="Q212" s="22"/>
    </row>
    <row r="213" spans="1:17" ht="75">
      <c r="A213" s="19">
        <v>1389815</v>
      </c>
      <c r="B213" s="20" t="s">
        <v>5795</v>
      </c>
      <c r="C213" s="15">
        <v>2</v>
      </c>
      <c r="D213" s="15" t="s">
        <v>5796</v>
      </c>
      <c r="E21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3" s="21" t="str">
        <f>VLOOKUP(Table3[[#This Row],[ActivityDefinitionID]],ScreenDetails_DB!B:D,3,FALSE)</f>
        <v>Engagement profile</v>
      </c>
      <c r="G213" s="21" t="str">
        <f>VLOOKUP(Table3[[#This Row],[ActivityDefinitionID]],ScreenDetails_DB!B:C,2,FALSE)</f>
        <v>Engagement profile</v>
      </c>
      <c r="H213" s="21" t="s">
        <v>3727</v>
      </c>
      <c r="I213" s="21" t="s">
        <v>5626</v>
      </c>
      <c r="J213" s="5" t="str">
        <f>VLOOKUP(Table3[[#This Row],[BreadCrumb]],ScreenDetails_DB!A:B,2,FALSE)</f>
        <v>8EF3B470-C259-ED11-80ED-0022481C7D58</v>
      </c>
      <c r="K213" s="17" t="s">
        <v>1546</v>
      </c>
      <c r="L213" s="15" t="str">
        <f>VLOOKUP(CONCATENATE(Table3[[#This Row],[ActivityDefinitionID]],Table3[[#This Row],[Step name]]),GetSteps[[SearchStep]:[BuildingBlockID]],2,FALSE)</f>
        <v>GeneralModule</v>
      </c>
      <c r="M213" s="15" t="str">
        <f>VLOOKUP(CONCATENATE(Table3[[#This Row],[ActivityDefinitionID]],Table3[[#This Row],[Step name]]),GetSteps[[SearchStep]:[ControlType]],3,FALSE)</f>
        <v>GeneralModule</v>
      </c>
      <c r="N213" s="15" t="s">
        <v>5632</v>
      </c>
      <c r="O213" s="15" t="s">
        <v>5633</v>
      </c>
      <c r="P213" s="15" t="s">
        <v>5797</v>
      </c>
      <c r="Q213" s="22"/>
    </row>
    <row r="214" spans="1:17" ht="60">
      <c r="A214" s="19">
        <v>1389853</v>
      </c>
      <c r="B214" s="20" t="s">
        <v>5798</v>
      </c>
      <c r="C214" s="15">
        <v>1</v>
      </c>
      <c r="D214" s="15" t="s">
        <v>5799</v>
      </c>
      <c r="E21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4" s="21" t="str">
        <f>VLOOKUP(Table3[[#This Row],[ActivityDefinitionID]],ScreenDetails_DB!B:D,3,FALSE)</f>
        <v>Engagement profile</v>
      </c>
      <c r="G214" s="21" t="str">
        <f>VLOOKUP(Table3[[#This Row],[ActivityDefinitionID]],ScreenDetails_DB!B:C,2,FALSE)</f>
        <v>Engagement profile</v>
      </c>
      <c r="H214" s="21" t="s">
        <v>3727</v>
      </c>
      <c r="I214" s="21" t="s">
        <v>5626</v>
      </c>
      <c r="J214" s="5" t="str">
        <f>VLOOKUP(Table3[[#This Row],[BreadCrumb]],ScreenDetails_DB!A:B,2,FALSE)</f>
        <v>8EF3B470-C259-ED11-80ED-0022481C7D58</v>
      </c>
      <c r="K214" s="21" t="s">
        <v>3489</v>
      </c>
      <c r="L214" s="15" t="str">
        <f>VLOOKUP(CONCATENATE(Table3[[#This Row],[ActivityDefinitionID]],Table3[[#This Row],[Step name]]),GetSteps[[SearchStep]:[BuildingBlockID]],2,FALSE)</f>
        <v>DatePickerBuildingBlock44</v>
      </c>
      <c r="M214" s="15" t="str">
        <f>VLOOKUP(CONCATENATE(Table3[[#This Row],[ActivityDefinitionID]],Table3[[#This Row],[Step name]]),GetSteps[[SearchStep]:[ControlType]],3,FALSE)</f>
        <v>DatePickerBuildingBlock</v>
      </c>
      <c r="N214" s="15" t="s">
        <v>86</v>
      </c>
      <c r="O214" s="15" t="s">
        <v>167</v>
      </c>
      <c r="P214" s="29" t="s">
        <v>5789</v>
      </c>
      <c r="Q214" s="22"/>
    </row>
    <row r="215" spans="1:17" ht="60">
      <c r="A215" s="19">
        <v>1389853</v>
      </c>
      <c r="B215" s="20" t="s">
        <v>5798</v>
      </c>
      <c r="C215" s="15">
        <v>2</v>
      </c>
      <c r="D215" s="15" t="s">
        <v>169</v>
      </c>
      <c r="E21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5" s="21" t="str">
        <f>VLOOKUP(Table3[[#This Row],[ActivityDefinitionID]],ScreenDetails_DB!B:D,3,FALSE)</f>
        <v>Engagement profile</v>
      </c>
      <c r="G215" s="21" t="str">
        <f>VLOOKUP(Table3[[#This Row],[ActivityDefinitionID]],ScreenDetails_DB!B:C,2,FALSE)</f>
        <v>Engagement profile</v>
      </c>
      <c r="H215" s="21" t="s">
        <v>3727</v>
      </c>
      <c r="I215" s="21" t="s">
        <v>5626</v>
      </c>
      <c r="J215" s="5" t="str">
        <f>VLOOKUP(Table3[[#This Row],[BreadCrumb]],ScreenDetails_DB!A:B,2,FALSE)</f>
        <v>8EF3B470-C259-ED11-80ED-0022481C7D58</v>
      </c>
      <c r="K215" s="21" t="s">
        <v>1546</v>
      </c>
      <c r="L215" s="15" t="str">
        <f>VLOOKUP(CONCATENATE(Table3[[#This Row],[ActivityDefinitionID]],Table3[[#This Row],[Step name]]),GetSteps[[SearchStep]:[BuildingBlockID]],2,FALSE)</f>
        <v>GeneralModule</v>
      </c>
      <c r="M215" s="15" t="str">
        <f>VLOOKUP(CONCATENATE(Table3[[#This Row],[ActivityDefinitionID]],Table3[[#This Row],[Step name]]),GetSteps[[SearchStep]:[ControlType]],3,FALSE)</f>
        <v>GeneralModule</v>
      </c>
      <c r="N215" s="15" t="s">
        <v>169</v>
      </c>
      <c r="O215" s="15" t="s">
        <v>169</v>
      </c>
      <c r="P215" s="15">
        <v>3000</v>
      </c>
      <c r="Q215" s="22"/>
    </row>
    <row r="216" spans="1:17" ht="60">
      <c r="A216" s="19">
        <v>1389853</v>
      </c>
      <c r="B216" s="20" t="s">
        <v>5798</v>
      </c>
      <c r="C216" s="15">
        <v>3</v>
      </c>
      <c r="D216" s="15" t="s">
        <v>5630</v>
      </c>
      <c r="E21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6" s="21" t="str">
        <f>VLOOKUP(Table3[[#This Row],[ActivityDefinitionID]],ScreenDetails_DB!B:D,3,FALSE)</f>
        <v>Engagement profile</v>
      </c>
      <c r="G216" s="21" t="str">
        <f>VLOOKUP(Table3[[#This Row],[ActivityDefinitionID]],ScreenDetails_DB!B:C,2,FALSE)</f>
        <v>Engagement profile</v>
      </c>
      <c r="H216" s="21" t="s">
        <v>3727</v>
      </c>
      <c r="I216" s="21" t="s">
        <v>5626</v>
      </c>
      <c r="J216" s="5" t="str">
        <f>VLOOKUP(Table3[[#This Row],[BreadCrumb]],ScreenDetails_DB!A:B,2,FALSE)</f>
        <v>8EF3B470-C259-ED11-80ED-0022481C7D58</v>
      </c>
      <c r="K216" s="17" t="s">
        <v>1546</v>
      </c>
      <c r="L216" s="15" t="str">
        <f>VLOOKUP(CONCATENATE(Table3[[#This Row],[ActivityDefinitionID]],Table3[[#This Row],[Step name]]),GetSteps[[SearchStep]:[BuildingBlockID]],2,FALSE)</f>
        <v>GeneralModule</v>
      </c>
      <c r="M216" s="15" t="str">
        <f>VLOOKUP(CONCATENATE(Table3[[#This Row],[ActivityDefinitionID]],Table3[[#This Row],[Step name]]),GetSteps[[SearchStep]:[ControlType]],3,FALSE)</f>
        <v>GeneralModule</v>
      </c>
      <c r="N216" s="15" t="s">
        <v>140</v>
      </c>
      <c r="O216" s="15" t="s">
        <v>109</v>
      </c>
      <c r="P216" s="15"/>
      <c r="Q216" s="22"/>
    </row>
    <row r="217" spans="1:17" ht="60">
      <c r="A217" s="19">
        <v>1389853</v>
      </c>
      <c r="B217" s="20" t="s">
        <v>5798</v>
      </c>
      <c r="C217" s="15">
        <v>4</v>
      </c>
      <c r="D217" s="15" t="s">
        <v>5800</v>
      </c>
      <c r="E21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7" s="21" t="str">
        <f>VLOOKUP(Table3[[#This Row],[ActivityDefinitionID]],ScreenDetails_DB!B:D,3,FALSE)</f>
        <v>Engagement profile</v>
      </c>
      <c r="G217" s="21" t="str">
        <f>VLOOKUP(Table3[[#This Row],[ActivityDefinitionID]],ScreenDetails_DB!B:C,2,FALSE)</f>
        <v>Engagement profile</v>
      </c>
      <c r="H217" s="21" t="s">
        <v>3727</v>
      </c>
      <c r="I217" s="21" t="s">
        <v>5626</v>
      </c>
      <c r="J217" s="5" t="str">
        <f>VLOOKUP(Table3[[#This Row],[BreadCrumb]],ScreenDetails_DB!A:B,2,FALSE)</f>
        <v>8EF3B470-C259-ED11-80ED-0022481C7D58</v>
      </c>
      <c r="K217" s="17" t="s">
        <v>1546</v>
      </c>
      <c r="L217" s="15" t="str">
        <f>VLOOKUP(CONCATENATE(Table3[[#This Row],[ActivityDefinitionID]],Table3[[#This Row],[Step name]]),GetSteps[[SearchStep]:[BuildingBlockID]],2,FALSE)</f>
        <v>GeneralModule</v>
      </c>
      <c r="M217" s="15" t="str">
        <f>VLOOKUP(CONCATENATE(Table3[[#This Row],[ActivityDefinitionID]],Table3[[#This Row],[Step name]]),GetSteps[[SearchStep]:[ControlType]],3,FALSE)</f>
        <v>GeneralModule</v>
      </c>
      <c r="N217" s="15" t="s">
        <v>5632</v>
      </c>
      <c r="O217" s="15" t="s">
        <v>5633</v>
      </c>
      <c r="P217" s="15" t="s">
        <v>5801</v>
      </c>
      <c r="Q217" s="22"/>
    </row>
    <row r="218" spans="1:17" ht="60">
      <c r="A218" s="19">
        <v>1389864</v>
      </c>
      <c r="B218" s="20" t="s">
        <v>5802</v>
      </c>
      <c r="C218" s="15">
        <v>1</v>
      </c>
      <c r="D218" s="15" t="s">
        <v>5630</v>
      </c>
      <c r="E21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8" s="21" t="str">
        <f>VLOOKUP(Table3[[#This Row],[ActivityDefinitionID]],ScreenDetails_DB!B:D,3,FALSE)</f>
        <v>Engagement profile</v>
      </c>
      <c r="G218" s="21" t="str">
        <f>VLOOKUP(Table3[[#This Row],[ActivityDefinitionID]],ScreenDetails_DB!B:C,2,FALSE)</f>
        <v>Engagement profile</v>
      </c>
      <c r="H218" s="21" t="s">
        <v>3727</v>
      </c>
      <c r="I218" s="21" t="s">
        <v>5626</v>
      </c>
      <c r="J218" s="5" t="str">
        <f>VLOOKUP(Table3[[#This Row],[BreadCrumb]],ScreenDetails_DB!A:B,2,FALSE)</f>
        <v>8EF3B470-C259-ED11-80ED-0022481C7D58</v>
      </c>
      <c r="K218" s="17" t="s">
        <v>1546</v>
      </c>
      <c r="L218" s="15" t="str">
        <f>VLOOKUP(CONCATENATE(Table3[[#This Row],[ActivityDefinitionID]],Table3[[#This Row],[Step name]]),GetSteps[[SearchStep]:[BuildingBlockID]],2,FALSE)</f>
        <v>GeneralModule</v>
      </c>
      <c r="M218" s="15" t="str">
        <f>VLOOKUP(CONCATENATE(Table3[[#This Row],[ActivityDefinitionID]],Table3[[#This Row],[Step name]]),GetSteps[[SearchStep]:[ControlType]],3,FALSE)</f>
        <v>GeneralModule</v>
      </c>
      <c r="N218" s="15" t="s">
        <v>140</v>
      </c>
      <c r="O218" s="15" t="s">
        <v>109</v>
      </c>
      <c r="P218" s="15"/>
      <c r="Q218" s="22"/>
    </row>
    <row r="219" spans="1:17" ht="60">
      <c r="A219" s="19">
        <v>1389864</v>
      </c>
      <c r="B219" s="20" t="s">
        <v>5802</v>
      </c>
      <c r="C219" s="15">
        <v>2</v>
      </c>
      <c r="D219" s="15" t="s">
        <v>5803</v>
      </c>
      <c r="E21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19" s="21" t="str">
        <f>VLOOKUP(Table3[[#This Row],[ActivityDefinitionID]],ScreenDetails_DB!B:D,3,FALSE)</f>
        <v>Engagement profile</v>
      </c>
      <c r="G219" s="21" t="str">
        <f>VLOOKUP(Table3[[#This Row],[ActivityDefinitionID]],ScreenDetails_DB!B:C,2,FALSE)</f>
        <v>Engagement profile</v>
      </c>
      <c r="H219" s="21" t="s">
        <v>3727</v>
      </c>
      <c r="I219" s="21" t="s">
        <v>5626</v>
      </c>
      <c r="J219" s="5" t="str">
        <f>VLOOKUP(Table3[[#This Row],[BreadCrumb]],ScreenDetails_DB!A:B,2,FALSE)</f>
        <v>8EF3B470-C259-ED11-80ED-0022481C7D58</v>
      </c>
      <c r="K219" s="17" t="s">
        <v>1546</v>
      </c>
      <c r="L219" s="15" t="str">
        <f>VLOOKUP(CONCATENATE(Table3[[#This Row],[ActivityDefinitionID]],Table3[[#This Row],[Step name]]),GetSteps[[SearchStep]:[BuildingBlockID]],2,FALSE)</f>
        <v>GeneralModule</v>
      </c>
      <c r="M219" s="15" t="str">
        <f>VLOOKUP(CONCATENATE(Table3[[#This Row],[ActivityDefinitionID]],Table3[[#This Row],[Step name]]),GetSteps[[SearchStep]:[ControlType]],3,FALSE)</f>
        <v>GeneralModule</v>
      </c>
      <c r="N219" s="15" t="s">
        <v>5632</v>
      </c>
      <c r="O219" s="15" t="s">
        <v>5633</v>
      </c>
      <c r="P219" s="15" t="s">
        <v>5801</v>
      </c>
      <c r="Q219" s="22"/>
    </row>
    <row r="220" spans="1:17" ht="45">
      <c r="A220" s="19">
        <v>1390094</v>
      </c>
      <c r="B220" s="20" t="s">
        <v>5804</v>
      </c>
      <c r="C220" s="15">
        <v>1</v>
      </c>
      <c r="D220" s="15" t="s">
        <v>170</v>
      </c>
      <c r="E22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0" s="21" t="str">
        <f>VLOOKUP(Table3[[#This Row],[ActivityDefinitionID]],ScreenDetails_DB!B:D,3,FALSE)</f>
        <v>Engagement profile</v>
      </c>
      <c r="G220" s="21" t="str">
        <f>VLOOKUP(Table3[[#This Row],[ActivityDefinitionID]],ScreenDetails_DB!B:C,2,FALSE)</f>
        <v>Engagement profile</v>
      </c>
      <c r="H220" s="21" t="s">
        <v>3727</v>
      </c>
      <c r="I220" s="21" t="s">
        <v>5626</v>
      </c>
      <c r="J220" s="5" t="str">
        <f>VLOOKUP(Table3[[#This Row],[BreadCrumb]],ScreenDetails_DB!A:B,2,FALSE)</f>
        <v>8EF3B470-C259-ED11-80ED-0022481C7D58</v>
      </c>
      <c r="K220" s="17" t="s">
        <v>1546</v>
      </c>
      <c r="L220" s="15" t="str">
        <f>VLOOKUP(CONCATENATE(Table3[[#This Row],[ActivityDefinitionID]],Table3[[#This Row],[Step name]]),GetSteps[[SearchStep]:[BuildingBlockID]],2,FALSE)</f>
        <v>GeneralModule</v>
      </c>
      <c r="M220" s="15" t="str">
        <f>VLOOKUP(CONCATENATE(Table3[[#This Row],[ActivityDefinitionID]],Table3[[#This Row],[Step name]]),GetSteps[[SearchStep]:[ControlType]],3,FALSE)</f>
        <v>GeneralModule</v>
      </c>
      <c r="N220" s="15" t="s">
        <v>170</v>
      </c>
      <c r="O220" s="15" t="s">
        <v>170</v>
      </c>
      <c r="P220" s="15"/>
      <c r="Q220" s="22"/>
    </row>
    <row r="221" spans="1:17" ht="45">
      <c r="A221" s="19">
        <v>1390094</v>
      </c>
      <c r="B221" s="20" t="s">
        <v>5804</v>
      </c>
      <c r="C221" s="15">
        <v>2</v>
      </c>
      <c r="D221" s="15" t="s">
        <v>169</v>
      </c>
      <c r="E22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1" s="21" t="str">
        <f>VLOOKUP(Table3[[#This Row],[ActivityDefinitionID]],ScreenDetails_DB!B:D,3,FALSE)</f>
        <v>Engagement profile</v>
      </c>
      <c r="G221" s="21" t="str">
        <f>VLOOKUP(Table3[[#This Row],[ActivityDefinitionID]],ScreenDetails_DB!B:C,2,FALSE)</f>
        <v>Engagement profile</v>
      </c>
      <c r="H221" s="21" t="s">
        <v>3727</v>
      </c>
      <c r="I221" s="21" t="s">
        <v>5626</v>
      </c>
      <c r="J221" s="5" t="str">
        <f>VLOOKUP(Table3[[#This Row],[BreadCrumb]],ScreenDetails_DB!A:B,2,FALSE)</f>
        <v>8EF3B470-C259-ED11-80ED-0022481C7D58</v>
      </c>
      <c r="K221" s="17" t="s">
        <v>1546</v>
      </c>
      <c r="L221" s="15" t="str">
        <f>VLOOKUP(CONCATENATE(Table3[[#This Row],[ActivityDefinitionID]],Table3[[#This Row],[Step name]]),GetSteps[[SearchStep]:[BuildingBlockID]],2,FALSE)</f>
        <v>GeneralModule</v>
      </c>
      <c r="M221" s="15" t="str">
        <f>VLOOKUP(CONCATENATE(Table3[[#This Row],[ActivityDefinitionID]],Table3[[#This Row],[Step name]]),GetSteps[[SearchStep]:[ControlType]],3,FALSE)</f>
        <v>GeneralModule</v>
      </c>
      <c r="N221" s="15" t="s">
        <v>169</v>
      </c>
      <c r="O221" s="15" t="s">
        <v>169</v>
      </c>
      <c r="P221" s="15">
        <v>3000</v>
      </c>
      <c r="Q221" s="22"/>
    </row>
    <row r="222" spans="1:17" ht="45">
      <c r="A222" s="19">
        <v>1390094</v>
      </c>
      <c r="B222" s="20" t="s">
        <v>5804</v>
      </c>
      <c r="C222" s="15">
        <v>3</v>
      </c>
      <c r="D222" s="15" t="s">
        <v>5730</v>
      </c>
      <c r="E22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2" s="21" t="str">
        <f>VLOOKUP(Table3[[#This Row],[ActivityDefinitionID]],ScreenDetails_DB!B:D,3,FALSE)</f>
        <v>Engagement profile</v>
      </c>
      <c r="G222" s="21" t="str">
        <f>VLOOKUP(Table3[[#This Row],[ActivityDefinitionID]],ScreenDetails_DB!B:C,2,FALSE)</f>
        <v>Engagement profile</v>
      </c>
      <c r="H222" s="21" t="s">
        <v>3727</v>
      </c>
      <c r="I222" s="21" t="s">
        <v>5626</v>
      </c>
      <c r="J222" s="5" t="str">
        <f>VLOOKUP(Table3[[#This Row],[BreadCrumb]],ScreenDetails_DB!A:B,2,FALSE)</f>
        <v>8EF3B470-C259-ED11-80ED-0022481C7D58</v>
      </c>
      <c r="K222" s="21" t="s">
        <v>3471</v>
      </c>
      <c r="L222" s="15" t="str">
        <f>VLOOKUP(CONCATENATE(Table3[[#This Row],[ActivityDefinitionID]],Table3[[#This Row],[Step name]]),GetSteps[[SearchStep]:[BuildingBlockID]],2,FALSE)</f>
        <v>ExpanderGroupBuildingBlock16</v>
      </c>
      <c r="M222" s="15" t="str">
        <f>VLOOKUP(CONCATENATE(Table3[[#This Row],[ActivityDefinitionID]],Table3[[#This Row],[Step name]]),GetSteps[[SearchStep]:[ControlType]],3,FALSE)</f>
        <v>ExpanderGroupBuildingBlock</v>
      </c>
      <c r="N222" s="15" t="s">
        <v>87</v>
      </c>
      <c r="O222" s="15" t="s">
        <v>109</v>
      </c>
      <c r="P222" s="15"/>
      <c r="Q222" s="22"/>
    </row>
    <row r="223" spans="1:17" ht="45">
      <c r="A223" s="19">
        <v>1390094</v>
      </c>
      <c r="B223" s="20" t="s">
        <v>5804</v>
      </c>
      <c r="C223" s="15">
        <v>4</v>
      </c>
      <c r="D223" s="15" t="s">
        <v>169</v>
      </c>
      <c r="E22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3" s="21" t="str">
        <f>VLOOKUP(Table3[[#This Row],[ActivityDefinitionID]],ScreenDetails_DB!B:D,3,FALSE)</f>
        <v>Engagement profile</v>
      </c>
      <c r="G223" s="21" t="str">
        <f>VLOOKUP(Table3[[#This Row],[ActivityDefinitionID]],ScreenDetails_DB!B:C,2,FALSE)</f>
        <v>Engagement profile</v>
      </c>
      <c r="H223" s="21" t="s">
        <v>3727</v>
      </c>
      <c r="I223" s="21" t="s">
        <v>5626</v>
      </c>
      <c r="J223" s="5" t="str">
        <f>VLOOKUP(Table3[[#This Row],[BreadCrumb]],ScreenDetails_DB!A:B,2,FALSE)</f>
        <v>8EF3B470-C259-ED11-80ED-0022481C7D58</v>
      </c>
      <c r="K223" s="17" t="s">
        <v>1546</v>
      </c>
      <c r="L223" s="15" t="str">
        <f>VLOOKUP(CONCATENATE(Table3[[#This Row],[ActivityDefinitionID]],Table3[[#This Row],[Step name]]),GetSteps[[SearchStep]:[BuildingBlockID]],2,FALSE)</f>
        <v>GeneralModule</v>
      </c>
      <c r="M223" s="15" t="str">
        <f>VLOOKUP(CONCATENATE(Table3[[#This Row],[ActivityDefinitionID]],Table3[[#This Row],[Step name]]),GetSteps[[SearchStep]:[ControlType]],3,FALSE)</f>
        <v>GeneralModule</v>
      </c>
      <c r="N223" s="15" t="s">
        <v>169</v>
      </c>
      <c r="O223" s="15" t="s">
        <v>169</v>
      </c>
      <c r="P223" s="15">
        <v>3000</v>
      </c>
      <c r="Q223" s="22"/>
    </row>
    <row r="224" spans="1:17" ht="45">
      <c r="A224" s="19">
        <v>1390094</v>
      </c>
      <c r="B224" s="20" t="s">
        <v>5804</v>
      </c>
      <c r="C224" s="15">
        <v>5</v>
      </c>
      <c r="D224" s="15" t="s">
        <v>5805</v>
      </c>
      <c r="E22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4" s="21" t="str">
        <f>VLOOKUP(Table3[[#This Row],[ActivityDefinitionID]],ScreenDetails_DB!B:D,3,FALSE)</f>
        <v>Engagement profile</v>
      </c>
      <c r="G224" s="21" t="str">
        <f>VLOOKUP(Table3[[#This Row],[ActivityDefinitionID]],ScreenDetails_DB!B:C,2,FALSE)</f>
        <v>Engagement profile</v>
      </c>
      <c r="H224" s="21" t="s">
        <v>3727</v>
      </c>
      <c r="I224" s="21" t="s">
        <v>5626</v>
      </c>
      <c r="J224" s="5" t="str">
        <f>VLOOKUP(Table3[[#This Row],[BreadCrumb]],ScreenDetails_DB!A:B,2,FALSE)</f>
        <v>8EF3B470-C259-ED11-80ED-0022481C7D58</v>
      </c>
      <c r="K224" s="21" t="s">
        <v>1440</v>
      </c>
      <c r="L224" s="15" t="str">
        <f>VLOOKUP(CONCATENATE(Table3[[#This Row],[ActivityDefinitionID]],Table3[[#This Row],[Step name]]),GetSteps[[SearchStep]:[BuildingBlockID]],2,FALSE)</f>
        <v>CheckBoxBuildingBlock49</v>
      </c>
      <c r="M224" s="15" t="str">
        <f>VLOOKUP(CONCATENATE(Table3[[#This Row],[ActivityDefinitionID]],Table3[[#This Row],[Step name]]),GetSteps[[SearchStep]:[ControlType]],3,FALSE)</f>
        <v>CheckBoxBuildingBlock</v>
      </c>
      <c r="N224" s="15" t="s">
        <v>83</v>
      </c>
      <c r="O224" s="15" t="s">
        <v>152</v>
      </c>
      <c r="P224" s="15"/>
      <c r="Q224" s="22"/>
    </row>
    <row r="225" spans="1:17" ht="45">
      <c r="A225" s="19">
        <v>1390094</v>
      </c>
      <c r="B225" s="20" t="s">
        <v>5804</v>
      </c>
      <c r="C225" s="15">
        <v>6</v>
      </c>
      <c r="D225" s="15" t="s">
        <v>169</v>
      </c>
      <c r="E22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5" s="21" t="str">
        <f>VLOOKUP(Table3[[#This Row],[ActivityDefinitionID]],ScreenDetails_DB!B:D,3,FALSE)</f>
        <v>Engagement profile</v>
      </c>
      <c r="G225" s="21" t="str">
        <f>VLOOKUP(Table3[[#This Row],[ActivityDefinitionID]],ScreenDetails_DB!B:C,2,FALSE)</f>
        <v>Engagement profile</v>
      </c>
      <c r="H225" s="21" t="s">
        <v>3727</v>
      </c>
      <c r="I225" s="21" t="s">
        <v>5626</v>
      </c>
      <c r="J225" s="5" t="str">
        <f>VLOOKUP(Table3[[#This Row],[BreadCrumb]],ScreenDetails_DB!A:B,2,FALSE)</f>
        <v>8EF3B470-C259-ED11-80ED-0022481C7D58</v>
      </c>
      <c r="K225" s="17" t="s">
        <v>1546</v>
      </c>
      <c r="L225" s="15" t="str">
        <f>VLOOKUP(CONCATENATE(Table3[[#This Row],[ActivityDefinitionID]],Table3[[#This Row],[Step name]]),GetSteps[[SearchStep]:[BuildingBlockID]],2,FALSE)</f>
        <v>GeneralModule</v>
      </c>
      <c r="M225" s="15" t="str">
        <f>VLOOKUP(CONCATENATE(Table3[[#This Row],[ActivityDefinitionID]],Table3[[#This Row],[Step name]]),GetSteps[[SearchStep]:[ControlType]],3,FALSE)</f>
        <v>GeneralModule</v>
      </c>
      <c r="N225" s="15" t="s">
        <v>169</v>
      </c>
      <c r="O225" s="15" t="s">
        <v>169</v>
      </c>
      <c r="P225" s="15">
        <v>3000</v>
      </c>
      <c r="Q225" s="22"/>
    </row>
    <row r="226" spans="1:17" ht="45">
      <c r="A226" s="19">
        <v>1390094</v>
      </c>
      <c r="B226" s="20" t="s">
        <v>5804</v>
      </c>
      <c r="C226" s="15">
        <v>7</v>
      </c>
      <c r="D226" s="15" t="s">
        <v>5630</v>
      </c>
      <c r="E22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6" s="21" t="str">
        <f>VLOOKUP(Table3[[#This Row],[ActivityDefinitionID]],ScreenDetails_DB!B:D,3,FALSE)</f>
        <v>Engagement profile</v>
      </c>
      <c r="G226" s="21" t="str">
        <f>VLOOKUP(Table3[[#This Row],[ActivityDefinitionID]],ScreenDetails_DB!B:C,2,FALSE)</f>
        <v>Engagement profile</v>
      </c>
      <c r="H226" s="21" t="s">
        <v>3727</v>
      </c>
      <c r="I226" s="21" t="s">
        <v>5626</v>
      </c>
      <c r="J226" s="5" t="str">
        <f>VLOOKUP(Table3[[#This Row],[BreadCrumb]],ScreenDetails_DB!A:B,2,FALSE)</f>
        <v>8EF3B470-C259-ED11-80ED-0022481C7D58</v>
      </c>
      <c r="K226" s="17" t="s">
        <v>1546</v>
      </c>
      <c r="L226" s="15" t="str">
        <f>VLOOKUP(CONCATENATE(Table3[[#This Row],[ActivityDefinitionID]],Table3[[#This Row],[Step name]]),GetSteps[[SearchStep]:[BuildingBlockID]],2,FALSE)</f>
        <v>GeneralModule</v>
      </c>
      <c r="M226" s="15" t="str">
        <f>VLOOKUP(CONCATENATE(Table3[[#This Row],[ActivityDefinitionID]],Table3[[#This Row],[Step name]]),GetSteps[[SearchStep]:[ControlType]],3,FALSE)</f>
        <v>GeneralModule</v>
      </c>
      <c r="N226" s="15" t="s">
        <v>140</v>
      </c>
      <c r="O226" s="15" t="s">
        <v>109</v>
      </c>
      <c r="P226" s="15"/>
      <c r="Q226" s="22"/>
    </row>
    <row r="227" spans="1:17" ht="45">
      <c r="A227" s="19">
        <v>1390094</v>
      </c>
      <c r="B227" s="20" t="s">
        <v>5804</v>
      </c>
      <c r="C227" s="15">
        <v>8</v>
      </c>
      <c r="D227" s="15" t="s">
        <v>5806</v>
      </c>
      <c r="E22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7" s="21" t="str">
        <f>VLOOKUP(Table3[[#This Row],[ActivityDefinitionID]],ScreenDetails_DB!B:D,3,FALSE)</f>
        <v>Engagement profile</v>
      </c>
      <c r="G227" s="21" t="str">
        <f>VLOOKUP(Table3[[#This Row],[ActivityDefinitionID]],ScreenDetails_DB!B:C,2,FALSE)</f>
        <v>Engagement profile</v>
      </c>
      <c r="H227" s="21" t="s">
        <v>3727</v>
      </c>
      <c r="I227" s="21" t="s">
        <v>5626</v>
      </c>
      <c r="J227" s="5" t="str">
        <f>VLOOKUP(Table3[[#This Row],[BreadCrumb]],ScreenDetails_DB!A:B,2,FALSE)</f>
        <v>8EF3B470-C259-ED11-80ED-0022481C7D58</v>
      </c>
      <c r="K227" s="17" t="s">
        <v>1546</v>
      </c>
      <c r="L227" s="15" t="str">
        <f>VLOOKUP(CONCATENATE(Table3[[#This Row],[ActivityDefinitionID]],Table3[[#This Row],[Step name]]),GetSteps[[SearchStep]:[BuildingBlockID]],2,FALSE)</f>
        <v>GeneralModule</v>
      </c>
      <c r="M227" s="15" t="str">
        <f>VLOOKUP(CONCATENATE(Table3[[#This Row],[ActivityDefinitionID]],Table3[[#This Row],[Step name]]),GetSteps[[SearchStep]:[ControlType]],3,FALSE)</f>
        <v>GeneralModule</v>
      </c>
      <c r="N227" s="15" t="s">
        <v>5632</v>
      </c>
      <c r="O227" s="15" t="s">
        <v>5633</v>
      </c>
      <c r="P227" s="15" t="s">
        <v>5807</v>
      </c>
      <c r="Q227" s="22"/>
    </row>
    <row r="228" spans="1:17" ht="45">
      <c r="A228" s="19">
        <v>1390094</v>
      </c>
      <c r="B228" s="20" t="s">
        <v>5804</v>
      </c>
      <c r="C228" s="15">
        <v>9</v>
      </c>
      <c r="D228" s="15" t="s">
        <v>5806</v>
      </c>
      <c r="E22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8" s="21" t="str">
        <f>VLOOKUP(Table3[[#This Row],[ActivityDefinitionID]],ScreenDetails_DB!B:D,3,FALSE)</f>
        <v>Engagement profile</v>
      </c>
      <c r="G228" s="21" t="str">
        <f>VLOOKUP(Table3[[#This Row],[ActivityDefinitionID]],ScreenDetails_DB!B:C,2,FALSE)</f>
        <v>Engagement profile</v>
      </c>
      <c r="H228" s="21" t="s">
        <v>3727</v>
      </c>
      <c r="I228" s="21" t="s">
        <v>5626</v>
      </c>
      <c r="J228" s="5" t="str">
        <f>VLOOKUP(Table3[[#This Row],[BreadCrumb]],ScreenDetails_DB!A:B,2,FALSE)</f>
        <v>8EF3B470-C259-ED11-80ED-0022481C7D58</v>
      </c>
      <c r="K228" s="21" t="s">
        <v>3480</v>
      </c>
      <c r="L228" s="15" t="str">
        <f>VLOOKUP(CONCATENATE(Table3[[#This Row],[ActivityDefinitionID]],Table3[[#This Row],[Step name]]),GetSteps[[SearchStep]:[BuildingBlockID]],2,FALSE)</f>
        <v>LabelMultiLineTextBox50</v>
      </c>
      <c r="M228" s="15" t="str">
        <f>VLOOKUP(CONCATENATE(Table3[[#This Row],[ActivityDefinitionID]],Table3[[#This Row],[Step name]]),GetSteps[[SearchStep]:[ControlType]],3,FALSE)</f>
        <v>LabelMultiLineTextBox</v>
      </c>
      <c r="N228" s="15" t="s">
        <v>90</v>
      </c>
      <c r="O228" s="15" t="s">
        <v>163</v>
      </c>
      <c r="P228" s="15"/>
      <c r="Q228" s="22"/>
    </row>
    <row r="229" spans="1:17" ht="75">
      <c r="A229" s="19">
        <v>1363822</v>
      </c>
      <c r="B229" s="20" t="s">
        <v>5808</v>
      </c>
      <c r="C229" s="15"/>
      <c r="D229" s="15" t="s">
        <v>170</v>
      </c>
      <c r="E22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29" s="21" t="str">
        <f>VLOOKUP(Table3[[#This Row],[ActivityDefinitionID]],ScreenDetails_DB!B:D,3,FALSE)</f>
        <v>Engagement profile</v>
      </c>
      <c r="G229" s="21" t="str">
        <f>VLOOKUP(Table3[[#This Row],[ActivityDefinitionID]],ScreenDetails_DB!B:C,2,FALSE)</f>
        <v>Engagement profile</v>
      </c>
      <c r="H229" s="21" t="s">
        <v>3727</v>
      </c>
      <c r="I229" s="21" t="s">
        <v>5626</v>
      </c>
      <c r="J229" s="5" t="str">
        <f>VLOOKUP(Table3[[#This Row],[BreadCrumb]],ScreenDetails_DB!A:B,2,FALSE)</f>
        <v>8EF3B470-C259-ED11-80ED-0022481C7D58</v>
      </c>
      <c r="K229" s="17" t="s">
        <v>1546</v>
      </c>
      <c r="L229" s="15" t="str">
        <f>VLOOKUP(CONCATENATE(Table3[[#This Row],[ActivityDefinitionID]],Table3[[#This Row],[Step name]]),GetSteps[[SearchStep]:[BuildingBlockID]],2,FALSE)</f>
        <v>GeneralModule</v>
      </c>
      <c r="M229" s="15" t="str">
        <f>VLOOKUP(CONCATENATE(Table3[[#This Row],[ActivityDefinitionID]],Table3[[#This Row],[Step name]]),GetSteps[[SearchStep]:[ControlType]],3,FALSE)</f>
        <v>GeneralModule</v>
      </c>
      <c r="N229" s="15" t="s">
        <v>170</v>
      </c>
      <c r="O229" s="15" t="s">
        <v>170</v>
      </c>
      <c r="P229" s="15"/>
      <c r="Q229" s="22"/>
    </row>
    <row r="230" spans="1:17" ht="75">
      <c r="A230" s="19">
        <v>1363822</v>
      </c>
      <c r="B230" s="20" t="s">
        <v>5808</v>
      </c>
      <c r="C230" s="15"/>
      <c r="D230" s="15" t="s">
        <v>169</v>
      </c>
      <c r="E23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0" s="21" t="str">
        <f>VLOOKUP(Table3[[#This Row],[ActivityDefinitionID]],ScreenDetails_DB!B:D,3,FALSE)</f>
        <v>Engagement profile</v>
      </c>
      <c r="G230" s="21" t="str">
        <f>VLOOKUP(Table3[[#This Row],[ActivityDefinitionID]],ScreenDetails_DB!B:C,2,FALSE)</f>
        <v>Engagement profile</v>
      </c>
      <c r="H230" s="21" t="s">
        <v>3727</v>
      </c>
      <c r="I230" s="21" t="s">
        <v>5626</v>
      </c>
      <c r="J230" s="5" t="str">
        <f>VLOOKUP(Table3[[#This Row],[BreadCrumb]],ScreenDetails_DB!A:B,2,FALSE)</f>
        <v>8EF3B470-C259-ED11-80ED-0022481C7D58</v>
      </c>
      <c r="K230" s="17" t="s">
        <v>1546</v>
      </c>
      <c r="L230" s="15" t="str">
        <f>VLOOKUP(CONCATENATE(Table3[[#This Row],[ActivityDefinitionID]],Table3[[#This Row],[Step name]]),GetSteps[[SearchStep]:[BuildingBlockID]],2,FALSE)</f>
        <v>GeneralModule</v>
      </c>
      <c r="M230" s="15" t="str">
        <f>VLOOKUP(CONCATENATE(Table3[[#This Row],[ActivityDefinitionID]],Table3[[#This Row],[Step name]]),GetSteps[[SearchStep]:[ControlType]],3,FALSE)</f>
        <v>GeneralModule</v>
      </c>
      <c r="N230" s="15" t="s">
        <v>169</v>
      </c>
      <c r="O230" s="15" t="s">
        <v>169</v>
      </c>
      <c r="P230" s="15">
        <v>3000</v>
      </c>
      <c r="Q230" s="22"/>
    </row>
    <row r="231" spans="1:17" ht="75">
      <c r="A231" s="19">
        <v>1363822</v>
      </c>
      <c r="B231" s="20" t="s">
        <v>5808</v>
      </c>
      <c r="C231" s="15"/>
      <c r="D231" s="15" t="s">
        <v>5730</v>
      </c>
      <c r="E23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1" s="21" t="str">
        <f>VLOOKUP(Table3[[#This Row],[ActivityDefinitionID]],ScreenDetails_DB!B:D,3,FALSE)</f>
        <v>Engagement profile</v>
      </c>
      <c r="G231" s="21" t="str">
        <f>VLOOKUP(Table3[[#This Row],[ActivityDefinitionID]],ScreenDetails_DB!B:C,2,FALSE)</f>
        <v>Engagement profile</v>
      </c>
      <c r="H231" s="21" t="s">
        <v>3727</v>
      </c>
      <c r="I231" s="21" t="s">
        <v>5626</v>
      </c>
      <c r="J231" s="5" t="str">
        <f>VLOOKUP(Table3[[#This Row],[BreadCrumb]],ScreenDetails_DB!A:B,2,FALSE)</f>
        <v>8EF3B470-C259-ED11-80ED-0022481C7D58</v>
      </c>
      <c r="K231" s="21" t="s">
        <v>3463</v>
      </c>
      <c r="L231" s="15" t="str">
        <f>VLOOKUP(CONCATENATE(Table3[[#This Row],[ActivityDefinitionID]],Table3[[#This Row],[Step name]]),GetSteps[[SearchStep]:[BuildingBlockID]],2,FALSE)</f>
        <v>ExpanderGroupBuildingBlock53</v>
      </c>
      <c r="M231" s="15" t="str">
        <f>VLOOKUP(CONCATENATE(Table3[[#This Row],[ActivityDefinitionID]],Table3[[#This Row],[Step name]]),GetSteps[[SearchStep]:[ControlType]],3,FALSE)</f>
        <v>ExpanderGroupBuildingBlock</v>
      </c>
      <c r="N231" s="15" t="s">
        <v>87</v>
      </c>
      <c r="O231" s="15" t="s">
        <v>109</v>
      </c>
      <c r="P231" s="15"/>
      <c r="Q231" s="22"/>
    </row>
    <row r="232" spans="1:17" ht="75">
      <c r="A232" s="19">
        <v>1363822</v>
      </c>
      <c r="B232" s="20" t="s">
        <v>5808</v>
      </c>
      <c r="C232" s="15"/>
      <c r="D232" s="15" t="s">
        <v>169</v>
      </c>
      <c r="E23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2" s="21" t="str">
        <f>VLOOKUP(Table3[[#This Row],[ActivityDefinitionID]],ScreenDetails_DB!B:D,3,FALSE)</f>
        <v>Engagement profile</v>
      </c>
      <c r="G232" s="21" t="str">
        <f>VLOOKUP(Table3[[#This Row],[ActivityDefinitionID]],ScreenDetails_DB!B:C,2,FALSE)</f>
        <v>Engagement profile</v>
      </c>
      <c r="H232" s="21" t="s">
        <v>3727</v>
      </c>
      <c r="I232" s="21" t="s">
        <v>5626</v>
      </c>
      <c r="J232" s="5" t="str">
        <f>VLOOKUP(Table3[[#This Row],[BreadCrumb]],ScreenDetails_DB!A:B,2,FALSE)</f>
        <v>8EF3B470-C259-ED11-80ED-0022481C7D58</v>
      </c>
      <c r="K232" s="17" t="s">
        <v>1546</v>
      </c>
      <c r="L232" s="15" t="str">
        <f>VLOOKUP(CONCATENATE(Table3[[#This Row],[ActivityDefinitionID]],Table3[[#This Row],[Step name]]),GetSteps[[SearchStep]:[BuildingBlockID]],2,FALSE)</f>
        <v>GeneralModule</v>
      </c>
      <c r="M232" s="15" t="str">
        <f>VLOOKUP(CONCATENATE(Table3[[#This Row],[ActivityDefinitionID]],Table3[[#This Row],[Step name]]),GetSteps[[SearchStep]:[ControlType]],3,FALSE)</f>
        <v>GeneralModule</v>
      </c>
      <c r="N232" s="15" t="s">
        <v>169</v>
      </c>
      <c r="O232" s="15" t="s">
        <v>169</v>
      </c>
      <c r="P232" s="15">
        <v>3000</v>
      </c>
      <c r="Q232" s="22"/>
    </row>
    <row r="233" spans="1:17" ht="75">
      <c r="A233" s="19">
        <v>1363822</v>
      </c>
      <c r="B233" s="20" t="s">
        <v>5808</v>
      </c>
      <c r="C233" s="15">
        <v>1</v>
      </c>
      <c r="D233" s="15" t="s">
        <v>5809</v>
      </c>
      <c r="E23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3" s="21" t="str">
        <f>VLOOKUP(Table3[[#This Row],[ActivityDefinitionID]],ScreenDetails_DB!B:D,3,FALSE)</f>
        <v>Engagement profile</v>
      </c>
      <c r="G233" s="21" t="str">
        <f>VLOOKUP(Table3[[#This Row],[ActivityDefinitionID]],ScreenDetails_DB!B:C,2,FALSE)</f>
        <v>Engagement profile</v>
      </c>
      <c r="H233" s="21" t="s">
        <v>3727</v>
      </c>
      <c r="I233" s="21" t="s">
        <v>5626</v>
      </c>
      <c r="J233" s="5" t="str">
        <f>VLOOKUP(Table3[[#This Row],[BreadCrumb]],ScreenDetails_DB!A:B,2,FALSE)</f>
        <v>8EF3B470-C259-ED11-80ED-0022481C7D58</v>
      </c>
      <c r="K233" s="21" t="s">
        <v>3502</v>
      </c>
      <c r="L233" s="15" t="str">
        <f>VLOOKUP(CONCATENATE(Table3[[#This Row],[ActivityDefinitionID]],Table3[[#This Row],[Step name]]),GetSteps[[SearchStep]:[BuildingBlockID]],2,FALSE)</f>
        <v>CheckBoxBuildingBlock55</v>
      </c>
      <c r="M233" s="15" t="str">
        <f>VLOOKUP(CONCATENATE(Table3[[#This Row],[ActivityDefinitionID]],Table3[[#This Row],[Step name]]),GetSteps[[SearchStep]:[ControlType]],3,FALSE)</f>
        <v>CheckBoxBuildingBlock</v>
      </c>
      <c r="N233" s="15" t="s">
        <v>83</v>
      </c>
      <c r="O233" s="15" t="s">
        <v>149</v>
      </c>
      <c r="P233" s="15"/>
      <c r="Q233" s="22"/>
    </row>
    <row r="234" spans="1:17" ht="75">
      <c r="A234" s="19">
        <v>1363822</v>
      </c>
      <c r="B234" s="20" t="s">
        <v>5808</v>
      </c>
      <c r="C234" s="15">
        <v>2</v>
      </c>
      <c r="D234" s="15" t="s">
        <v>5809</v>
      </c>
      <c r="E23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4" s="21" t="str">
        <f>VLOOKUP(Table3[[#This Row],[ActivityDefinitionID]],ScreenDetails_DB!B:D,3,FALSE)</f>
        <v>Engagement profile</v>
      </c>
      <c r="G234" s="21" t="str">
        <f>VLOOKUP(Table3[[#This Row],[ActivityDefinitionID]],ScreenDetails_DB!B:C,2,FALSE)</f>
        <v>Engagement profile</v>
      </c>
      <c r="H234" s="21" t="s">
        <v>3727</v>
      </c>
      <c r="I234" s="21" t="s">
        <v>5626</v>
      </c>
      <c r="J234" s="5" t="str">
        <f>VLOOKUP(Table3[[#This Row],[BreadCrumb]],ScreenDetails_DB!A:B,2,FALSE)</f>
        <v>8EF3B470-C259-ED11-80ED-0022481C7D58</v>
      </c>
      <c r="K234" s="21" t="s">
        <v>3493</v>
      </c>
      <c r="L234" s="15" t="str">
        <f>VLOOKUP(CONCATENATE(Table3[[#This Row],[ActivityDefinitionID]],Table3[[#This Row],[Step name]]),GetSteps[[SearchStep]:[BuildingBlockID]],2,FALSE)</f>
        <v>CheckBoxBuildingBlock56</v>
      </c>
      <c r="M234" s="15" t="str">
        <f>VLOOKUP(CONCATENATE(Table3[[#This Row],[ActivityDefinitionID]],Table3[[#This Row],[Step name]]),GetSteps[[SearchStep]:[ControlType]],3,FALSE)</f>
        <v>CheckBoxBuildingBlock</v>
      </c>
      <c r="N234" s="15" t="s">
        <v>83</v>
      </c>
      <c r="O234" s="15" t="s">
        <v>149</v>
      </c>
      <c r="P234" s="15"/>
      <c r="Q234" s="22"/>
    </row>
    <row r="235" spans="1:17" ht="75">
      <c r="A235" s="19">
        <v>1363822</v>
      </c>
      <c r="B235" s="20" t="s">
        <v>5808</v>
      </c>
      <c r="C235" s="15">
        <v>3</v>
      </c>
      <c r="D235" s="15" t="s">
        <v>5811</v>
      </c>
      <c r="E23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5" s="21" t="str">
        <f>VLOOKUP(Table3[[#This Row],[ActivityDefinitionID]],ScreenDetails_DB!B:D,3,FALSE)</f>
        <v>Engagement profile</v>
      </c>
      <c r="G235" s="21" t="str">
        <f>VLOOKUP(Table3[[#This Row],[ActivityDefinitionID]],ScreenDetails_DB!B:C,2,FALSE)</f>
        <v>Engagement profile</v>
      </c>
      <c r="H235" s="21" t="s">
        <v>3727</v>
      </c>
      <c r="I235" s="21" t="s">
        <v>5626</v>
      </c>
      <c r="J235" s="5" t="str">
        <f>VLOOKUP(Table3[[#This Row],[BreadCrumb]],ScreenDetails_DB!A:B,2,FALSE)</f>
        <v>8EF3B470-C259-ED11-80ED-0022481C7D58</v>
      </c>
      <c r="K235" s="21" t="s">
        <v>3502</v>
      </c>
      <c r="L235" s="15" t="str">
        <f>VLOOKUP(CONCATENATE(Table3[[#This Row],[ActivityDefinitionID]],Table3[[#This Row],[Step name]]),GetSteps[[SearchStep]:[BuildingBlockID]],2,FALSE)</f>
        <v>CheckBoxBuildingBlock55</v>
      </c>
      <c r="M235" s="15" t="str">
        <f>VLOOKUP(CONCATENATE(Table3[[#This Row],[ActivityDefinitionID]],Table3[[#This Row],[Step name]]),GetSteps[[SearchStep]:[ControlType]],3,FALSE)</f>
        <v>CheckBoxBuildingBlock</v>
      </c>
      <c r="N235" s="15" t="s">
        <v>83</v>
      </c>
      <c r="O235" s="15" t="s">
        <v>153</v>
      </c>
      <c r="P235" s="15"/>
      <c r="Q235" s="22"/>
    </row>
    <row r="236" spans="1:17" ht="75">
      <c r="A236" s="19">
        <v>1363822</v>
      </c>
      <c r="B236" s="20" t="s">
        <v>5808</v>
      </c>
      <c r="C236" s="15">
        <v>4</v>
      </c>
      <c r="D236" s="15" t="s">
        <v>5811</v>
      </c>
      <c r="E23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6" s="21" t="str">
        <f>VLOOKUP(Table3[[#This Row],[ActivityDefinitionID]],ScreenDetails_DB!B:D,3,FALSE)</f>
        <v>Engagement profile</v>
      </c>
      <c r="G236" s="21" t="str">
        <f>VLOOKUP(Table3[[#This Row],[ActivityDefinitionID]],ScreenDetails_DB!B:C,2,FALSE)</f>
        <v>Engagement profile</v>
      </c>
      <c r="H236" s="21" t="s">
        <v>3727</v>
      </c>
      <c r="I236" s="21" t="s">
        <v>5626</v>
      </c>
      <c r="J236" s="5" t="str">
        <f>VLOOKUP(Table3[[#This Row],[BreadCrumb]],ScreenDetails_DB!A:B,2,FALSE)</f>
        <v>8EF3B470-C259-ED11-80ED-0022481C7D58</v>
      </c>
      <c r="K236" s="21" t="s">
        <v>3493</v>
      </c>
      <c r="L236" s="15" t="str">
        <f>VLOOKUP(CONCATENATE(Table3[[#This Row],[ActivityDefinitionID]],Table3[[#This Row],[Step name]]),GetSteps[[SearchStep]:[BuildingBlockID]],2,FALSE)</f>
        <v>CheckBoxBuildingBlock56</v>
      </c>
      <c r="M236" s="15" t="str">
        <f>VLOOKUP(CONCATENATE(Table3[[#This Row],[ActivityDefinitionID]],Table3[[#This Row],[Step name]]),GetSteps[[SearchStep]:[ControlType]],3,FALSE)</f>
        <v>CheckBoxBuildingBlock</v>
      </c>
      <c r="N236" s="15" t="s">
        <v>83</v>
      </c>
      <c r="O236" s="15" t="s">
        <v>153</v>
      </c>
      <c r="P236" s="15"/>
      <c r="Q236" s="22"/>
    </row>
    <row r="237" spans="1:17" ht="75">
      <c r="A237" s="19">
        <v>1363822</v>
      </c>
      <c r="B237" s="20" t="s">
        <v>5808</v>
      </c>
      <c r="C237" s="15">
        <v>5</v>
      </c>
      <c r="D237" s="15" t="s">
        <v>5630</v>
      </c>
      <c r="E23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7" s="21" t="str">
        <f>VLOOKUP(Table3[[#This Row],[ActivityDefinitionID]],ScreenDetails_DB!B:D,3,FALSE)</f>
        <v>Engagement profile</v>
      </c>
      <c r="G237" s="21" t="str">
        <f>VLOOKUP(Table3[[#This Row],[ActivityDefinitionID]],ScreenDetails_DB!B:C,2,FALSE)</f>
        <v>Engagement profile</v>
      </c>
      <c r="H237" s="21" t="s">
        <v>3727</v>
      </c>
      <c r="I237" s="21" t="s">
        <v>5626</v>
      </c>
      <c r="J237" s="5" t="str">
        <f>VLOOKUP(Table3[[#This Row],[BreadCrumb]],ScreenDetails_DB!A:B,2,FALSE)</f>
        <v>8EF3B470-C259-ED11-80ED-0022481C7D58</v>
      </c>
      <c r="K237" s="17" t="s">
        <v>1546</v>
      </c>
      <c r="L237" s="15" t="str">
        <f>VLOOKUP(CONCATENATE(Table3[[#This Row],[ActivityDefinitionID]],Table3[[#This Row],[Step name]]),GetSteps[[SearchStep]:[BuildingBlockID]],2,FALSE)</f>
        <v>GeneralModule</v>
      </c>
      <c r="M237" s="15" t="str">
        <f>VLOOKUP(CONCATENATE(Table3[[#This Row],[ActivityDefinitionID]],Table3[[#This Row],[Step name]]),GetSteps[[SearchStep]:[ControlType]],3,FALSE)</f>
        <v>GeneralModule</v>
      </c>
      <c r="N237" s="15" t="s">
        <v>140</v>
      </c>
      <c r="O237" s="15" t="s">
        <v>109</v>
      </c>
      <c r="P237" s="15"/>
      <c r="Q237" s="22"/>
    </row>
    <row r="238" spans="1:17" ht="75">
      <c r="A238" s="19">
        <v>1363822</v>
      </c>
      <c r="B238" s="20" t="s">
        <v>5808</v>
      </c>
      <c r="C238" s="15">
        <v>6</v>
      </c>
      <c r="D238" s="15" t="s">
        <v>5809</v>
      </c>
      <c r="E23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8" s="21" t="str">
        <f>VLOOKUP(Table3[[#This Row],[ActivityDefinitionID]],ScreenDetails_DB!B:D,3,FALSE)</f>
        <v>Engagement profile</v>
      </c>
      <c r="G238" s="21" t="str">
        <f>VLOOKUP(Table3[[#This Row],[ActivityDefinitionID]],ScreenDetails_DB!B:C,2,FALSE)</f>
        <v>Engagement profile</v>
      </c>
      <c r="H238" s="21" t="s">
        <v>3727</v>
      </c>
      <c r="I238" s="21" t="s">
        <v>5626</v>
      </c>
      <c r="J238" s="5" t="str">
        <f>VLOOKUP(Table3[[#This Row],[BreadCrumb]],ScreenDetails_DB!A:B,2,FALSE)</f>
        <v>8EF3B470-C259-ED11-80ED-0022481C7D58</v>
      </c>
      <c r="K238" s="17" t="s">
        <v>1546</v>
      </c>
      <c r="L238" s="15" t="str">
        <f>VLOOKUP(CONCATENATE(Table3[[#This Row],[ActivityDefinitionID]],Table3[[#This Row],[Step name]]),GetSteps[[SearchStep]:[BuildingBlockID]],2,FALSE)</f>
        <v>GeneralModule</v>
      </c>
      <c r="M238" s="15" t="str">
        <f>VLOOKUP(CONCATENATE(Table3[[#This Row],[ActivityDefinitionID]],Table3[[#This Row],[Step name]]),GetSteps[[SearchStep]:[ControlType]],3,FALSE)</f>
        <v>GeneralModule</v>
      </c>
      <c r="N238" s="15" t="s">
        <v>5632</v>
      </c>
      <c r="O238" s="15" t="s">
        <v>5633</v>
      </c>
      <c r="P238" s="15" t="s">
        <v>5810</v>
      </c>
      <c r="Q238" s="22"/>
    </row>
    <row r="239" spans="1:17" ht="75">
      <c r="A239" s="19">
        <v>1363822</v>
      </c>
      <c r="B239" s="20" t="s">
        <v>5808</v>
      </c>
      <c r="C239" s="15">
        <v>7</v>
      </c>
      <c r="D239" s="15" t="s">
        <v>5734</v>
      </c>
      <c r="E23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39" s="21" t="str">
        <f>VLOOKUP(Table3[[#This Row],[ActivityDefinitionID]],ScreenDetails_DB!B:D,3,FALSE)</f>
        <v>Engagement profile</v>
      </c>
      <c r="G239" s="21" t="str">
        <f>VLOOKUP(Table3[[#This Row],[ActivityDefinitionID]],ScreenDetails_DB!B:C,2,FALSE)</f>
        <v>Engagement profile</v>
      </c>
      <c r="H239" s="21" t="s">
        <v>3727</v>
      </c>
      <c r="I239" s="21" t="s">
        <v>5626</v>
      </c>
      <c r="J239" s="5" t="str">
        <f>VLOOKUP(Table3[[#This Row],[BreadCrumb]],ScreenDetails_DB!A:B,2,FALSE)</f>
        <v>8EF3B470-C259-ED11-80ED-0022481C7D58</v>
      </c>
      <c r="K239" s="21" t="s">
        <v>3502</v>
      </c>
      <c r="L239" s="15" t="str">
        <f>VLOOKUP(CONCATENATE(Table3[[#This Row],[ActivityDefinitionID]],Table3[[#This Row],[Step name]]),GetSteps[[SearchStep]:[BuildingBlockID]],2,FALSE)</f>
        <v>CheckBoxBuildingBlock55</v>
      </c>
      <c r="M239" s="15" t="str">
        <f>VLOOKUP(CONCATENATE(Table3[[#This Row],[ActivityDefinitionID]],Table3[[#This Row],[Step name]]),GetSteps[[SearchStep]:[ControlType]],3,FALSE)</f>
        <v>CheckBoxBuildingBlock</v>
      </c>
      <c r="N239" s="15" t="s">
        <v>83</v>
      </c>
      <c r="O239" s="15" t="s">
        <v>152</v>
      </c>
      <c r="P239" s="15"/>
      <c r="Q239" s="22"/>
    </row>
    <row r="240" spans="1:17" ht="75">
      <c r="A240" s="19">
        <v>1363822</v>
      </c>
      <c r="B240" s="20" t="s">
        <v>5808</v>
      </c>
      <c r="C240" s="15">
        <v>8</v>
      </c>
      <c r="D240" s="15" t="s">
        <v>5734</v>
      </c>
      <c r="E24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40" s="21" t="str">
        <f>VLOOKUP(Table3[[#This Row],[ActivityDefinitionID]],ScreenDetails_DB!B:D,3,FALSE)</f>
        <v>Engagement profile</v>
      </c>
      <c r="G240" s="21" t="str">
        <f>VLOOKUP(Table3[[#This Row],[ActivityDefinitionID]],ScreenDetails_DB!B:C,2,FALSE)</f>
        <v>Engagement profile</v>
      </c>
      <c r="H240" s="21" t="s">
        <v>3727</v>
      </c>
      <c r="I240" s="21" t="s">
        <v>5626</v>
      </c>
      <c r="J240" s="5" t="str">
        <f>VLOOKUP(Table3[[#This Row],[BreadCrumb]],ScreenDetails_DB!A:B,2,FALSE)</f>
        <v>8EF3B470-C259-ED11-80ED-0022481C7D58</v>
      </c>
      <c r="K240" s="21" t="s">
        <v>3493</v>
      </c>
      <c r="L240" s="15" t="str">
        <f>VLOOKUP(CONCATENATE(Table3[[#This Row],[ActivityDefinitionID]],Table3[[#This Row],[Step name]]),GetSteps[[SearchStep]:[BuildingBlockID]],2,FALSE)</f>
        <v>CheckBoxBuildingBlock56</v>
      </c>
      <c r="M240" s="15" t="str">
        <f>VLOOKUP(CONCATENATE(Table3[[#This Row],[ActivityDefinitionID]],Table3[[#This Row],[Step name]]),GetSteps[[SearchStep]:[ControlType]],3,FALSE)</f>
        <v>CheckBoxBuildingBlock</v>
      </c>
      <c r="N240" s="15" t="s">
        <v>83</v>
      </c>
      <c r="O240" s="15" t="s">
        <v>152</v>
      </c>
      <c r="P240" s="15"/>
      <c r="Q240" s="22"/>
    </row>
    <row r="241" spans="1:17" ht="75">
      <c r="A241" s="19">
        <v>1363822</v>
      </c>
      <c r="B241" s="20" t="s">
        <v>5808</v>
      </c>
      <c r="C241" s="15">
        <v>9</v>
      </c>
      <c r="D241" s="15" t="s">
        <v>5630</v>
      </c>
      <c r="E24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41" s="21" t="str">
        <f>VLOOKUP(Table3[[#This Row],[ActivityDefinitionID]],ScreenDetails_DB!B:D,3,FALSE)</f>
        <v>Engagement profile</v>
      </c>
      <c r="G241" s="21" t="str">
        <f>VLOOKUP(Table3[[#This Row],[ActivityDefinitionID]],ScreenDetails_DB!B:C,2,FALSE)</f>
        <v>Engagement profile</v>
      </c>
      <c r="H241" s="21" t="s">
        <v>3727</v>
      </c>
      <c r="I241" s="21" t="s">
        <v>5626</v>
      </c>
      <c r="J241" s="5" t="str">
        <f>VLOOKUP(Table3[[#This Row],[BreadCrumb]],ScreenDetails_DB!A:B,2,FALSE)</f>
        <v>8EF3B470-C259-ED11-80ED-0022481C7D58</v>
      </c>
      <c r="K241" s="17" t="s">
        <v>1546</v>
      </c>
      <c r="L241" s="15" t="str">
        <f>VLOOKUP(CONCATENATE(Table3[[#This Row],[ActivityDefinitionID]],Table3[[#This Row],[Step name]]),GetSteps[[SearchStep]:[BuildingBlockID]],2,FALSE)</f>
        <v>GeneralModule</v>
      </c>
      <c r="M241" s="15" t="str">
        <f>VLOOKUP(CONCATENATE(Table3[[#This Row],[ActivityDefinitionID]],Table3[[#This Row],[Step name]]),GetSteps[[SearchStep]:[ControlType]],3,FALSE)</f>
        <v>GeneralModule</v>
      </c>
      <c r="N241" s="15" t="s">
        <v>140</v>
      </c>
      <c r="O241" s="15" t="s">
        <v>109</v>
      </c>
      <c r="P241" s="15"/>
      <c r="Q241" s="22"/>
    </row>
    <row r="242" spans="1:17" ht="75">
      <c r="A242" s="19">
        <v>1363822</v>
      </c>
      <c r="B242" s="20" t="s">
        <v>5808</v>
      </c>
      <c r="C242" s="15">
        <v>10</v>
      </c>
      <c r="D242" s="15" t="s">
        <v>5809</v>
      </c>
      <c r="E24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42" s="21" t="str">
        <f>VLOOKUP(Table3[[#This Row],[ActivityDefinitionID]],ScreenDetails_DB!B:D,3,FALSE)</f>
        <v>Engagement profile</v>
      </c>
      <c r="G242" s="21" t="str">
        <f>VLOOKUP(Table3[[#This Row],[ActivityDefinitionID]],ScreenDetails_DB!B:C,2,FALSE)</f>
        <v>Engagement profile</v>
      </c>
      <c r="H242" s="21" t="s">
        <v>3727</v>
      </c>
      <c r="I242" s="21" t="s">
        <v>5626</v>
      </c>
      <c r="J242" s="5" t="str">
        <f>VLOOKUP(Table3[[#This Row],[BreadCrumb]],ScreenDetails_DB!A:B,2,FALSE)</f>
        <v>8EF3B470-C259-ED11-80ED-0022481C7D58</v>
      </c>
      <c r="K242" s="17" t="s">
        <v>1546</v>
      </c>
      <c r="L242" s="15" t="str">
        <f>VLOOKUP(CONCATENATE(Table3[[#This Row],[ActivityDefinitionID]],Table3[[#This Row],[Step name]]),GetSteps[[SearchStep]:[BuildingBlockID]],2,FALSE)</f>
        <v>GeneralModule</v>
      </c>
      <c r="M242" s="15" t="str">
        <f>VLOOKUP(CONCATENATE(Table3[[#This Row],[ActivityDefinitionID]],Table3[[#This Row],[Step name]]),GetSteps[[SearchStep]:[ControlType]],3,FALSE)</f>
        <v>GeneralModule</v>
      </c>
      <c r="N242" s="15" t="s">
        <v>5632</v>
      </c>
      <c r="O242" s="15" t="s">
        <v>5633</v>
      </c>
      <c r="P242" s="15" t="s">
        <v>5810</v>
      </c>
      <c r="Q242" s="22"/>
    </row>
    <row r="243" spans="1:17" ht="60">
      <c r="A243" s="19">
        <v>1363914</v>
      </c>
      <c r="B243" s="20" t="s">
        <v>5812</v>
      </c>
      <c r="C243" s="15">
        <v>1</v>
      </c>
      <c r="D243" s="15" t="s">
        <v>170</v>
      </c>
      <c r="E24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43" s="21" t="str">
        <f>VLOOKUP(Table3[[#This Row],[ActivityDefinitionID]],ScreenDetails_DB!B:D,3,FALSE)</f>
        <v>Engagement profile</v>
      </c>
      <c r="G243" s="21" t="str">
        <f>VLOOKUP(Table3[[#This Row],[ActivityDefinitionID]],ScreenDetails_DB!B:C,2,FALSE)</f>
        <v>Engagement profile</v>
      </c>
      <c r="H243" s="21" t="s">
        <v>3727</v>
      </c>
      <c r="I243" s="21" t="s">
        <v>5626</v>
      </c>
      <c r="J243" s="5" t="str">
        <f>VLOOKUP(Table3[[#This Row],[BreadCrumb]],ScreenDetails_DB!A:B,2,FALSE)</f>
        <v>8EF3B470-C259-ED11-80ED-0022481C7D58</v>
      </c>
      <c r="K243" s="17" t="s">
        <v>1546</v>
      </c>
      <c r="L243" s="15" t="str">
        <f>VLOOKUP(CONCATENATE(Table3[[#This Row],[ActivityDefinitionID]],Table3[[#This Row],[Step name]]),GetSteps[[SearchStep]:[BuildingBlockID]],2,FALSE)</f>
        <v>GeneralModule</v>
      </c>
      <c r="M243" s="15" t="str">
        <f>VLOOKUP(CONCATENATE(Table3[[#This Row],[ActivityDefinitionID]],Table3[[#This Row],[Step name]]),GetSteps[[SearchStep]:[ControlType]],3,FALSE)</f>
        <v>GeneralModule</v>
      </c>
      <c r="N243" s="15" t="s">
        <v>170</v>
      </c>
      <c r="O243" s="15" t="s">
        <v>170</v>
      </c>
      <c r="P243" s="15"/>
      <c r="Q243" s="22"/>
    </row>
    <row r="244" spans="1:17" ht="60">
      <c r="A244" s="19">
        <v>1363914</v>
      </c>
      <c r="B244" s="20" t="s">
        <v>5812</v>
      </c>
      <c r="C244" s="15">
        <v>2</v>
      </c>
      <c r="D244" s="15" t="s">
        <v>169</v>
      </c>
      <c r="E24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44" s="21" t="str">
        <f>VLOOKUP(Table3[[#This Row],[ActivityDefinitionID]],ScreenDetails_DB!B:D,3,FALSE)</f>
        <v>Engagement profile</v>
      </c>
      <c r="G244" s="21" t="str">
        <f>VLOOKUP(Table3[[#This Row],[ActivityDefinitionID]],ScreenDetails_DB!B:C,2,FALSE)</f>
        <v>Engagement profile</v>
      </c>
      <c r="H244" s="21" t="s">
        <v>3727</v>
      </c>
      <c r="I244" s="21" t="s">
        <v>5626</v>
      </c>
      <c r="J244" s="5" t="str">
        <f>VLOOKUP(Table3[[#This Row],[BreadCrumb]],ScreenDetails_DB!A:B,2,FALSE)</f>
        <v>8EF3B470-C259-ED11-80ED-0022481C7D58</v>
      </c>
      <c r="K244" s="17" t="s">
        <v>1546</v>
      </c>
      <c r="L244" s="15" t="str">
        <f>VLOOKUP(CONCATENATE(Table3[[#This Row],[ActivityDefinitionID]],Table3[[#This Row],[Step name]]),GetSteps[[SearchStep]:[BuildingBlockID]],2,FALSE)</f>
        <v>GeneralModule</v>
      </c>
      <c r="M244" s="15" t="str">
        <f>VLOOKUP(CONCATENATE(Table3[[#This Row],[ActivityDefinitionID]],Table3[[#This Row],[Step name]]),GetSteps[[SearchStep]:[ControlType]],3,FALSE)</f>
        <v>GeneralModule</v>
      </c>
      <c r="N244" s="15" t="s">
        <v>169</v>
      </c>
      <c r="O244" s="15" t="s">
        <v>169</v>
      </c>
      <c r="P244" s="15">
        <v>3000</v>
      </c>
      <c r="Q244" s="22"/>
    </row>
    <row r="245" spans="1:17" ht="60">
      <c r="A245" s="19">
        <v>1363914</v>
      </c>
      <c r="B245" s="20" t="s">
        <v>5812</v>
      </c>
      <c r="C245" s="15">
        <v>3</v>
      </c>
      <c r="D245" s="15" t="s">
        <v>5730</v>
      </c>
      <c r="E24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45" s="21" t="str">
        <f>VLOOKUP(Table3[[#This Row],[ActivityDefinitionID]],ScreenDetails_DB!B:D,3,FALSE)</f>
        <v>Engagement profile</v>
      </c>
      <c r="G245" s="21" t="str">
        <f>VLOOKUP(Table3[[#This Row],[ActivityDefinitionID]],ScreenDetails_DB!B:C,2,FALSE)</f>
        <v>Engagement profile</v>
      </c>
      <c r="H245" s="21" t="s">
        <v>3727</v>
      </c>
      <c r="I245" s="21" t="s">
        <v>5626</v>
      </c>
      <c r="J245" s="5" t="str">
        <f>VLOOKUP(Table3[[#This Row],[BreadCrumb]],ScreenDetails_DB!A:B,2,FALSE)</f>
        <v>8EF3B470-C259-ED11-80ED-0022481C7D58</v>
      </c>
      <c r="K245" s="21" t="s">
        <v>3463</v>
      </c>
      <c r="L245" s="15" t="str">
        <f>VLOOKUP(CONCATENATE(Table3[[#This Row],[ActivityDefinitionID]],Table3[[#This Row],[Step name]]),GetSteps[[SearchStep]:[BuildingBlockID]],2,FALSE)</f>
        <v>ExpanderGroupBuildingBlock53</v>
      </c>
      <c r="M245" s="15" t="str">
        <f>VLOOKUP(CONCATENATE(Table3[[#This Row],[ActivityDefinitionID]],Table3[[#This Row],[Step name]]),GetSteps[[SearchStep]:[ControlType]],3,FALSE)</f>
        <v>ExpanderGroupBuildingBlock</v>
      </c>
      <c r="N245" s="15" t="s">
        <v>87</v>
      </c>
      <c r="O245" s="15" t="s">
        <v>109</v>
      </c>
      <c r="P245" s="15"/>
      <c r="Q245" s="22"/>
    </row>
    <row r="246" spans="1:17" ht="60">
      <c r="A246" s="19">
        <v>1363914</v>
      </c>
      <c r="B246" s="20" t="s">
        <v>5812</v>
      </c>
      <c r="C246" s="15">
        <v>4</v>
      </c>
      <c r="D246" s="15" t="s">
        <v>169</v>
      </c>
      <c r="E24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46" s="21" t="str">
        <f>VLOOKUP(Table3[[#This Row],[ActivityDefinitionID]],ScreenDetails_DB!B:D,3,FALSE)</f>
        <v>Engagement profile</v>
      </c>
      <c r="G246" s="21" t="str">
        <f>VLOOKUP(Table3[[#This Row],[ActivityDefinitionID]],ScreenDetails_DB!B:C,2,FALSE)</f>
        <v>Engagement profile</v>
      </c>
      <c r="H246" s="21" t="s">
        <v>3727</v>
      </c>
      <c r="I246" s="21" t="s">
        <v>5626</v>
      </c>
      <c r="J246" s="5" t="str">
        <f>VLOOKUP(Table3[[#This Row],[BreadCrumb]],ScreenDetails_DB!A:B,2,FALSE)</f>
        <v>8EF3B470-C259-ED11-80ED-0022481C7D58</v>
      </c>
      <c r="K246" s="17" t="s">
        <v>1546</v>
      </c>
      <c r="L246" s="15" t="str">
        <f>VLOOKUP(CONCATENATE(Table3[[#This Row],[ActivityDefinitionID]],Table3[[#This Row],[Step name]]),GetSteps[[SearchStep]:[BuildingBlockID]],2,FALSE)</f>
        <v>GeneralModule</v>
      </c>
      <c r="M246" s="15" t="str">
        <f>VLOOKUP(CONCATENATE(Table3[[#This Row],[ActivityDefinitionID]],Table3[[#This Row],[Step name]]),GetSteps[[SearchStep]:[ControlType]],3,FALSE)</f>
        <v>GeneralModule</v>
      </c>
      <c r="N246" s="15" t="s">
        <v>169</v>
      </c>
      <c r="O246" s="15" t="s">
        <v>169</v>
      </c>
      <c r="P246" s="15">
        <v>3000</v>
      </c>
      <c r="Q246" s="22"/>
    </row>
    <row r="247" spans="1:17" ht="60">
      <c r="A247" s="19">
        <v>1363914</v>
      </c>
      <c r="B247" s="20" t="s">
        <v>5812</v>
      </c>
      <c r="C247" s="15">
        <v>5</v>
      </c>
      <c r="D247" s="15" t="s">
        <v>5811</v>
      </c>
      <c r="E24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47" s="21" t="str">
        <f>VLOOKUP(Table3[[#This Row],[ActivityDefinitionID]],ScreenDetails_DB!B:D,3,FALSE)</f>
        <v>Engagement profile</v>
      </c>
      <c r="G247" s="21" t="str">
        <f>VLOOKUP(Table3[[#This Row],[ActivityDefinitionID]],ScreenDetails_DB!B:C,2,FALSE)</f>
        <v>Engagement profile</v>
      </c>
      <c r="H247" s="21" t="s">
        <v>3727</v>
      </c>
      <c r="I247" s="21" t="s">
        <v>5626</v>
      </c>
      <c r="J247" s="5" t="str">
        <f>VLOOKUP(Table3[[#This Row],[BreadCrumb]],ScreenDetails_DB!A:B,2,FALSE)</f>
        <v>8EF3B470-C259-ED11-80ED-0022481C7D58</v>
      </c>
      <c r="K247" s="31" t="s">
        <v>3491</v>
      </c>
      <c r="L247" s="15" t="str">
        <f>VLOOKUP(CONCATENATE(Table3[[#This Row],[ActivityDefinitionID]],Table3[[#This Row],[Step name]]),GetSteps[[SearchStep]:[BuildingBlockID]],2,FALSE)</f>
        <v>SimpleDataGridBuildingBlock57</v>
      </c>
      <c r="M247" s="15" t="str">
        <f>VLOOKUP(CONCATENATE(Table3[[#This Row],[ActivityDefinitionID]],Table3[[#This Row],[Step name]]),GetSteps[[SearchStep]:[ControlType]],3,FALSE)</f>
        <v>SimpleDataGridBuildingBlock</v>
      </c>
      <c r="N247" s="15" t="s">
        <v>102</v>
      </c>
      <c r="O247" s="15" t="s">
        <v>159</v>
      </c>
      <c r="P247" s="15" t="s">
        <v>5813</v>
      </c>
      <c r="Q247" s="22"/>
    </row>
    <row r="248" spans="1:17" ht="60">
      <c r="A248" s="19">
        <v>1363914</v>
      </c>
      <c r="B248" s="20" t="s">
        <v>5812</v>
      </c>
      <c r="C248" s="15">
        <v>6</v>
      </c>
      <c r="D248" s="15" t="s">
        <v>5811</v>
      </c>
      <c r="E24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48" s="21" t="str">
        <f>VLOOKUP(Table3[[#This Row],[ActivityDefinitionID]],ScreenDetails_DB!B:D,3,FALSE)</f>
        <v>Engagement profile</v>
      </c>
      <c r="G248" s="21" t="str">
        <f>VLOOKUP(Table3[[#This Row],[ActivityDefinitionID]],ScreenDetails_DB!B:C,2,FALSE)</f>
        <v>Engagement profile</v>
      </c>
      <c r="H248" s="21" t="s">
        <v>3727</v>
      </c>
      <c r="I248" s="21" t="s">
        <v>5626</v>
      </c>
      <c r="J248" s="5" t="str">
        <f>VLOOKUP(Table3[[#This Row],[BreadCrumb]],ScreenDetails_DB!A:B,2,FALSE)</f>
        <v>8EF3B470-C259-ED11-80ED-0022481C7D58</v>
      </c>
      <c r="K248" s="31" t="s">
        <v>3491</v>
      </c>
      <c r="L248" s="15" t="str">
        <f>VLOOKUP(CONCATENATE(Table3[[#This Row],[ActivityDefinitionID]],Table3[[#This Row],[Step name]]),GetSteps[[SearchStep]:[BuildingBlockID]],2,FALSE)</f>
        <v>SimpleDataGridBuildingBlock57</v>
      </c>
      <c r="M248" s="15" t="str">
        <f>VLOOKUP(CONCATENATE(Table3[[#This Row],[ActivityDefinitionID]],Table3[[#This Row],[Step name]]),GetSteps[[SearchStep]:[ControlType]],3,FALSE)</f>
        <v>SimpleDataGridBuildingBlock</v>
      </c>
      <c r="N248" s="15" t="s">
        <v>102</v>
      </c>
      <c r="O248" s="15" t="s">
        <v>159</v>
      </c>
      <c r="P248" s="15" t="s">
        <v>5814</v>
      </c>
      <c r="Q248" s="22"/>
    </row>
    <row r="249" spans="1:17" ht="60">
      <c r="A249" s="19">
        <v>1363914</v>
      </c>
      <c r="B249" s="20" t="s">
        <v>5812</v>
      </c>
      <c r="C249" s="15">
        <v>7</v>
      </c>
      <c r="D249" s="15" t="s">
        <v>5630</v>
      </c>
      <c r="E24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49" s="21" t="str">
        <f>VLOOKUP(Table3[[#This Row],[ActivityDefinitionID]],ScreenDetails_DB!B:D,3,FALSE)</f>
        <v>Engagement profile</v>
      </c>
      <c r="G249" s="21" t="str">
        <f>VLOOKUP(Table3[[#This Row],[ActivityDefinitionID]],ScreenDetails_DB!B:C,2,FALSE)</f>
        <v>Engagement profile</v>
      </c>
      <c r="H249" s="21" t="s">
        <v>3727</v>
      </c>
      <c r="I249" s="21" t="s">
        <v>5626</v>
      </c>
      <c r="J249" s="5" t="str">
        <f>VLOOKUP(Table3[[#This Row],[BreadCrumb]],ScreenDetails_DB!A:B,2,FALSE)</f>
        <v>8EF3B470-C259-ED11-80ED-0022481C7D58</v>
      </c>
      <c r="K249" s="17" t="s">
        <v>1546</v>
      </c>
      <c r="L249" s="15" t="str">
        <f>VLOOKUP(CONCATENATE(Table3[[#This Row],[ActivityDefinitionID]],Table3[[#This Row],[Step name]]),GetSteps[[SearchStep]:[BuildingBlockID]],2,FALSE)</f>
        <v>GeneralModule</v>
      </c>
      <c r="M249" s="15" t="str">
        <f>VLOOKUP(CONCATENATE(Table3[[#This Row],[ActivityDefinitionID]],Table3[[#This Row],[Step name]]),GetSteps[[SearchStep]:[ControlType]],3,FALSE)</f>
        <v>GeneralModule</v>
      </c>
      <c r="N249" s="15" t="s">
        <v>140</v>
      </c>
      <c r="O249" s="15" t="s">
        <v>109</v>
      </c>
      <c r="P249" s="15"/>
      <c r="Q249" s="22"/>
    </row>
    <row r="250" spans="1:17" ht="60">
      <c r="A250" s="19">
        <v>1363914</v>
      </c>
      <c r="B250" s="20" t="s">
        <v>5812</v>
      </c>
      <c r="C250" s="15">
        <v>8</v>
      </c>
      <c r="D250" s="15" t="s">
        <v>5815</v>
      </c>
      <c r="E25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50" s="21" t="str">
        <f>VLOOKUP(Table3[[#This Row],[ActivityDefinitionID]],ScreenDetails_DB!B:D,3,FALSE)</f>
        <v>Engagement profile</v>
      </c>
      <c r="G250" s="21" t="str">
        <f>VLOOKUP(Table3[[#This Row],[ActivityDefinitionID]],ScreenDetails_DB!B:C,2,FALSE)</f>
        <v>Engagement profile</v>
      </c>
      <c r="H250" s="21" t="s">
        <v>3727</v>
      </c>
      <c r="I250" s="21" t="s">
        <v>5626</v>
      </c>
      <c r="J250" s="5" t="str">
        <f>VLOOKUP(Table3[[#This Row],[BreadCrumb]],ScreenDetails_DB!A:B,2,FALSE)</f>
        <v>8EF3B470-C259-ED11-80ED-0022481C7D58</v>
      </c>
      <c r="K250" s="17" t="s">
        <v>1546</v>
      </c>
      <c r="L250" s="15" t="str">
        <f>VLOOKUP(CONCATENATE(Table3[[#This Row],[ActivityDefinitionID]],Table3[[#This Row],[Step name]]),GetSteps[[SearchStep]:[BuildingBlockID]],2,FALSE)</f>
        <v>GeneralModule</v>
      </c>
      <c r="M250" s="15" t="str">
        <f>VLOOKUP(CONCATENATE(Table3[[#This Row],[ActivityDefinitionID]],Table3[[#This Row],[Step name]]),GetSteps[[SearchStep]:[ControlType]],3,FALSE)</f>
        <v>GeneralModule</v>
      </c>
      <c r="N250" s="15" t="s">
        <v>5632</v>
      </c>
      <c r="O250" s="15" t="s">
        <v>5633</v>
      </c>
      <c r="P250" s="15" t="s">
        <v>5816</v>
      </c>
      <c r="Q250" s="22"/>
    </row>
    <row r="251" spans="1:17" ht="45">
      <c r="A251" s="19">
        <v>1405986</v>
      </c>
      <c r="B251" s="20" t="s">
        <v>5821</v>
      </c>
      <c r="C251" s="15">
        <v>1</v>
      </c>
      <c r="D251" s="15" t="s">
        <v>170</v>
      </c>
      <c r="E25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51" s="21" t="str">
        <f>VLOOKUP(Table3[[#This Row],[ActivityDefinitionID]],ScreenDetails_DB!B:D,3,FALSE)</f>
        <v>Engagement profile</v>
      </c>
      <c r="G251" s="21" t="str">
        <f>VLOOKUP(Table3[[#This Row],[ActivityDefinitionID]],ScreenDetails_DB!B:C,2,FALSE)</f>
        <v>Engagement profile</v>
      </c>
      <c r="H251" s="21" t="s">
        <v>3727</v>
      </c>
      <c r="I251" s="21" t="s">
        <v>5626</v>
      </c>
      <c r="J251" s="5" t="str">
        <f>VLOOKUP(Table3[[#This Row],[BreadCrumb]],ScreenDetails_DB!A:B,2,FALSE)</f>
        <v>8EF3B470-C259-ED11-80ED-0022481C7D58</v>
      </c>
      <c r="K251" s="17" t="s">
        <v>1546</v>
      </c>
      <c r="L251" s="15" t="str">
        <f>VLOOKUP(CONCATENATE(Table3[[#This Row],[ActivityDefinitionID]],Table3[[#This Row],[Step name]]),GetSteps[[SearchStep]:[BuildingBlockID]],2,FALSE)</f>
        <v>GeneralModule</v>
      </c>
      <c r="M251" s="15" t="str">
        <f>VLOOKUP(CONCATENATE(Table3[[#This Row],[ActivityDefinitionID]],Table3[[#This Row],[Step name]]),GetSteps[[SearchStep]:[ControlType]],3,FALSE)</f>
        <v>GeneralModule</v>
      </c>
      <c r="N251" s="15" t="s">
        <v>170</v>
      </c>
      <c r="O251" s="15" t="s">
        <v>170</v>
      </c>
      <c r="P251" s="15"/>
      <c r="Q251" s="22"/>
    </row>
    <row r="252" spans="1:17" ht="45">
      <c r="A252" s="19">
        <v>1405986</v>
      </c>
      <c r="B252" s="20" t="s">
        <v>5821</v>
      </c>
      <c r="C252" s="15">
        <v>2</v>
      </c>
      <c r="D252" s="15" t="s">
        <v>169</v>
      </c>
      <c r="E25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52" s="21" t="str">
        <f>VLOOKUP(Table3[[#This Row],[ActivityDefinitionID]],ScreenDetails_DB!B:D,3,FALSE)</f>
        <v>Engagement profile</v>
      </c>
      <c r="G252" s="21" t="str">
        <f>VLOOKUP(Table3[[#This Row],[ActivityDefinitionID]],ScreenDetails_DB!B:C,2,FALSE)</f>
        <v>Engagement profile</v>
      </c>
      <c r="H252" s="21" t="s">
        <v>3727</v>
      </c>
      <c r="I252" s="21" t="s">
        <v>5626</v>
      </c>
      <c r="J252" s="5" t="str">
        <f>VLOOKUP(Table3[[#This Row],[BreadCrumb]],ScreenDetails_DB!A:B,2,FALSE)</f>
        <v>8EF3B470-C259-ED11-80ED-0022481C7D58</v>
      </c>
      <c r="K252" s="17" t="s">
        <v>1546</v>
      </c>
      <c r="L252" s="15" t="str">
        <f>VLOOKUP(CONCATENATE(Table3[[#This Row],[ActivityDefinitionID]],Table3[[#This Row],[Step name]]),GetSteps[[SearchStep]:[BuildingBlockID]],2,FALSE)</f>
        <v>GeneralModule</v>
      </c>
      <c r="M252" s="15" t="str">
        <f>VLOOKUP(CONCATENATE(Table3[[#This Row],[ActivityDefinitionID]],Table3[[#This Row],[Step name]]),GetSteps[[SearchStep]:[ControlType]],3,FALSE)</f>
        <v>GeneralModule</v>
      </c>
      <c r="N252" s="15" t="s">
        <v>169</v>
      </c>
      <c r="O252" s="15" t="s">
        <v>169</v>
      </c>
      <c r="P252" s="15">
        <v>3000</v>
      </c>
      <c r="Q252" s="22"/>
    </row>
    <row r="253" spans="1:17" ht="45">
      <c r="A253" s="19">
        <v>1405986</v>
      </c>
      <c r="B253" s="20" t="s">
        <v>5821</v>
      </c>
      <c r="C253" s="15">
        <v>3</v>
      </c>
      <c r="D253" s="15" t="s">
        <v>5668</v>
      </c>
      <c r="E25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53" s="21" t="str">
        <f>VLOOKUP(Table3[[#This Row],[ActivityDefinitionID]],ScreenDetails_DB!B:D,3,FALSE)</f>
        <v>Engagement profile</v>
      </c>
      <c r="G253" s="21" t="str">
        <f>VLOOKUP(Table3[[#This Row],[ActivityDefinitionID]],ScreenDetails_DB!B:C,2,FALSE)</f>
        <v>Engagement profile</v>
      </c>
      <c r="H253" s="21" t="s">
        <v>3727</v>
      </c>
      <c r="I253" s="21" t="s">
        <v>5626</v>
      </c>
      <c r="J253" s="5" t="str">
        <f>VLOOKUP(Table3[[#This Row],[BreadCrumb]],ScreenDetails_DB!A:B,2,FALSE)</f>
        <v>8EF3B470-C259-ED11-80ED-0022481C7D58</v>
      </c>
      <c r="K253" s="21" t="s">
        <v>3464</v>
      </c>
      <c r="L253" s="15" t="str">
        <f>VLOOKUP(CONCATENATE(Table3[[#This Row],[ActivityDefinitionID]],Table3[[#This Row],[Step name]]),GetSteps[[SearchStep]:[BuildingBlockID]],2,FALSE)</f>
        <v>ExpanderGroupBuildingBlock24</v>
      </c>
      <c r="M253" s="15" t="str">
        <f>VLOOKUP(CONCATENATE(Table3[[#This Row],[ActivityDefinitionID]],Table3[[#This Row],[Step name]]),GetSteps[[SearchStep]:[ControlType]],3,FALSE)</f>
        <v>ExpanderGroupBuildingBlock</v>
      </c>
      <c r="N253" s="15" t="s">
        <v>87</v>
      </c>
      <c r="O253" s="15" t="s">
        <v>109</v>
      </c>
      <c r="P253" s="15"/>
      <c r="Q253" s="22"/>
    </row>
    <row r="254" spans="1:17" ht="45">
      <c r="A254" s="19">
        <v>1405986</v>
      </c>
      <c r="B254" s="20" t="s">
        <v>5821</v>
      </c>
      <c r="C254" s="15">
        <v>4</v>
      </c>
      <c r="D254" s="15" t="s">
        <v>169</v>
      </c>
      <c r="E25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54" s="21" t="str">
        <f>VLOOKUP(Table3[[#This Row],[ActivityDefinitionID]],ScreenDetails_DB!B:D,3,FALSE)</f>
        <v>Engagement profile</v>
      </c>
      <c r="G254" s="21" t="str">
        <f>VLOOKUP(Table3[[#This Row],[ActivityDefinitionID]],ScreenDetails_DB!B:C,2,FALSE)</f>
        <v>Engagement profile</v>
      </c>
      <c r="H254" s="21" t="s">
        <v>3727</v>
      </c>
      <c r="I254" s="21" t="s">
        <v>5626</v>
      </c>
      <c r="J254" s="5" t="str">
        <f>VLOOKUP(Table3[[#This Row],[BreadCrumb]],ScreenDetails_DB!A:B,2,FALSE)</f>
        <v>8EF3B470-C259-ED11-80ED-0022481C7D58</v>
      </c>
      <c r="K254" s="17" t="s">
        <v>1546</v>
      </c>
      <c r="L254" s="15" t="str">
        <f>VLOOKUP(CONCATENATE(Table3[[#This Row],[ActivityDefinitionID]],Table3[[#This Row],[Step name]]),GetSteps[[SearchStep]:[BuildingBlockID]],2,FALSE)</f>
        <v>GeneralModule</v>
      </c>
      <c r="M254" s="15" t="str">
        <f>VLOOKUP(CONCATENATE(Table3[[#This Row],[ActivityDefinitionID]],Table3[[#This Row],[Step name]]),GetSteps[[SearchStep]:[ControlType]],3,FALSE)</f>
        <v>GeneralModule</v>
      </c>
      <c r="N254" s="15" t="s">
        <v>169</v>
      </c>
      <c r="O254" s="15" t="s">
        <v>169</v>
      </c>
      <c r="P254" s="15">
        <v>3000</v>
      </c>
      <c r="Q254" s="22"/>
    </row>
    <row r="255" spans="1:17" ht="45">
      <c r="A255" s="19">
        <v>1405986</v>
      </c>
      <c r="B255" s="20" t="s">
        <v>5821</v>
      </c>
      <c r="C255" s="15">
        <v>5</v>
      </c>
      <c r="D255" s="15" t="s">
        <v>5822</v>
      </c>
      <c r="E25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55" s="21" t="str">
        <f>VLOOKUP(Table3[[#This Row],[ActivityDefinitionID]],ScreenDetails_DB!B:D,3,FALSE)</f>
        <v>Engagement profile</v>
      </c>
      <c r="G255" s="21" t="str">
        <f>VLOOKUP(Table3[[#This Row],[ActivityDefinitionID]],ScreenDetails_DB!B:C,2,FALSE)</f>
        <v>Engagement profile</v>
      </c>
      <c r="H255" s="21" t="s">
        <v>3727</v>
      </c>
      <c r="I255" s="21" t="s">
        <v>5626</v>
      </c>
      <c r="J255" s="5" t="str">
        <f>VLOOKUP(Table3[[#This Row],[BreadCrumb]],ScreenDetails_DB!A:B,2,FALSE)</f>
        <v>8EF3B470-C259-ED11-80ED-0022481C7D58</v>
      </c>
      <c r="K255" s="21" t="s">
        <v>3466</v>
      </c>
      <c r="L255" s="15" t="str">
        <f>VLOOKUP(CONCATENATE(Table3[[#This Row],[ActivityDefinitionID]],Table3[[#This Row],[Step name]]),GetSteps[[SearchStep]:[BuildingBlockID]],2,FALSE)</f>
        <v>ComboSelectEntityEnumBuildingBlock27</v>
      </c>
      <c r="M255" s="15" t="str">
        <f>VLOOKUP(CONCATENATE(Table3[[#This Row],[ActivityDefinitionID]],Table3[[#This Row],[Step name]]),GetSteps[[SearchStep]:[ControlType]],3,FALSE)</f>
        <v>ComboSelectEntityEnumBuildingBlock</v>
      </c>
      <c r="N255" s="15" t="s">
        <v>84</v>
      </c>
      <c r="O255" s="15" t="s">
        <v>165</v>
      </c>
      <c r="P255" s="15" t="s">
        <v>5823</v>
      </c>
      <c r="Q255" s="22"/>
    </row>
    <row r="256" spans="1:17" ht="45">
      <c r="A256" s="19">
        <v>1405986</v>
      </c>
      <c r="B256" s="20" t="s">
        <v>5821</v>
      </c>
      <c r="C256" s="15">
        <v>6</v>
      </c>
      <c r="D256" s="15" t="s">
        <v>169</v>
      </c>
      <c r="E25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56" s="21" t="str">
        <f>VLOOKUP(Table3[[#This Row],[ActivityDefinitionID]],ScreenDetails_DB!B:D,3,FALSE)</f>
        <v>Engagement profile</v>
      </c>
      <c r="G256" s="21" t="str">
        <f>VLOOKUP(Table3[[#This Row],[ActivityDefinitionID]],ScreenDetails_DB!B:C,2,FALSE)</f>
        <v>Engagement profile</v>
      </c>
      <c r="H256" s="21" t="s">
        <v>3727</v>
      </c>
      <c r="I256" s="21" t="s">
        <v>5626</v>
      </c>
      <c r="J256" s="5" t="str">
        <f>VLOOKUP(Table3[[#This Row],[BreadCrumb]],ScreenDetails_DB!A:B,2,FALSE)</f>
        <v>8EF3B470-C259-ED11-80ED-0022481C7D58</v>
      </c>
      <c r="K256" s="17" t="s">
        <v>1546</v>
      </c>
      <c r="L256" s="15" t="str">
        <f>VLOOKUP(CONCATENATE(Table3[[#This Row],[ActivityDefinitionID]],Table3[[#This Row],[Step name]]),GetSteps[[SearchStep]:[BuildingBlockID]],2,FALSE)</f>
        <v>GeneralModule</v>
      </c>
      <c r="M256" s="15" t="str">
        <f>VLOOKUP(CONCATENATE(Table3[[#This Row],[ActivityDefinitionID]],Table3[[#This Row],[Step name]]),GetSteps[[SearchStep]:[ControlType]],3,FALSE)</f>
        <v>GeneralModule</v>
      </c>
      <c r="N256" s="15" t="s">
        <v>169</v>
      </c>
      <c r="O256" s="15" t="s">
        <v>169</v>
      </c>
      <c r="P256" s="15">
        <v>3000</v>
      </c>
      <c r="Q256" s="22"/>
    </row>
    <row r="257" spans="1:17" ht="45">
      <c r="A257" s="19">
        <v>1405986</v>
      </c>
      <c r="B257" s="20" t="s">
        <v>5821</v>
      </c>
      <c r="C257" s="15">
        <v>7</v>
      </c>
      <c r="D257" s="15" t="s">
        <v>5630</v>
      </c>
      <c r="E25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57" s="21" t="str">
        <f>VLOOKUP(Table3[[#This Row],[ActivityDefinitionID]],ScreenDetails_DB!B:D,3,FALSE)</f>
        <v>Engagement profile</v>
      </c>
      <c r="G257" s="21" t="str">
        <f>VLOOKUP(Table3[[#This Row],[ActivityDefinitionID]],ScreenDetails_DB!B:C,2,FALSE)</f>
        <v>Engagement profile</v>
      </c>
      <c r="H257" s="21" t="s">
        <v>3727</v>
      </c>
      <c r="I257" s="21" t="s">
        <v>5626</v>
      </c>
      <c r="J257" s="5" t="str">
        <f>VLOOKUP(Table3[[#This Row],[BreadCrumb]],ScreenDetails_DB!A:B,2,FALSE)</f>
        <v>8EF3B470-C259-ED11-80ED-0022481C7D58</v>
      </c>
      <c r="K257" s="17" t="s">
        <v>1546</v>
      </c>
      <c r="L257" s="15" t="str">
        <f>VLOOKUP(CONCATENATE(Table3[[#This Row],[ActivityDefinitionID]],Table3[[#This Row],[Step name]]),GetSteps[[SearchStep]:[BuildingBlockID]],2,FALSE)</f>
        <v>GeneralModule</v>
      </c>
      <c r="M257" s="15" t="str">
        <f>VLOOKUP(CONCATENATE(Table3[[#This Row],[ActivityDefinitionID]],Table3[[#This Row],[Step name]]),GetSteps[[SearchStep]:[ControlType]],3,FALSE)</f>
        <v>GeneralModule</v>
      </c>
      <c r="N257" s="15" t="s">
        <v>140</v>
      </c>
      <c r="O257" s="15" t="s">
        <v>109</v>
      </c>
      <c r="P257" s="15"/>
      <c r="Q257" s="22"/>
    </row>
    <row r="258" spans="1:17" ht="45">
      <c r="A258" s="19">
        <v>1405986</v>
      </c>
      <c r="B258" s="20" t="s">
        <v>5821</v>
      </c>
      <c r="C258" s="15">
        <v>8</v>
      </c>
      <c r="D258" s="15" t="s">
        <v>5670</v>
      </c>
      <c r="E25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58" s="21" t="str">
        <f>VLOOKUP(Table3[[#This Row],[ActivityDefinitionID]],ScreenDetails_DB!B:D,3,FALSE)</f>
        <v>Engagement profile</v>
      </c>
      <c r="G258" s="21" t="str">
        <f>VLOOKUP(Table3[[#This Row],[ActivityDefinitionID]],ScreenDetails_DB!B:C,2,FALSE)</f>
        <v>Engagement profile</v>
      </c>
      <c r="H258" s="21" t="s">
        <v>3727</v>
      </c>
      <c r="I258" s="21" t="s">
        <v>5626</v>
      </c>
      <c r="J258" s="5" t="str">
        <f>VLOOKUP(Table3[[#This Row],[BreadCrumb]],ScreenDetails_DB!A:B,2,FALSE)</f>
        <v>8EF3B470-C259-ED11-80ED-0022481C7D58</v>
      </c>
      <c r="K258" s="17" t="s">
        <v>1546</v>
      </c>
      <c r="L258" s="15" t="str">
        <f>VLOOKUP(CONCATENATE(Table3[[#This Row],[ActivityDefinitionID]],Table3[[#This Row],[Step name]]),GetSteps[[SearchStep]:[BuildingBlockID]],2,FALSE)</f>
        <v>GeneralModule</v>
      </c>
      <c r="M258" s="15" t="str">
        <f>VLOOKUP(CONCATENATE(Table3[[#This Row],[ActivityDefinitionID]],Table3[[#This Row],[Step name]]),GetSteps[[SearchStep]:[ControlType]],3,FALSE)</f>
        <v>GeneralModule</v>
      </c>
      <c r="N258" s="15" t="s">
        <v>5632</v>
      </c>
      <c r="O258" s="15" t="s">
        <v>5633</v>
      </c>
      <c r="P258" s="15" t="s">
        <v>5824</v>
      </c>
      <c r="Q258" s="22"/>
    </row>
    <row r="259" spans="1:17" ht="45">
      <c r="A259" s="19">
        <v>1406014</v>
      </c>
      <c r="B259" s="20" t="s">
        <v>5825</v>
      </c>
      <c r="C259" s="15">
        <v>1</v>
      </c>
      <c r="D259" s="15" t="s">
        <v>5826</v>
      </c>
      <c r="E25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59" s="21" t="str">
        <f>VLOOKUP(Table3[[#This Row],[ActivityDefinitionID]],ScreenDetails_DB!B:D,3,FALSE)</f>
        <v>Engagement profile</v>
      </c>
      <c r="G259" s="21" t="str">
        <f>VLOOKUP(Table3[[#This Row],[ActivityDefinitionID]],ScreenDetails_DB!B:C,2,FALSE)</f>
        <v>Engagement profile</v>
      </c>
      <c r="H259" s="21" t="s">
        <v>3727</v>
      </c>
      <c r="I259" s="21" t="s">
        <v>5626</v>
      </c>
      <c r="J259" s="5" t="str">
        <f>VLOOKUP(Table3[[#This Row],[BreadCrumb]],ScreenDetails_DB!A:B,2,FALSE)</f>
        <v>8EF3B470-C259-ED11-80ED-0022481C7D58</v>
      </c>
      <c r="K259" s="21" t="s">
        <v>3466</v>
      </c>
      <c r="L259" s="15" t="str">
        <f>VLOOKUP(CONCATENATE(Table3[[#This Row],[ActivityDefinitionID]],Table3[[#This Row],[Step name]]),GetSteps[[SearchStep]:[BuildingBlockID]],2,FALSE)</f>
        <v>ComboSelectEntityEnumBuildingBlock27</v>
      </c>
      <c r="M259" s="15" t="str">
        <f>VLOOKUP(CONCATENATE(Table3[[#This Row],[ActivityDefinitionID]],Table3[[#This Row],[Step name]]),GetSteps[[SearchStep]:[ControlType]],3,FALSE)</f>
        <v>ComboSelectEntityEnumBuildingBlock</v>
      </c>
      <c r="N259" s="15" t="s">
        <v>84</v>
      </c>
      <c r="O259" s="15" t="s">
        <v>165</v>
      </c>
      <c r="P259" s="15" t="s">
        <v>5671</v>
      </c>
      <c r="Q259" s="22"/>
    </row>
    <row r="260" spans="1:17" ht="45">
      <c r="A260" s="19">
        <v>1406014</v>
      </c>
      <c r="B260" s="20" t="s">
        <v>5825</v>
      </c>
      <c r="C260" s="15">
        <v>2</v>
      </c>
      <c r="D260" s="15" t="s">
        <v>169</v>
      </c>
      <c r="E26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60" s="21" t="str">
        <f>VLOOKUP(Table3[[#This Row],[ActivityDefinitionID]],ScreenDetails_DB!B:D,3,FALSE)</f>
        <v>Engagement profile</v>
      </c>
      <c r="G260" s="21" t="str">
        <f>VLOOKUP(Table3[[#This Row],[ActivityDefinitionID]],ScreenDetails_DB!B:C,2,FALSE)</f>
        <v>Engagement profile</v>
      </c>
      <c r="H260" s="21" t="s">
        <v>3727</v>
      </c>
      <c r="I260" s="21" t="s">
        <v>5626</v>
      </c>
      <c r="J260" s="5" t="str">
        <f>VLOOKUP(Table3[[#This Row],[BreadCrumb]],ScreenDetails_DB!A:B,2,FALSE)</f>
        <v>8EF3B470-C259-ED11-80ED-0022481C7D58</v>
      </c>
      <c r="K260" s="17" t="s">
        <v>1546</v>
      </c>
      <c r="L260" s="15" t="str">
        <f>VLOOKUP(CONCATENATE(Table3[[#This Row],[ActivityDefinitionID]],Table3[[#This Row],[Step name]]),GetSteps[[SearchStep]:[BuildingBlockID]],2,FALSE)</f>
        <v>GeneralModule</v>
      </c>
      <c r="M260" s="15" t="str">
        <f>VLOOKUP(CONCATENATE(Table3[[#This Row],[ActivityDefinitionID]],Table3[[#This Row],[Step name]]),GetSteps[[SearchStep]:[ControlType]],3,FALSE)</f>
        <v>GeneralModule</v>
      </c>
      <c r="N260" s="15" t="s">
        <v>169</v>
      </c>
      <c r="O260" s="15" t="s">
        <v>169</v>
      </c>
      <c r="P260" s="15">
        <v>3000</v>
      </c>
      <c r="Q260" s="22"/>
    </row>
    <row r="261" spans="1:17" ht="45">
      <c r="A261" s="19">
        <v>1406014</v>
      </c>
      <c r="B261" s="20" t="s">
        <v>5825</v>
      </c>
      <c r="C261" s="15">
        <v>3</v>
      </c>
      <c r="D261" s="15" t="s">
        <v>5630</v>
      </c>
      <c r="E26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61" s="21" t="str">
        <f>VLOOKUP(Table3[[#This Row],[ActivityDefinitionID]],ScreenDetails_DB!B:D,3,FALSE)</f>
        <v>Engagement profile</v>
      </c>
      <c r="G261" s="21" t="str">
        <f>VLOOKUP(Table3[[#This Row],[ActivityDefinitionID]],ScreenDetails_DB!B:C,2,FALSE)</f>
        <v>Engagement profile</v>
      </c>
      <c r="H261" s="21" t="s">
        <v>3727</v>
      </c>
      <c r="I261" s="21" t="s">
        <v>5626</v>
      </c>
      <c r="J261" s="5" t="str">
        <f>VLOOKUP(Table3[[#This Row],[BreadCrumb]],ScreenDetails_DB!A:B,2,FALSE)</f>
        <v>8EF3B470-C259-ED11-80ED-0022481C7D58</v>
      </c>
      <c r="K261" s="17" t="s">
        <v>1546</v>
      </c>
      <c r="L261" s="15" t="str">
        <f>VLOOKUP(CONCATENATE(Table3[[#This Row],[ActivityDefinitionID]],Table3[[#This Row],[Step name]]),GetSteps[[SearchStep]:[BuildingBlockID]],2,FALSE)</f>
        <v>GeneralModule</v>
      </c>
      <c r="M261" s="15" t="str">
        <f>VLOOKUP(CONCATENATE(Table3[[#This Row],[ActivityDefinitionID]],Table3[[#This Row],[Step name]]),GetSteps[[SearchStep]:[ControlType]],3,FALSE)</f>
        <v>GeneralModule</v>
      </c>
      <c r="N261" s="15" t="s">
        <v>140</v>
      </c>
      <c r="O261" s="15" t="s">
        <v>109</v>
      </c>
      <c r="P261" s="15"/>
      <c r="Q261" s="22"/>
    </row>
    <row r="262" spans="1:17" ht="45">
      <c r="A262" s="19">
        <v>1406014</v>
      </c>
      <c r="B262" s="20" t="s">
        <v>5825</v>
      </c>
      <c r="C262" s="15">
        <v>4</v>
      </c>
      <c r="D262" s="15" t="s">
        <v>5827</v>
      </c>
      <c r="E26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62" s="21" t="str">
        <f>VLOOKUP(Table3[[#This Row],[ActivityDefinitionID]],ScreenDetails_DB!B:D,3,FALSE)</f>
        <v>Engagement profile</v>
      </c>
      <c r="G262" s="21" t="str">
        <f>VLOOKUP(Table3[[#This Row],[ActivityDefinitionID]],ScreenDetails_DB!B:C,2,FALSE)</f>
        <v>Engagement profile</v>
      </c>
      <c r="H262" s="21" t="s">
        <v>3727</v>
      </c>
      <c r="I262" s="21" t="s">
        <v>5626</v>
      </c>
      <c r="J262" s="5" t="str">
        <f>VLOOKUP(Table3[[#This Row],[BreadCrumb]],ScreenDetails_DB!A:B,2,FALSE)</f>
        <v>8EF3B470-C259-ED11-80ED-0022481C7D58</v>
      </c>
      <c r="K262" s="17" t="s">
        <v>1546</v>
      </c>
      <c r="L262" s="15" t="str">
        <f>VLOOKUP(CONCATENATE(Table3[[#This Row],[ActivityDefinitionID]],Table3[[#This Row],[Step name]]),GetSteps[[SearchStep]:[BuildingBlockID]],2,FALSE)</f>
        <v>GeneralModule</v>
      </c>
      <c r="M262" s="15" t="str">
        <f>VLOOKUP(CONCATENATE(Table3[[#This Row],[ActivityDefinitionID]],Table3[[#This Row],[Step name]]),GetSteps[[SearchStep]:[ControlType]],3,FALSE)</f>
        <v>GeneralModule</v>
      </c>
      <c r="N262" s="15" t="s">
        <v>5632</v>
      </c>
      <c r="O262" s="15" t="s">
        <v>5633</v>
      </c>
      <c r="P262" s="15" t="s">
        <v>5672</v>
      </c>
      <c r="Q262" s="22"/>
    </row>
    <row r="263" spans="1:17" ht="45">
      <c r="A263" s="19">
        <v>1406027</v>
      </c>
      <c r="B263" s="20" t="s">
        <v>5828</v>
      </c>
      <c r="C263" s="15">
        <v>1</v>
      </c>
      <c r="D263" s="15" t="s">
        <v>5826</v>
      </c>
      <c r="E26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63" s="21" t="str">
        <f>VLOOKUP(Table3[[#This Row],[ActivityDefinitionID]],ScreenDetails_DB!B:D,3,FALSE)</f>
        <v>Engagement profile</v>
      </c>
      <c r="G263" s="21" t="str">
        <f>VLOOKUP(Table3[[#This Row],[ActivityDefinitionID]],ScreenDetails_DB!B:C,2,FALSE)</f>
        <v>Engagement profile</v>
      </c>
      <c r="H263" s="21" t="s">
        <v>3727</v>
      </c>
      <c r="I263" s="21" t="s">
        <v>5626</v>
      </c>
      <c r="J263" s="5" t="str">
        <f>VLOOKUP(Table3[[#This Row],[BreadCrumb]],ScreenDetails_DB!A:B,2,FALSE)</f>
        <v>8EF3B470-C259-ED11-80ED-0022481C7D58</v>
      </c>
      <c r="K263" s="21" t="s">
        <v>3466</v>
      </c>
      <c r="L263" s="15" t="str">
        <f>VLOOKUP(CONCATENATE(Table3[[#This Row],[ActivityDefinitionID]],Table3[[#This Row],[Step name]]),GetSteps[[SearchStep]:[BuildingBlockID]],2,FALSE)</f>
        <v>ComboSelectEntityEnumBuildingBlock27</v>
      </c>
      <c r="M263" s="15" t="str">
        <f>VLOOKUP(CONCATENATE(Table3[[#This Row],[ActivityDefinitionID]],Table3[[#This Row],[Step name]]),GetSteps[[SearchStep]:[ControlType]],3,FALSE)</f>
        <v>ComboSelectEntityEnumBuildingBlock</v>
      </c>
      <c r="N263" s="15" t="s">
        <v>84</v>
      </c>
      <c r="O263" s="15" t="s">
        <v>165</v>
      </c>
      <c r="P263" s="15" t="s">
        <v>5671</v>
      </c>
      <c r="Q263" s="22"/>
    </row>
    <row r="264" spans="1:17" ht="45">
      <c r="A264" s="19">
        <v>1406027</v>
      </c>
      <c r="B264" s="20" t="s">
        <v>5828</v>
      </c>
      <c r="C264" s="15">
        <v>2</v>
      </c>
      <c r="D264" s="15" t="s">
        <v>169</v>
      </c>
      <c r="E26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64" s="21" t="str">
        <f>VLOOKUP(Table3[[#This Row],[ActivityDefinitionID]],ScreenDetails_DB!B:D,3,FALSE)</f>
        <v>Engagement profile</v>
      </c>
      <c r="G264" s="21" t="str">
        <f>VLOOKUP(Table3[[#This Row],[ActivityDefinitionID]],ScreenDetails_DB!B:C,2,FALSE)</f>
        <v>Engagement profile</v>
      </c>
      <c r="H264" s="21" t="s">
        <v>3727</v>
      </c>
      <c r="I264" s="21" t="s">
        <v>5626</v>
      </c>
      <c r="J264" s="5" t="str">
        <f>VLOOKUP(Table3[[#This Row],[BreadCrumb]],ScreenDetails_DB!A:B,2,FALSE)</f>
        <v>8EF3B470-C259-ED11-80ED-0022481C7D58</v>
      </c>
      <c r="K264" s="17" t="s">
        <v>1546</v>
      </c>
      <c r="L264" s="15" t="str">
        <f>VLOOKUP(CONCATENATE(Table3[[#This Row],[ActivityDefinitionID]],Table3[[#This Row],[Step name]]),GetSteps[[SearchStep]:[BuildingBlockID]],2,FALSE)</f>
        <v>GeneralModule</v>
      </c>
      <c r="M264" s="15" t="str">
        <f>VLOOKUP(CONCATENATE(Table3[[#This Row],[ActivityDefinitionID]],Table3[[#This Row],[Step name]]),GetSteps[[SearchStep]:[ControlType]],3,FALSE)</f>
        <v>GeneralModule</v>
      </c>
      <c r="N264" s="15" t="s">
        <v>169</v>
      </c>
      <c r="O264" s="15" t="s">
        <v>169</v>
      </c>
      <c r="P264" s="15">
        <v>3000</v>
      </c>
      <c r="Q264" s="22"/>
    </row>
    <row r="265" spans="1:17" ht="45">
      <c r="A265" s="19">
        <v>1406027</v>
      </c>
      <c r="B265" s="20" t="s">
        <v>5828</v>
      </c>
      <c r="C265" s="15">
        <v>3</v>
      </c>
      <c r="D265" s="15" t="s">
        <v>5630</v>
      </c>
      <c r="E26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65" s="21" t="str">
        <f>VLOOKUP(Table3[[#This Row],[ActivityDefinitionID]],ScreenDetails_DB!B:D,3,FALSE)</f>
        <v>Engagement profile</v>
      </c>
      <c r="G265" s="21" t="str">
        <f>VLOOKUP(Table3[[#This Row],[ActivityDefinitionID]],ScreenDetails_DB!B:C,2,FALSE)</f>
        <v>Engagement profile</v>
      </c>
      <c r="H265" s="21" t="s">
        <v>3727</v>
      </c>
      <c r="I265" s="21" t="s">
        <v>5626</v>
      </c>
      <c r="J265" s="5" t="str">
        <f>VLOOKUP(Table3[[#This Row],[BreadCrumb]],ScreenDetails_DB!A:B,2,FALSE)</f>
        <v>8EF3B470-C259-ED11-80ED-0022481C7D58</v>
      </c>
      <c r="K265" s="17" t="s">
        <v>1546</v>
      </c>
      <c r="L265" s="15" t="str">
        <f>VLOOKUP(CONCATENATE(Table3[[#This Row],[ActivityDefinitionID]],Table3[[#This Row],[Step name]]),GetSteps[[SearchStep]:[BuildingBlockID]],2,FALSE)</f>
        <v>GeneralModule</v>
      </c>
      <c r="M265" s="15" t="str">
        <f>VLOOKUP(CONCATENATE(Table3[[#This Row],[ActivityDefinitionID]],Table3[[#This Row],[Step name]]),GetSteps[[SearchStep]:[ControlType]],3,FALSE)</f>
        <v>GeneralModule</v>
      </c>
      <c r="N265" s="15" t="s">
        <v>140</v>
      </c>
      <c r="O265" s="15" t="s">
        <v>109</v>
      </c>
      <c r="P265" s="15"/>
      <c r="Q265" s="22"/>
    </row>
    <row r="266" spans="1:17" ht="45">
      <c r="A266" s="19">
        <v>1406027</v>
      </c>
      <c r="B266" s="20" t="s">
        <v>5828</v>
      </c>
      <c r="C266" s="15">
        <v>4</v>
      </c>
      <c r="D266" s="15" t="s">
        <v>5829</v>
      </c>
      <c r="E26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66" s="21" t="str">
        <f>VLOOKUP(Table3[[#This Row],[ActivityDefinitionID]],ScreenDetails_DB!B:D,3,FALSE)</f>
        <v>Engagement profile</v>
      </c>
      <c r="G266" s="21" t="str">
        <f>VLOOKUP(Table3[[#This Row],[ActivityDefinitionID]],ScreenDetails_DB!B:C,2,FALSE)</f>
        <v>Engagement profile</v>
      </c>
      <c r="H266" s="21" t="s">
        <v>3727</v>
      </c>
      <c r="I266" s="21" t="s">
        <v>5626</v>
      </c>
      <c r="J266" s="5" t="str">
        <f>VLOOKUP(Table3[[#This Row],[BreadCrumb]],ScreenDetails_DB!A:B,2,FALSE)</f>
        <v>8EF3B470-C259-ED11-80ED-0022481C7D58</v>
      </c>
      <c r="K266" s="17" t="s">
        <v>1546</v>
      </c>
      <c r="L266" s="15" t="str">
        <f>VLOOKUP(CONCATENATE(Table3[[#This Row],[ActivityDefinitionID]],Table3[[#This Row],[Step name]]),GetSteps[[SearchStep]:[BuildingBlockID]],2,FALSE)</f>
        <v>GeneralModule</v>
      </c>
      <c r="M266" s="15" t="str">
        <f>VLOOKUP(CONCATENATE(Table3[[#This Row],[ActivityDefinitionID]],Table3[[#This Row],[Step name]]),GetSteps[[SearchStep]:[ControlType]],3,FALSE)</f>
        <v>GeneralModule</v>
      </c>
      <c r="N266" s="15" t="s">
        <v>5632</v>
      </c>
      <c r="O266" s="15" t="s">
        <v>5633</v>
      </c>
      <c r="P266" s="15" t="s">
        <v>5672</v>
      </c>
      <c r="Q266" s="22"/>
    </row>
    <row r="267" spans="1:17" ht="45">
      <c r="A267" s="19">
        <v>1406032</v>
      </c>
      <c r="B267" s="20" t="s">
        <v>5830</v>
      </c>
      <c r="C267" s="15">
        <v>1</v>
      </c>
      <c r="D267" s="15" t="s">
        <v>5831</v>
      </c>
      <c r="E26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67" s="21" t="str">
        <f>VLOOKUP(Table3[[#This Row],[ActivityDefinitionID]],ScreenDetails_DB!B:D,3,FALSE)</f>
        <v>Engagement profile</v>
      </c>
      <c r="G267" s="21" t="str">
        <f>VLOOKUP(Table3[[#This Row],[ActivityDefinitionID]],ScreenDetails_DB!B:C,2,FALSE)</f>
        <v>Engagement profile</v>
      </c>
      <c r="H267" s="21" t="s">
        <v>3727</v>
      </c>
      <c r="I267" s="21" t="s">
        <v>5626</v>
      </c>
      <c r="J267" s="5" t="str">
        <f>VLOOKUP(Table3[[#This Row],[BreadCrumb]],ScreenDetails_DB!A:B,2,FALSE)</f>
        <v>8EF3B470-C259-ED11-80ED-0022481C7D58</v>
      </c>
      <c r="K267" s="21" t="s">
        <v>3466</v>
      </c>
      <c r="L267" s="15" t="str">
        <f>VLOOKUP(CONCATENATE(Table3[[#This Row],[ActivityDefinitionID]],Table3[[#This Row],[Step name]]),GetSteps[[SearchStep]:[BuildingBlockID]],2,FALSE)</f>
        <v>ComboSelectEntityEnumBuildingBlock27</v>
      </c>
      <c r="M267" s="15" t="str">
        <f>VLOOKUP(CONCATENATE(Table3[[#This Row],[ActivityDefinitionID]],Table3[[#This Row],[Step name]]),GetSteps[[SearchStep]:[ControlType]],3,FALSE)</f>
        <v>ComboSelectEntityEnumBuildingBlock</v>
      </c>
      <c r="N267" s="15" t="s">
        <v>84</v>
      </c>
      <c r="O267" s="15" t="s">
        <v>165</v>
      </c>
      <c r="P267" s="15" t="s">
        <v>5833</v>
      </c>
      <c r="Q267" s="22"/>
    </row>
    <row r="268" spans="1:17" ht="45">
      <c r="A268" s="19">
        <v>1406032</v>
      </c>
      <c r="B268" s="20" t="s">
        <v>5830</v>
      </c>
      <c r="C268" s="15">
        <v>2</v>
      </c>
      <c r="D268" s="15" t="s">
        <v>169</v>
      </c>
      <c r="E26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68" s="21" t="str">
        <f>VLOOKUP(Table3[[#This Row],[ActivityDefinitionID]],ScreenDetails_DB!B:D,3,FALSE)</f>
        <v>Engagement profile</v>
      </c>
      <c r="G268" s="21" t="str">
        <f>VLOOKUP(Table3[[#This Row],[ActivityDefinitionID]],ScreenDetails_DB!B:C,2,FALSE)</f>
        <v>Engagement profile</v>
      </c>
      <c r="H268" s="21" t="s">
        <v>3727</v>
      </c>
      <c r="I268" s="21" t="s">
        <v>5626</v>
      </c>
      <c r="J268" s="5" t="str">
        <f>VLOOKUP(Table3[[#This Row],[BreadCrumb]],ScreenDetails_DB!A:B,2,FALSE)</f>
        <v>8EF3B470-C259-ED11-80ED-0022481C7D58</v>
      </c>
      <c r="K268" s="17" t="s">
        <v>1546</v>
      </c>
      <c r="L268" s="15" t="str">
        <f>VLOOKUP(CONCATENATE(Table3[[#This Row],[ActivityDefinitionID]],Table3[[#This Row],[Step name]]),GetSteps[[SearchStep]:[BuildingBlockID]],2,FALSE)</f>
        <v>GeneralModule</v>
      </c>
      <c r="M268" s="15" t="str">
        <f>VLOOKUP(CONCATENATE(Table3[[#This Row],[ActivityDefinitionID]],Table3[[#This Row],[Step name]]),GetSteps[[SearchStep]:[ControlType]],3,FALSE)</f>
        <v>GeneralModule</v>
      </c>
      <c r="N268" s="15" t="s">
        <v>169</v>
      </c>
      <c r="O268" s="15" t="s">
        <v>169</v>
      </c>
      <c r="P268" s="15">
        <v>3000</v>
      </c>
      <c r="Q268" s="22"/>
    </row>
    <row r="269" spans="1:17" ht="45">
      <c r="A269" s="19">
        <v>1406032</v>
      </c>
      <c r="B269" s="20" t="s">
        <v>5830</v>
      </c>
      <c r="C269" s="15">
        <v>3</v>
      </c>
      <c r="D269" s="15" t="s">
        <v>5630</v>
      </c>
      <c r="E26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69" s="21" t="str">
        <f>VLOOKUP(Table3[[#This Row],[ActivityDefinitionID]],ScreenDetails_DB!B:D,3,FALSE)</f>
        <v>Engagement profile</v>
      </c>
      <c r="G269" s="21" t="str">
        <f>VLOOKUP(Table3[[#This Row],[ActivityDefinitionID]],ScreenDetails_DB!B:C,2,FALSE)</f>
        <v>Engagement profile</v>
      </c>
      <c r="H269" s="21" t="s">
        <v>3727</v>
      </c>
      <c r="I269" s="21" t="s">
        <v>5626</v>
      </c>
      <c r="J269" s="5" t="str">
        <f>VLOOKUP(Table3[[#This Row],[BreadCrumb]],ScreenDetails_DB!A:B,2,FALSE)</f>
        <v>8EF3B470-C259-ED11-80ED-0022481C7D58</v>
      </c>
      <c r="K269" s="17" t="s">
        <v>1546</v>
      </c>
      <c r="L269" s="15" t="str">
        <f>VLOOKUP(CONCATENATE(Table3[[#This Row],[ActivityDefinitionID]],Table3[[#This Row],[Step name]]),GetSteps[[SearchStep]:[BuildingBlockID]],2,FALSE)</f>
        <v>GeneralModule</v>
      </c>
      <c r="M269" s="15" t="str">
        <f>VLOOKUP(CONCATENATE(Table3[[#This Row],[ActivityDefinitionID]],Table3[[#This Row],[Step name]]),GetSteps[[SearchStep]:[ControlType]],3,FALSE)</f>
        <v>GeneralModule</v>
      </c>
      <c r="N269" s="15" t="s">
        <v>140</v>
      </c>
      <c r="O269" s="15" t="s">
        <v>109</v>
      </c>
      <c r="P269" s="15"/>
      <c r="Q269" s="22"/>
    </row>
    <row r="270" spans="1:17" ht="45">
      <c r="A270" s="19">
        <v>1406032</v>
      </c>
      <c r="B270" s="20" t="s">
        <v>5830</v>
      </c>
      <c r="C270" s="15">
        <v>4</v>
      </c>
      <c r="D270" s="15" t="s">
        <v>5832</v>
      </c>
      <c r="E27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70" s="21" t="str">
        <f>VLOOKUP(Table3[[#This Row],[ActivityDefinitionID]],ScreenDetails_DB!B:D,3,FALSE)</f>
        <v>Engagement profile</v>
      </c>
      <c r="G270" s="21" t="str">
        <f>VLOOKUP(Table3[[#This Row],[ActivityDefinitionID]],ScreenDetails_DB!B:C,2,FALSE)</f>
        <v>Engagement profile</v>
      </c>
      <c r="H270" s="21" t="s">
        <v>3727</v>
      </c>
      <c r="I270" s="21" t="s">
        <v>5626</v>
      </c>
      <c r="J270" s="5" t="str">
        <f>VLOOKUP(Table3[[#This Row],[BreadCrumb]],ScreenDetails_DB!A:B,2,FALSE)</f>
        <v>8EF3B470-C259-ED11-80ED-0022481C7D58</v>
      </c>
      <c r="K270" s="17" t="s">
        <v>1546</v>
      </c>
      <c r="L270" s="15" t="str">
        <f>VLOOKUP(CONCATENATE(Table3[[#This Row],[ActivityDefinitionID]],Table3[[#This Row],[Step name]]),GetSteps[[SearchStep]:[BuildingBlockID]],2,FALSE)</f>
        <v>GeneralModule</v>
      </c>
      <c r="M270" s="15" t="str">
        <f>VLOOKUP(CONCATENATE(Table3[[#This Row],[ActivityDefinitionID]],Table3[[#This Row],[Step name]]),GetSteps[[SearchStep]:[ControlType]],3,FALSE)</f>
        <v>GeneralModule</v>
      </c>
      <c r="N270" s="15" t="s">
        <v>5632</v>
      </c>
      <c r="O270" s="15" t="s">
        <v>5633</v>
      </c>
      <c r="P270" s="15" t="s">
        <v>5834</v>
      </c>
      <c r="Q270" s="22"/>
    </row>
    <row r="271" spans="1:17" ht="45">
      <c r="A271" s="19">
        <v>1406074</v>
      </c>
      <c r="B271" s="20" t="s">
        <v>5840</v>
      </c>
      <c r="C271" s="15">
        <v>1</v>
      </c>
      <c r="D271" s="15" t="s">
        <v>5630</v>
      </c>
      <c r="E271"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71" s="21" t="str">
        <f>VLOOKUP(Table3[[#This Row],[ActivityDefinitionID]],ScreenDetails_DB!B:D,3,FALSE)</f>
        <v>Engagement profile</v>
      </c>
      <c r="G271" s="21" t="str">
        <f>VLOOKUP(Table3[[#This Row],[ActivityDefinitionID]],ScreenDetails_DB!B:C,2,FALSE)</f>
        <v>Engagement profile</v>
      </c>
      <c r="H271" s="21" t="s">
        <v>3727</v>
      </c>
      <c r="I271" s="21" t="s">
        <v>5626</v>
      </c>
      <c r="J271" s="5" t="str">
        <f>VLOOKUP(Table3[[#This Row],[BreadCrumb]],ScreenDetails_DB!A:B,2,FALSE)</f>
        <v>8EF3B470-C259-ED11-80ED-0022481C7D58</v>
      </c>
      <c r="K271" s="17" t="s">
        <v>1546</v>
      </c>
      <c r="L271" s="15" t="str">
        <f>VLOOKUP(CONCATENATE(Table3[[#This Row],[ActivityDefinitionID]],Table3[[#This Row],[Step name]]),GetSteps[[SearchStep]:[BuildingBlockID]],2,FALSE)</f>
        <v>GeneralModule</v>
      </c>
      <c r="M271" s="15" t="str">
        <f>VLOOKUP(CONCATENATE(Table3[[#This Row],[ActivityDefinitionID]],Table3[[#This Row],[Step name]]),GetSteps[[SearchStep]:[ControlType]],3,FALSE)</f>
        <v>GeneralModule</v>
      </c>
      <c r="N271" s="15" t="s">
        <v>140</v>
      </c>
      <c r="O271" s="15" t="s">
        <v>109</v>
      </c>
      <c r="P271" s="15"/>
      <c r="Q271" s="22"/>
    </row>
    <row r="272" spans="1:17" ht="45">
      <c r="A272" s="19">
        <v>1406074</v>
      </c>
      <c r="B272" s="20" t="s">
        <v>5840</v>
      </c>
      <c r="C272" s="15">
        <v>2</v>
      </c>
      <c r="D272" s="15" t="s">
        <v>5841</v>
      </c>
      <c r="E272"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72" s="21" t="str">
        <f>VLOOKUP(Table3[[#This Row],[ActivityDefinitionID]],ScreenDetails_DB!B:D,3,FALSE)</f>
        <v>Engagement profile</v>
      </c>
      <c r="G272" s="21" t="str">
        <f>VLOOKUP(Table3[[#This Row],[ActivityDefinitionID]],ScreenDetails_DB!B:C,2,FALSE)</f>
        <v>Engagement profile</v>
      </c>
      <c r="H272" s="21" t="s">
        <v>3727</v>
      </c>
      <c r="I272" s="21" t="s">
        <v>5626</v>
      </c>
      <c r="J272" s="5" t="str">
        <f>VLOOKUP(Table3[[#This Row],[BreadCrumb]],ScreenDetails_DB!A:B,2,FALSE)</f>
        <v>8EF3B470-C259-ED11-80ED-0022481C7D58</v>
      </c>
      <c r="K272" s="17" t="s">
        <v>1546</v>
      </c>
      <c r="L272" s="15" t="str">
        <f>VLOOKUP(CONCATENATE(Table3[[#This Row],[ActivityDefinitionID]],Table3[[#This Row],[Step name]]),GetSteps[[SearchStep]:[BuildingBlockID]],2,FALSE)</f>
        <v>GeneralModule</v>
      </c>
      <c r="M272" s="15" t="str">
        <f>VLOOKUP(CONCATENATE(Table3[[#This Row],[ActivityDefinitionID]],Table3[[#This Row],[Step name]]),GetSteps[[SearchStep]:[ControlType]],3,FALSE)</f>
        <v>GeneralModule</v>
      </c>
      <c r="N272" s="15" t="s">
        <v>5632</v>
      </c>
      <c r="O272" s="15" t="s">
        <v>5633</v>
      </c>
      <c r="P272" s="15" t="s">
        <v>5834</v>
      </c>
      <c r="Q272" s="22"/>
    </row>
    <row r="273" spans="1:17" ht="45">
      <c r="A273" s="19">
        <v>1406054</v>
      </c>
      <c r="B273" s="20" t="s">
        <v>5835</v>
      </c>
      <c r="C273" s="15">
        <v>1</v>
      </c>
      <c r="D273" s="15" t="s">
        <v>5669</v>
      </c>
      <c r="E273"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73" s="21" t="str">
        <f>VLOOKUP(Table3[[#This Row],[ActivityDefinitionID]],ScreenDetails_DB!B:D,3,FALSE)</f>
        <v>Engagement profile</v>
      </c>
      <c r="G273" s="21" t="str">
        <f>VLOOKUP(Table3[[#This Row],[ActivityDefinitionID]],ScreenDetails_DB!B:C,2,FALSE)</f>
        <v>Engagement profile</v>
      </c>
      <c r="H273" s="21" t="s">
        <v>3727</v>
      </c>
      <c r="I273" s="21" t="s">
        <v>5626</v>
      </c>
      <c r="J273" s="5" t="str">
        <f>VLOOKUP(Table3[[#This Row],[BreadCrumb]],ScreenDetails_DB!A:B,2,FALSE)</f>
        <v>8EF3B470-C259-ED11-80ED-0022481C7D58</v>
      </c>
      <c r="K273" s="21" t="s">
        <v>3466</v>
      </c>
      <c r="L273" s="15" t="str">
        <f>VLOOKUP(CONCATENATE(Table3[[#This Row],[ActivityDefinitionID]],Table3[[#This Row],[Step name]]),GetSteps[[SearchStep]:[BuildingBlockID]],2,FALSE)</f>
        <v>ComboSelectEntityEnumBuildingBlock27</v>
      </c>
      <c r="M273" s="15" t="str">
        <f>VLOOKUP(CONCATENATE(Table3[[#This Row],[ActivityDefinitionID]],Table3[[#This Row],[Step name]]),GetSteps[[SearchStep]:[ControlType]],3,FALSE)</f>
        <v>ComboSelectEntityEnumBuildingBlock</v>
      </c>
      <c r="N273" s="15" t="s">
        <v>84</v>
      </c>
      <c r="O273" s="15" t="s">
        <v>165</v>
      </c>
      <c r="P273" s="15" t="s">
        <v>5671</v>
      </c>
      <c r="Q273" s="22"/>
    </row>
    <row r="274" spans="1:17" ht="45">
      <c r="A274" s="19">
        <v>1406054</v>
      </c>
      <c r="B274" s="20" t="s">
        <v>5835</v>
      </c>
      <c r="C274" s="15">
        <v>2</v>
      </c>
      <c r="D274" s="15" t="s">
        <v>169</v>
      </c>
      <c r="E274"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74" s="21" t="str">
        <f>VLOOKUP(Table3[[#This Row],[ActivityDefinitionID]],ScreenDetails_DB!B:D,3,FALSE)</f>
        <v>Engagement profile</v>
      </c>
      <c r="G274" s="21" t="str">
        <f>VLOOKUP(Table3[[#This Row],[ActivityDefinitionID]],ScreenDetails_DB!B:C,2,FALSE)</f>
        <v>Engagement profile</v>
      </c>
      <c r="H274" s="21" t="s">
        <v>3727</v>
      </c>
      <c r="I274" s="21" t="s">
        <v>5626</v>
      </c>
      <c r="J274" s="5" t="str">
        <f>VLOOKUP(Table3[[#This Row],[BreadCrumb]],ScreenDetails_DB!A:B,2,FALSE)</f>
        <v>8EF3B470-C259-ED11-80ED-0022481C7D58</v>
      </c>
      <c r="K274" s="17" t="s">
        <v>1546</v>
      </c>
      <c r="L274" s="15" t="str">
        <f>VLOOKUP(CONCATENATE(Table3[[#This Row],[ActivityDefinitionID]],Table3[[#This Row],[Step name]]),GetSteps[[SearchStep]:[BuildingBlockID]],2,FALSE)</f>
        <v>GeneralModule</v>
      </c>
      <c r="M274" s="15" t="str">
        <f>VLOOKUP(CONCATENATE(Table3[[#This Row],[ActivityDefinitionID]],Table3[[#This Row],[Step name]]),GetSteps[[SearchStep]:[ControlType]],3,FALSE)</f>
        <v>GeneralModule</v>
      </c>
      <c r="N274" s="15" t="s">
        <v>169</v>
      </c>
      <c r="O274" s="15" t="s">
        <v>169</v>
      </c>
      <c r="P274" s="15">
        <v>3000</v>
      </c>
      <c r="Q274" s="22"/>
    </row>
    <row r="275" spans="1:17" ht="45">
      <c r="A275" s="19">
        <v>1406054</v>
      </c>
      <c r="B275" s="20" t="s">
        <v>5835</v>
      </c>
      <c r="C275" s="15">
        <v>3</v>
      </c>
      <c r="D275" s="15" t="s">
        <v>5630</v>
      </c>
      <c r="E275"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75" s="21" t="str">
        <f>VLOOKUP(Table3[[#This Row],[ActivityDefinitionID]],ScreenDetails_DB!B:D,3,FALSE)</f>
        <v>Engagement profile</v>
      </c>
      <c r="G275" s="21" t="str">
        <f>VLOOKUP(Table3[[#This Row],[ActivityDefinitionID]],ScreenDetails_DB!B:C,2,FALSE)</f>
        <v>Engagement profile</v>
      </c>
      <c r="H275" s="21" t="s">
        <v>3727</v>
      </c>
      <c r="I275" s="21" t="s">
        <v>5626</v>
      </c>
      <c r="J275" s="5" t="str">
        <f>VLOOKUP(Table3[[#This Row],[BreadCrumb]],ScreenDetails_DB!A:B,2,FALSE)</f>
        <v>8EF3B470-C259-ED11-80ED-0022481C7D58</v>
      </c>
      <c r="K275" s="17" t="s">
        <v>1546</v>
      </c>
      <c r="L275" s="15" t="str">
        <f>VLOOKUP(CONCATENATE(Table3[[#This Row],[ActivityDefinitionID]],Table3[[#This Row],[Step name]]),GetSteps[[SearchStep]:[BuildingBlockID]],2,FALSE)</f>
        <v>GeneralModule</v>
      </c>
      <c r="M275" s="15" t="str">
        <f>VLOOKUP(CONCATENATE(Table3[[#This Row],[ActivityDefinitionID]],Table3[[#This Row],[Step name]]),GetSteps[[SearchStep]:[ControlType]],3,FALSE)</f>
        <v>GeneralModule</v>
      </c>
      <c r="N275" s="15" t="s">
        <v>140</v>
      </c>
      <c r="O275" s="15" t="s">
        <v>109</v>
      </c>
      <c r="P275" s="15"/>
      <c r="Q275" s="22"/>
    </row>
    <row r="276" spans="1:17" ht="45">
      <c r="A276" s="19">
        <v>1406054</v>
      </c>
      <c r="B276" s="20" t="s">
        <v>5835</v>
      </c>
      <c r="C276" s="15">
        <v>4</v>
      </c>
      <c r="D276" s="15" t="s">
        <v>5670</v>
      </c>
      <c r="E276"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76" s="21" t="str">
        <f>VLOOKUP(Table3[[#This Row],[ActivityDefinitionID]],ScreenDetails_DB!B:D,3,FALSE)</f>
        <v>Engagement profile</v>
      </c>
      <c r="G276" s="21" t="str">
        <f>VLOOKUP(Table3[[#This Row],[ActivityDefinitionID]],ScreenDetails_DB!B:C,2,FALSE)</f>
        <v>Engagement profile</v>
      </c>
      <c r="H276" s="21" t="s">
        <v>3727</v>
      </c>
      <c r="I276" s="21" t="s">
        <v>5626</v>
      </c>
      <c r="J276" s="5" t="str">
        <f>VLOOKUP(Table3[[#This Row],[BreadCrumb]],ScreenDetails_DB!A:B,2,FALSE)</f>
        <v>8EF3B470-C259-ED11-80ED-0022481C7D58</v>
      </c>
      <c r="K276" s="17" t="s">
        <v>1546</v>
      </c>
      <c r="L276" s="15" t="str">
        <f>VLOOKUP(CONCATENATE(Table3[[#This Row],[ActivityDefinitionID]],Table3[[#This Row],[Step name]]),GetSteps[[SearchStep]:[BuildingBlockID]],2,FALSE)</f>
        <v>GeneralModule</v>
      </c>
      <c r="M276" s="15" t="str">
        <f>VLOOKUP(CONCATENATE(Table3[[#This Row],[ActivityDefinitionID]],Table3[[#This Row],[Step name]]),GetSteps[[SearchStep]:[ControlType]],3,FALSE)</f>
        <v>GeneralModule</v>
      </c>
      <c r="N276" s="15" t="s">
        <v>5632</v>
      </c>
      <c r="O276" s="15" t="s">
        <v>5633</v>
      </c>
      <c r="P276" s="15" t="s">
        <v>5672</v>
      </c>
      <c r="Q276" s="22"/>
    </row>
    <row r="277" spans="1:17" ht="45">
      <c r="A277" s="19">
        <v>1406055</v>
      </c>
      <c r="B277" s="20" t="s">
        <v>5836</v>
      </c>
      <c r="C277" s="15">
        <v>1</v>
      </c>
      <c r="D277" s="15" t="s">
        <v>5630</v>
      </c>
      <c r="E277"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77" s="21" t="str">
        <f>VLOOKUP(Table3[[#This Row],[ActivityDefinitionID]],ScreenDetails_DB!B:D,3,FALSE)</f>
        <v>Engagement profile</v>
      </c>
      <c r="G277" s="21" t="str">
        <f>VLOOKUP(Table3[[#This Row],[ActivityDefinitionID]],ScreenDetails_DB!B:C,2,FALSE)</f>
        <v>Engagement profile</v>
      </c>
      <c r="H277" s="21" t="s">
        <v>3727</v>
      </c>
      <c r="I277" s="21" t="s">
        <v>5626</v>
      </c>
      <c r="J277" s="5" t="str">
        <f>VLOOKUP(Table3[[#This Row],[BreadCrumb]],ScreenDetails_DB!A:B,2,FALSE)</f>
        <v>8EF3B470-C259-ED11-80ED-0022481C7D58</v>
      </c>
      <c r="K277" s="17" t="s">
        <v>1546</v>
      </c>
      <c r="L277" s="15" t="str">
        <f>VLOOKUP(CONCATENATE(Table3[[#This Row],[ActivityDefinitionID]],Table3[[#This Row],[Step name]]),GetSteps[[SearchStep]:[BuildingBlockID]],2,FALSE)</f>
        <v>GeneralModule</v>
      </c>
      <c r="M277" s="15" t="str">
        <f>VLOOKUP(CONCATENATE(Table3[[#This Row],[ActivityDefinitionID]],Table3[[#This Row],[Step name]]),GetSteps[[SearchStep]:[ControlType]],3,FALSE)</f>
        <v>GeneralModule</v>
      </c>
      <c r="N277" s="15" t="s">
        <v>140</v>
      </c>
      <c r="O277" s="15" t="s">
        <v>109</v>
      </c>
      <c r="P277" s="15"/>
      <c r="Q277" s="22"/>
    </row>
    <row r="278" spans="1:17" ht="45">
      <c r="A278" s="19">
        <v>1406055</v>
      </c>
      <c r="B278" s="20" t="s">
        <v>5836</v>
      </c>
      <c r="C278" s="15">
        <v>2</v>
      </c>
      <c r="D278" s="15" t="s">
        <v>5837</v>
      </c>
      <c r="E278"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78" s="21" t="str">
        <f>VLOOKUP(Table3[[#This Row],[ActivityDefinitionID]],ScreenDetails_DB!B:D,3,FALSE)</f>
        <v>Engagement profile</v>
      </c>
      <c r="G278" s="21" t="str">
        <f>VLOOKUP(Table3[[#This Row],[ActivityDefinitionID]],ScreenDetails_DB!B:C,2,FALSE)</f>
        <v>Engagement profile</v>
      </c>
      <c r="H278" s="21" t="s">
        <v>3727</v>
      </c>
      <c r="I278" s="21" t="s">
        <v>5626</v>
      </c>
      <c r="J278" s="5" t="str">
        <f>VLOOKUP(Table3[[#This Row],[BreadCrumb]],ScreenDetails_DB!A:B,2,FALSE)</f>
        <v>8EF3B470-C259-ED11-80ED-0022481C7D58</v>
      </c>
      <c r="K278" s="17" t="s">
        <v>1546</v>
      </c>
      <c r="L278" s="15" t="str">
        <f>VLOOKUP(CONCATENATE(Table3[[#This Row],[ActivityDefinitionID]],Table3[[#This Row],[Step name]]),GetSteps[[SearchStep]:[BuildingBlockID]],2,FALSE)</f>
        <v>GeneralModule</v>
      </c>
      <c r="M278" s="15" t="str">
        <f>VLOOKUP(CONCATENATE(Table3[[#This Row],[ActivityDefinitionID]],Table3[[#This Row],[Step name]]),GetSteps[[SearchStep]:[ControlType]],3,FALSE)</f>
        <v>GeneralModule</v>
      </c>
      <c r="N278" s="15" t="s">
        <v>5632</v>
      </c>
      <c r="O278" s="15" t="s">
        <v>5633</v>
      </c>
      <c r="P278" s="15" t="s">
        <v>5672</v>
      </c>
      <c r="Q278" s="22"/>
    </row>
    <row r="279" spans="1:17" ht="45">
      <c r="A279" s="19">
        <v>1406065</v>
      </c>
      <c r="B279" s="20" t="s">
        <v>5838</v>
      </c>
      <c r="C279" s="15">
        <v>1</v>
      </c>
      <c r="D279" s="15" t="s">
        <v>5630</v>
      </c>
      <c r="E279"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79" s="21" t="str">
        <f>VLOOKUP(Table3[[#This Row],[ActivityDefinitionID]],ScreenDetails_DB!B:D,3,FALSE)</f>
        <v>Engagement profile</v>
      </c>
      <c r="G279" s="21" t="str">
        <f>VLOOKUP(Table3[[#This Row],[ActivityDefinitionID]],ScreenDetails_DB!B:C,2,FALSE)</f>
        <v>Engagement profile</v>
      </c>
      <c r="H279" s="21" t="s">
        <v>3727</v>
      </c>
      <c r="I279" s="21" t="s">
        <v>5626</v>
      </c>
      <c r="J279" s="5" t="str">
        <f>VLOOKUP(Table3[[#This Row],[BreadCrumb]],ScreenDetails_DB!A:B,2,FALSE)</f>
        <v>8EF3B470-C259-ED11-80ED-0022481C7D58</v>
      </c>
      <c r="K279" s="17" t="s">
        <v>1546</v>
      </c>
      <c r="L279" s="15" t="str">
        <f>VLOOKUP(CONCATENATE(Table3[[#This Row],[ActivityDefinitionID]],Table3[[#This Row],[Step name]]),GetSteps[[SearchStep]:[BuildingBlockID]],2,FALSE)</f>
        <v>GeneralModule</v>
      </c>
      <c r="M279" s="15" t="str">
        <f>VLOOKUP(CONCATENATE(Table3[[#This Row],[ActivityDefinitionID]],Table3[[#This Row],[Step name]]),GetSteps[[SearchStep]:[ControlType]],3,FALSE)</f>
        <v>GeneralModule</v>
      </c>
      <c r="N279" s="15" t="s">
        <v>140</v>
      </c>
      <c r="O279" s="15" t="s">
        <v>109</v>
      </c>
      <c r="P279" s="15"/>
      <c r="Q279" s="22"/>
    </row>
    <row r="280" spans="1:17" ht="45">
      <c r="A280" s="19">
        <v>1406065</v>
      </c>
      <c r="B280" s="20" t="s">
        <v>5838</v>
      </c>
      <c r="C280" s="15">
        <v>2</v>
      </c>
      <c r="D280" s="15" t="s">
        <v>5839</v>
      </c>
      <c r="E280" s="21" t="str">
        <f>CONCATENATE(
(IF(VLOOKUP(Table3[[#This Row],[ActivityDefinitionID]],ScreenDetails_DB!B:H,7,FALSE)&lt;&gt;"NULL",CONCATENATE(VLOOKUP(Table3[[#This Row],[ActivityDefinitionID]],ScreenDetails_DB!B:H,7,FALSE),"|"),"")),
(IF(VLOOKUP(Table3[[#This Row],[ActivityDefinitionID]],ScreenDetails_DB!B:H,6,FALSE)&lt;&gt;"NULL",CONCATENATE(VLOOKUP(Table3[[#This Row],[ActivityDefinitionID]],ScreenDetails_DB!B:H,6,FALSE),"|"),"")),
(IF(VLOOKUP(Table3[[#This Row],[ActivityDefinitionID]],ScreenDetails_DB!B:H,5,FALSE)&lt;&gt;"NULL",CONCATENATE(VLOOKUP(Table3[[#This Row],[ActivityDefinitionID]],ScreenDetails_DB!B:H,5,FALSE),"|"),"")),
(IF(VLOOKUP(Table3[[#This Row],[ActivityDefinitionID]],ScreenDetails_DB!B:H,4,FALSE)&lt;&gt;"NULL",CONCATENATE(VLOOKUP(Table3[[#This Row],[ActivityDefinitionID]],ScreenDetails_DB!B:H,4,FALSE),"|"),"")))</f>
        <v>Engagement management|</v>
      </c>
      <c r="F280" s="21" t="str">
        <f>VLOOKUP(Table3[[#This Row],[ActivityDefinitionID]],ScreenDetails_DB!B:D,3,FALSE)</f>
        <v>Engagement profile</v>
      </c>
      <c r="G280" s="21" t="str">
        <f>VLOOKUP(Table3[[#This Row],[ActivityDefinitionID]],ScreenDetails_DB!B:C,2,FALSE)</f>
        <v>Engagement profile</v>
      </c>
      <c r="H280" s="21" t="s">
        <v>3727</v>
      </c>
      <c r="I280" s="21" t="s">
        <v>5626</v>
      </c>
      <c r="J280" s="5" t="str">
        <f>VLOOKUP(Table3[[#This Row],[BreadCrumb]],ScreenDetails_DB!A:B,2,FALSE)</f>
        <v>8EF3B470-C259-ED11-80ED-0022481C7D58</v>
      </c>
      <c r="K280" s="17" t="s">
        <v>1546</v>
      </c>
      <c r="L280" s="15" t="str">
        <f>VLOOKUP(CONCATENATE(Table3[[#This Row],[ActivityDefinitionID]],Table3[[#This Row],[Step name]]),GetSteps[[SearchStep]:[BuildingBlockID]],2,FALSE)</f>
        <v>GeneralModule</v>
      </c>
      <c r="M280" s="15" t="str">
        <f>VLOOKUP(CONCATENATE(Table3[[#This Row],[ActivityDefinitionID]],Table3[[#This Row],[Step name]]),GetSteps[[SearchStep]:[ControlType]],3,FALSE)</f>
        <v>GeneralModule</v>
      </c>
      <c r="N280" s="15" t="s">
        <v>5632</v>
      </c>
      <c r="O280" s="15" t="s">
        <v>5633</v>
      </c>
      <c r="P280" s="15" t="s">
        <v>5672</v>
      </c>
      <c r="Q280" s="22"/>
    </row>
  </sheetData>
  <dataValidations count="3">
    <dataValidation type="list" showInputMessage="1" showErrorMessage="1" sqref="M1:O1" xr:uid="{00000000-0002-0000-0000-000000000000}">
      <formula1>BuildingBlock</formula1>
    </dataValidation>
    <dataValidation type="list" showInputMessage="1" showErrorMessage="1" sqref="H2:H280" xr:uid="{00000000-0002-0000-0000-000001000000}">
      <formula1>ActivityName</formula1>
    </dataValidation>
    <dataValidation type="list" allowBlank="1" showInputMessage="1" showErrorMessage="1" sqref="Q2:Q280" xr:uid="{00000000-0002-0000-0000-000002000000}">
      <formula1>"True,False"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showInputMessage="1" showErrorMessage="1" xr:uid="{00000000-0002-0000-0000-000003000000}">
          <x14:formula1>
            <xm:f>OFFSET('C:\Users\krishnakumarlakshmin\Downloads\[PreRequisites_NewScenario1.xlsx]Steps'!#REF!,(MATCH(J247,'C:\Users\krishnakumarlakshmin\Downloads\[PreRequisites_NewScenario1.xlsx]Steps'!#REF!,0)-1),0,COUNTIF('C:\Users\krishnakumarlakshmin\Downloads\[PreRequisites_NewScenario1.xlsx]Steps'!#REF!,J247),1)</xm:f>
          </x14:formula1>
          <xm:sqref>K247:K248</xm:sqref>
        </x14:dataValidation>
        <x14:dataValidation type="list" showInputMessage="1" showErrorMessage="1" xr:uid="{00000000-0002-0000-0000-000004000000}">
          <x14:formula1>
            <xm:f>OFFSET(BuildingBlockControl!$A$1,(MATCH(M2,BuildingBlockControl!A:A,0)-1),1,COUNTIF(BuildingBlockControl!A:A,M2),1)</xm:f>
          </x14:formula1>
          <xm:sqref>N2:N280</xm:sqref>
        </x14:dataValidation>
        <x14:dataValidation type="list" showInputMessage="1" showErrorMessage="1" xr:uid="{00000000-0002-0000-0000-000005000000}">
          <x14:formula1>
            <xm:f>OFFSET(Steps!$B$1,(MATCH(J2,Steps!A:A,0)-1),0,COUNTIF(Steps!A:A,J2),1)</xm:f>
          </x14:formula1>
          <xm:sqref>K2:K246 K249:K280</xm:sqref>
        </x14:dataValidation>
        <x14:dataValidation type="list" showInputMessage="1" showErrorMessage="1" xr:uid="{00000000-0002-0000-0000-000006000000}">
          <x14:formula1>
            <xm:f>OFFSET(BuildingBlockAction!$C$1,(MATCH(CONCATENATE(M2,N2),BuildingBlockAction!C:C,0)-1),1,COUNTIF(BuildingBlockAction!C:C,CONCATENATE(M2,N2)),1)</xm:f>
          </x14:formula1>
          <xm:sqref>O2:O280</xm:sqref>
        </x14:dataValidation>
        <x14:dataValidation type="list" allowBlank="1" showInputMessage="1" showErrorMessage="1" xr:uid="{00000000-0002-0000-0000-000007000000}">
          <x14:formula1>
            <xm:f>OFFSET(ScreenDetails_DB!$A$1,(MATCH(H2,ScreenDetails_DB!C:C,0)-1),0,COUNTIF(ScreenDetails_DB!C:C,H2),1)</xm:f>
          </x14:formula1>
          <xm:sqref>I2:I280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3"/>
  <sheetViews>
    <sheetView tabSelected="1" topLeftCell="A15" workbookViewId="0">
      <selection activeCell="A4" sqref="A4:A33"/>
    </sheetView>
  </sheetViews>
  <sheetFormatPr defaultRowHeight="15"/>
  <cols>
    <col min="1" max="1" width="5" bestFit="1" customWidth="1"/>
    <col min="2" max="2" width="11" bestFit="1" customWidth="1"/>
    <col min="3" max="3" width="9.28515625" bestFit="1" customWidth="1"/>
  </cols>
  <sheetData>
    <row r="1" spans="1:3">
      <c r="A1" s="3" t="s">
        <v>69</v>
      </c>
      <c r="B1" s="4" t="s">
        <v>70</v>
      </c>
      <c r="C1" s="3" t="s">
        <v>71</v>
      </c>
    </row>
    <row r="2" spans="1:3">
      <c r="A2" s="5">
        <v>1</v>
      </c>
      <c r="B2" s="27">
        <v>1352771</v>
      </c>
      <c r="C2" s="5" t="s">
        <v>49</v>
      </c>
    </row>
    <row r="3" spans="1:3">
      <c r="A3" s="5">
        <v>2</v>
      </c>
      <c r="B3" s="28">
        <v>1352831</v>
      </c>
      <c r="C3" s="5" t="s">
        <v>49</v>
      </c>
    </row>
    <row r="4" spans="1:3">
      <c r="A4" s="5">
        <v>3</v>
      </c>
      <c r="B4" s="28">
        <v>1352856</v>
      </c>
      <c r="C4" s="5" t="s">
        <v>49</v>
      </c>
    </row>
    <row r="5" spans="1:3">
      <c r="A5" s="5">
        <v>4</v>
      </c>
      <c r="B5" s="28">
        <v>1352987</v>
      </c>
      <c r="C5" s="5" t="s">
        <v>49</v>
      </c>
    </row>
    <row r="6" spans="1:3">
      <c r="A6" s="5">
        <v>5</v>
      </c>
      <c r="B6" s="28">
        <v>1352989</v>
      </c>
      <c r="C6" s="5" t="s">
        <v>49</v>
      </c>
    </row>
    <row r="7" spans="1:3">
      <c r="A7" s="5">
        <v>6</v>
      </c>
      <c r="B7" s="28">
        <v>1352999</v>
      </c>
      <c r="C7" s="5" t="s">
        <v>49</v>
      </c>
    </row>
    <row r="8" spans="1:3">
      <c r="A8" s="5">
        <v>7</v>
      </c>
      <c r="B8" s="28">
        <v>1352992</v>
      </c>
      <c r="C8" s="5" t="s">
        <v>49</v>
      </c>
    </row>
    <row r="9" spans="1:3">
      <c r="A9" s="5">
        <v>8</v>
      </c>
      <c r="B9" s="28">
        <v>1353012</v>
      </c>
      <c r="C9" s="5" t="s">
        <v>49</v>
      </c>
    </row>
    <row r="10" spans="1:3">
      <c r="A10" s="5">
        <v>9</v>
      </c>
      <c r="B10" s="28">
        <v>1353016</v>
      </c>
      <c r="C10" s="5" t="s">
        <v>49</v>
      </c>
    </row>
    <row r="11" spans="1:3">
      <c r="A11" s="5">
        <v>10</v>
      </c>
      <c r="B11" s="28">
        <v>1355101</v>
      </c>
      <c r="C11" s="5" t="s">
        <v>49</v>
      </c>
    </row>
    <row r="12" spans="1:3">
      <c r="A12" s="5">
        <v>11</v>
      </c>
      <c r="B12" s="28">
        <v>1355154</v>
      </c>
      <c r="C12" s="5" t="s">
        <v>49</v>
      </c>
    </row>
    <row r="13" spans="1:3">
      <c r="A13" s="5">
        <v>12</v>
      </c>
      <c r="B13" s="28">
        <v>1360427</v>
      </c>
      <c r="C13" s="5" t="s">
        <v>49</v>
      </c>
    </row>
    <row r="14" spans="1:3">
      <c r="A14" s="5">
        <v>13</v>
      </c>
      <c r="B14" s="28">
        <v>1360479</v>
      </c>
      <c r="C14" s="5" t="s">
        <v>49</v>
      </c>
    </row>
    <row r="15" spans="1:3">
      <c r="A15" s="5">
        <v>14</v>
      </c>
      <c r="B15" s="28">
        <v>1363109</v>
      </c>
      <c r="C15" s="5" t="s">
        <v>49</v>
      </c>
    </row>
    <row r="16" spans="1:3">
      <c r="A16" s="5">
        <v>15</v>
      </c>
      <c r="B16" s="28">
        <v>1364549</v>
      </c>
      <c r="C16" s="5" t="s">
        <v>49</v>
      </c>
    </row>
    <row r="17" spans="1:3">
      <c r="A17" s="5">
        <v>16</v>
      </c>
      <c r="B17" s="28">
        <v>1364252</v>
      </c>
      <c r="C17" s="5" t="s">
        <v>49</v>
      </c>
    </row>
    <row r="18" spans="1:3">
      <c r="A18" s="5">
        <v>17</v>
      </c>
      <c r="B18" s="28">
        <v>1364285</v>
      </c>
      <c r="C18" s="5" t="s">
        <v>49</v>
      </c>
    </row>
    <row r="19" spans="1:3">
      <c r="A19" s="5">
        <v>18</v>
      </c>
      <c r="B19" s="28">
        <v>1364360</v>
      </c>
      <c r="C19" s="5" t="s">
        <v>49</v>
      </c>
    </row>
    <row r="20" spans="1:3">
      <c r="A20" s="5">
        <v>19</v>
      </c>
      <c r="B20" s="28">
        <v>1364489</v>
      </c>
      <c r="C20" s="5" t="s">
        <v>49</v>
      </c>
    </row>
    <row r="21" spans="1:3">
      <c r="A21" s="5">
        <v>20</v>
      </c>
      <c r="B21" s="28">
        <v>1381855</v>
      </c>
      <c r="C21" s="5" t="s">
        <v>49</v>
      </c>
    </row>
    <row r="22" spans="1:3">
      <c r="A22" s="5">
        <v>21</v>
      </c>
      <c r="B22" s="28">
        <v>1386017</v>
      </c>
      <c r="C22" s="5" t="s">
        <v>49</v>
      </c>
    </row>
    <row r="23" spans="1:3">
      <c r="A23" s="5">
        <v>22</v>
      </c>
      <c r="B23" s="28">
        <v>1393941</v>
      </c>
      <c r="C23" s="5" t="s">
        <v>49</v>
      </c>
    </row>
    <row r="24" spans="1:3">
      <c r="A24" s="5">
        <v>23</v>
      </c>
      <c r="B24" s="28">
        <v>1415733</v>
      </c>
      <c r="C24" s="5" t="s">
        <v>49</v>
      </c>
    </row>
    <row r="25" spans="1:3">
      <c r="A25" s="5">
        <v>24</v>
      </c>
      <c r="B25" s="28">
        <v>1387549</v>
      </c>
      <c r="C25" s="5" t="s">
        <v>49</v>
      </c>
    </row>
    <row r="26" spans="1:3">
      <c r="A26" s="5">
        <v>25</v>
      </c>
      <c r="B26" s="28">
        <v>1387602</v>
      </c>
      <c r="C26" s="5" t="s">
        <v>49</v>
      </c>
    </row>
    <row r="27" spans="1:3">
      <c r="A27" s="5">
        <v>26</v>
      </c>
      <c r="B27" s="28">
        <v>1387780</v>
      </c>
      <c r="C27" s="5" t="s">
        <v>49</v>
      </c>
    </row>
    <row r="28" spans="1:3">
      <c r="A28" s="5">
        <v>27</v>
      </c>
      <c r="B28" s="28">
        <v>1387862</v>
      </c>
      <c r="C28" s="5" t="s">
        <v>49</v>
      </c>
    </row>
    <row r="29" spans="1:3">
      <c r="A29" s="5">
        <v>28</v>
      </c>
      <c r="B29" s="28">
        <v>1387854</v>
      </c>
      <c r="C29" s="5" t="s">
        <v>49</v>
      </c>
    </row>
    <row r="30" spans="1:3">
      <c r="A30" s="5">
        <v>29</v>
      </c>
      <c r="B30" s="28">
        <v>1387958</v>
      </c>
      <c r="C30" s="5" t="s">
        <v>49</v>
      </c>
    </row>
    <row r="31" spans="1:3">
      <c r="A31" s="5">
        <v>30</v>
      </c>
      <c r="B31" s="28">
        <v>1388011</v>
      </c>
      <c r="C31" s="5" t="s">
        <v>49</v>
      </c>
    </row>
    <row r="32" spans="1:3">
      <c r="A32" s="5">
        <v>31</v>
      </c>
      <c r="B32" s="28">
        <v>1388035</v>
      </c>
      <c r="C32" s="5" t="s">
        <v>49</v>
      </c>
    </row>
    <row r="33" spans="1:3">
      <c r="A33" s="5">
        <v>32</v>
      </c>
      <c r="B33" s="28">
        <v>1389217</v>
      </c>
      <c r="C33" s="5"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6"/>
  <sheetViews>
    <sheetView topLeftCell="A59" workbookViewId="0">
      <selection sqref="A1:J96"/>
    </sheetView>
  </sheetViews>
  <sheetFormatPr defaultRowHeight="15"/>
  <cols>
    <col min="1" max="1" width="152" bestFit="1" customWidth="1"/>
    <col min="2" max="2" width="39" bestFit="1" customWidth="1"/>
    <col min="3" max="3" width="41.140625" bestFit="1" customWidth="1"/>
    <col min="4" max="6" width="24.5703125" bestFit="1" customWidth="1"/>
    <col min="7" max="7" width="22.140625" bestFit="1" customWidth="1"/>
    <col min="8" max="8" width="24.5703125" bestFit="1" customWidth="1"/>
    <col min="9" max="9" width="17.7109375" bestFit="1" customWidth="1"/>
    <col min="10" max="10" width="113.140625" bestFit="1" customWidth="1"/>
    <col min="11" max="11" width="27.28515625" bestFit="1" customWidth="1"/>
    <col min="12" max="12" width="20.28515625" bestFit="1" customWidth="1"/>
    <col min="13" max="13" width="19.7109375" bestFit="1" customWidth="1"/>
    <col min="14" max="14" width="18.28515625" bestFit="1" customWidth="1"/>
  </cols>
  <sheetData>
    <row r="1" spans="1:10">
      <c r="A1" t="s">
        <v>137</v>
      </c>
      <c r="B1" t="s">
        <v>1</v>
      </c>
      <c r="C1" t="s">
        <v>3</v>
      </c>
      <c r="D1" t="s">
        <v>115</v>
      </c>
      <c r="E1" t="s">
        <v>116</v>
      </c>
      <c r="F1" t="s">
        <v>117</v>
      </c>
      <c r="G1" t="s">
        <v>118</v>
      </c>
      <c r="H1" t="s">
        <v>119</v>
      </c>
      <c r="I1" s="2" t="s">
        <v>2</v>
      </c>
      <c r="J1" s="2" t="s">
        <v>135</v>
      </c>
    </row>
    <row r="2" spans="1:10">
      <c r="A2" t="str">
        <f>CONCATENATE(GetActivitylist[[#This Row],[SelectionBreadcrumb]]," (",GetActivitylist[[#This Row],[DefinitionID]])</f>
        <v>Entity-wide procedures&gt; Risk assessment&gt; Planning discussion&gt; (F321E42C-E46B-ED11-80EE-0022481C7D58</v>
      </c>
      <c r="B2" t="s">
        <v>1856</v>
      </c>
      <c r="C2" t="s">
        <v>1857</v>
      </c>
      <c r="D2" t="s">
        <v>1858</v>
      </c>
      <c r="E2" t="s">
        <v>1859</v>
      </c>
      <c r="F2" t="s">
        <v>17</v>
      </c>
      <c r="G2" t="s">
        <v>17</v>
      </c>
      <c r="H2" t="s">
        <v>17</v>
      </c>
      <c r="I2">
        <v>4</v>
      </c>
      <c r="J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 Planning discussion&gt;</v>
      </c>
    </row>
    <row r="3" spans="1:10">
      <c r="A3" t="str">
        <f>CONCATENATE(GetActivitylist[[#This Row],[SelectionBreadcrumb]]," (",GetActivitylist[[#This Row],[DefinitionID]])</f>
        <v>Entity-wide procedures&gt; Risk assessment&gt; (B406E98A-9461-ED11-80ED-0022481C7D58</v>
      </c>
      <c r="B3" t="s">
        <v>1860</v>
      </c>
      <c r="C3" t="s">
        <v>1858</v>
      </c>
      <c r="D3" t="s">
        <v>1859</v>
      </c>
      <c r="E3" t="s">
        <v>17</v>
      </c>
      <c r="F3" t="s">
        <v>17</v>
      </c>
      <c r="G3" t="s">
        <v>17</v>
      </c>
      <c r="H3" t="s">
        <v>17</v>
      </c>
      <c r="I3">
        <v>1</v>
      </c>
      <c r="J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v>
      </c>
    </row>
    <row r="4" spans="1:10">
      <c r="A4" t="str">
        <f>CONCATENATE(GetActivitylist[[#This Row],[SelectionBreadcrumb]]," (",GetActivitylist[[#This Row],[DefinitionID]])</f>
        <v>Engagement management&gt;Engagement management&gt;Engagement planning&gt;Precondition evaluation&gt;$EntityDeveloped$&gt; (81BA9E99-5D8B-ED11-80EE-0022481C7D58</v>
      </c>
      <c r="B4" t="s">
        <v>1876</v>
      </c>
      <c r="C4" t="s">
        <v>3706</v>
      </c>
      <c r="D4" t="s">
        <v>1877</v>
      </c>
      <c r="E4" t="s">
        <v>3707</v>
      </c>
      <c r="F4" t="s">
        <v>3708</v>
      </c>
      <c r="G4" t="s">
        <v>17</v>
      </c>
      <c r="H4" t="s">
        <v>3708</v>
      </c>
      <c r="I4" t="s">
        <v>3709</v>
      </c>
      <c r="J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management&gt;Engagement planning&gt;Precondition evaluation&gt;$EntityDeveloped$&gt;</v>
      </c>
    </row>
    <row r="5" spans="1:10">
      <c r="A5" t="str">
        <f>CONCATENATE(GetActivitylist[[#This Row],[SelectionBreadcrumb]]," (",GetActivitylist[[#This Row],[DefinitionID]])</f>
        <v>Engagement management&gt;Engagement management&gt;Engagement planning&gt;Precondition evaluation&gt;$Established$&gt; (8F9D6C9D-1C97-ED11-80EF-0022481C7D58</v>
      </c>
      <c r="B5" t="s">
        <v>3710</v>
      </c>
      <c r="C5" t="s">
        <v>3711</v>
      </c>
      <c r="D5" t="s">
        <v>1877</v>
      </c>
      <c r="E5" t="s">
        <v>3707</v>
      </c>
      <c r="F5" t="s">
        <v>3708</v>
      </c>
      <c r="G5" t="s">
        <v>17</v>
      </c>
      <c r="H5" t="s">
        <v>3708</v>
      </c>
      <c r="I5" t="s">
        <v>3709</v>
      </c>
      <c r="J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management&gt;Engagement planning&gt;Precondition evaluation&gt;$Established$&gt;</v>
      </c>
    </row>
    <row r="6" spans="1:10">
      <c r="A6" t="str">
        <f>CONCATENATE(GetActivitylist[[#This Row],[SelectionBreadcrumb]]," (",GetActivitylist[[#This Row],[DefinitionID]])</f>
        <v>Conclusion &amp; reporting&gt;Assurance report&gt; (EDCFE307-0FA9-ED11-80F0-0022481C7D58</v>
      </c>
      <c r="B6" t="s">
        <v>3712</v>
      </c>
      <c r="C6" t="s">
        <v>3713</v>
      </c>
      <c r="D6" t="s">
        <v>3714</v>
      </c>
      <c r="E6" t="s">
        <v>17</v>
      </c>
      <c r="F6" t="s">
        <v>17</v>
      </c>
      <c r="G6" t="s">
        <v>17</v>
      </c>
      <c r="H6" t="s">
        <v>17</v>
      </c>
      <c r="I6">
        <v>2</v>
      </c>
      <c r="J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Conclusion &amp; reporting&gt;Assurance report&gt;</v>
      </c>
    </row>
    <row r="7" spans="1:10">
      <c r="A7" t="str">
        <f>CONCATENATE(GetActivitylist[[#This Row],[SelectionBreadcrumb]]," (",GetActivitylist[[#This Row],[DefinitionID]])</f>
        <v>Entity-wide procedures&gt;CoIC: CERAMIC&gt;CERAMIC&gt; (BE7A96DC-136B-ED11-80EE-0022481C7D58</v>
      </c>
      <c r="B7" t="s">
        <v>1861</v>
      </c>
      <c r="C7" t="s">
        <v>1784</v>
      </c>
      <c r="D7" t="s">
        <v>1862</v>
      </c>
      <c r="E7" t="s">
        <v>1859</v>
      </c>
      <c r="F7" t="s">
        <v>17</v>
      </c>
      <c r="G7" t="s">
        <v>17</v>
      </c>
      <c r="H7" t="s">
        <v>17</v>
      </c>
      <c r="I7">
        <v>1</v>
      </c>
      <c r="J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CERAMIC&gt;CERAMIC&gt;</v>
      </c>
    </row>
    <row r="8" spans="1:10">
      <c r="A8" t="str">
        <f>CONCATENATE(GetActivitylist[[#This Row],[SelectionBreadcrumb]]," (",GetActivitylist[[#This Row],[DefinitionID]])</f>
        <v>Entity-wide procedures&gt;CoIC: CERAMIC&gt; (70343225-136B-ED11-80EE-0022481C7D58</v>
      </c>
      <c r="B8" t="s">
        <v>1863</v>
      </c>
      <c r="C8" t="s">
        <v>1862</v>
      </c>
      <c r="D8" t="s">
        <v>1859</v>
      </c>
      <c r="E8" t="s">
        <v>17</v>
      </c>
      <c r="F8" t="s">
        <v>17</v>
      </c>
      <c r="G8" t="s">
        <v>17</v>
      </c>
      <c r="H8" t="s">
        <v>17</v>
      </c>
      <c r="I8">
        <v>2</v>
      </c>
      <c r="J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v>
      </c>
    </row>
    <row r="9" spans="1:10">
      <c r="A9" t="str">
        <f>CONCATENATE(GetActivitylist[[#This Row],[SelectionBreadcrumb]]," (",GetActivitylist[[#This Row],[DefinitionID]])</f>
        <v>Task Pane&gt;Consultation&gt; (AD07AB15-A670-ED11-80EE-0022481C7D58</v>
      </c>
      <c r="B9" t="s">
        <v>1864</v>
      </c>
      <c r="C9" t="s">
        <v>1438</v>
      </c>
      <c r="D9" t="s">
        <v>1865</v>
      </c>
      <c r="E9" t="s">
        <v>17</v>
      </c>
      <c r="F9" t="s">
        <v>17</v>
      </c>
      <c r="G9" t="s">
        <v>17</v>
      </c>
      <c r="H9" t="s">
        <v>17</v>
      </c>
      <c r="J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Pane&gt;Consultation&gt;</v>
      </c>
    </row>
    <row r="10" spans="1:10">
      <c r="A10" t="str">
        <f>CONCATENATE(GetActivitylist[[#This Row],[SelectionBreadcrumb]]," (",GetActivitylist[[#This Row],[DefinitionID]])</f>
        <v>Unlinked Submodules&gt;Control activities&gt; (CEACFA43-C2A2-ED11-80F0-0022481C7D58</v>
      </c>
      <c r="B10" t="s">
        <v>3715</v>
      </c>
      <c r="C10" t="s">
        <v>3716</v>
      </c>
      <c r="D10" t="s">
        <v>3717</v>
      </c>
      <c r="E10" t="s">
        <v>17</v>
      </c>
      <c r="F10" t="s">
        <v>17</v>
      </c>
      <c r="G10" t="s">
        <v>17</v>
      </c>
      <c r="H10" t="s">
        <v>17</v>
      </c>
      <c r="I10" t="s">
        <v>3718</v>
      </c>
      <c r="J1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Submodules&gt;Control activities&gt;</v>
      </c>
    </row>
    <row r="11" spans="1:10">
      <c r="A11" t="str">
        <f>CONCATENATE(GetActivitylist[[#This Row],[SelectionBreadcrumb]]," (",GetActivitylist[[#This Row],[DefinitionID]])</f>
        <v>Unlinked Submodules&gt;Unlinked Submodules&gt;Control activities&gt;Process control&gt;D&amp;I &amp; automated TOE&gt; (0C0A5F2D-CCA2-ED11-80F0-0022481C7D58</v>
      </c>
      <c r="B11" t="s">
        <v>3719</v>
      </c>
      <c r="C11" t="s">
        <v>3720</v>
      </c>
      <c r="D11" t="s">
        <v>3721</v>
      </c>
      <c r="E11" t="s">
        <v>3716</v>
      </c>
      <c r="F11" t="s">
        <v>3717</v>
      </c>
      <c r="G11" t="s">
        <v>17</v>
      </c>
      <c r="H11" t="s">
        <v>3717</v>
      </c>
      <c r="J1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control&gt;D&amp;I &amp; automated TOE&gt;</v>
      </c>
    </row>
    <row r="12" spans="1:10">
      <c r="A12" t="str">
        <f>CONCATENATE(GetActivitylist[[#This Row],[SelectionBreadcrumb]]," (",GetActivitylist[[#This Row],[DefinitionID]])</f>
        <v>IT Understanding&gt;CoIC: CERAMIC&gt;IT Understanding&gt;GITC control activities&gt;GITC Control&gt;D&amp;I (+auto TOE)&gt; (DDC1F12B-C0A6-ED11-80F0-0022481C7D58</v>
      </c>
      <c r="B12" t="s">
        <v>3722</v>
      </c>
      <c r="C12" t="s">
        <v>3723</v>
      </c>
      <c r="D12" t="s">
        <v>3724</v>
      </c>
      <c r="E12" t="s">
        <v>3725</v>
      </c>
      <c r="F12" t="s">
        <v>3726</v>
      </c>
      <c r="G12" t="s">
        <v>1862</v>
      </c>
      <c r="H12" t="s">
        <v>3726</v>
      </c>
      <c r="I12">
        <v>1</v>
      </c>
      <c r="J1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IT Understanding&gt;CoIC: CERAMIC&gt;IT Understanding&gt;GITC control activities&gt;GITC Control&gt;D&amp;I (+auto TOE)&gt;</v>
      </c>
    </row>
    <row r="13" spans="1:10">
      <c r="A13" t="str">
        <f>CONCATENATE(GetActivitylist[[#This Row],[SelectionBreadcrumb]]," (",GetActivitylist[[#This Row],[DefinitionID]])</f>
        <v>Entity-wide procedures&gt;CoIC: CERAMIC&gt;Deficiencies&gt; (CC015874-BD85-ED11-80EE-0022481C7D58</v>
      </c>
      <c r="B13" t="s">
        <v>1867</v>
      </c>
      <c r="C13" t="s">
        <v>1817</v>
      </c>
      <c r="D13" t="s">
        <v>1862</v>
      </c>
      <c r="E13" t="s">
        <v>1859</v>
      </c>
      <c r="F13" t="s">
        <v>17</v>
      </c>
      <c r="G13" t="s">
        <v>17</v>
      </c>
      <c r="H13" t="s">
        <v>17</v>
      </c>
      <c r="I13" t="s">
        <v>1818</v>
      </c>
      <c r="J1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CERAMIC&gt;Deficiencies&gt;</v>
      </c>
    </row>
    <row r="14" spans="1:10">
      <c r="A14" t="str">
        <f>CONCATENATE(GetActivitylist[[#This Row],[SelectionBreadcrumb]]," (",GetActivitylist[[#This Row],[DefinitionID]])</f>
        <v>Entity-wide procedures&gt;Entity-wide procedures&gt;CoIC: CERAMIC&gt;Deficiencies&gt;Deficiency&gt; (642DD715-0081-ED11-80EE-0022481C7D58</v>
      </c>
      <c r="B14" t="s">
        <v>1868</v>
      </c>
      <c r="C14" t="s">
        <v>1869</v>
      </c>
      <c r="D14" t="s">
        <v>1817</v>
      </c>
      <c r="E14" t="s">
        <v>1862</v>
      </c>
      <c r="F14" t="s">
        <v>1859</v>
      </c>
      <c r="G14" t="s">
        <v>17</v>
      </c>
      <c r="H14" t="s">
        <v>1859</v>
      </c>
      <c r="I14">
        <v>5</v>
      </c>
      <c r="J1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procedures&gt;CoIC: CERAMIC&gt;Deficiencies&gt;Deficiency&gt;</v>
      </c>
    </row>
    <row r="15" spans="1:10">
      <c r="A15" t="str">
        <f>CONCATENATE(GetActivitylist[[#This Row],[SelectionBreadcrumb]]," (",GetActivitylist[[#This Row],[DefinitionID]])</f>
        <v>Engagement management&gt;Internal audit&gt;Direct assistance&gt; (94BCECB4-EB5F-ED11-80ED-0022481C7D58</v>
      </c>
      <c r="B15" t="s">
        <v>1870</v>
      </c>
      <c r="C15" t="s">
        <v>1554</v>
      </c>
      <c r="D15" t="s">
        <v>1444</v>
      </c>
      <c r="E15" t="s">
        <v>3708</v>
      </c>
      <c r="F15" t="s">
        <v>17</v>
      </c>
      <c r="G15" t="s">
        <v>17</v>
      </c>
      <c r="H15" t="s">
        <v>17</v>
      </c>
      <c r="I15">
        <v>3</v>
      </c>
      <c r="J1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audit&gt;Direct assistance&gt;</v>
      </c>
    </row>
    <row r="16" spans="1:10">
      <c r="A16" t="str">
        <f>CONCATENATE(GetActivitylist[[#This Row],[SelectionBreadcrumb]]," (",GetActivitylist[[#This Row],[DefinitionID]])</f>
        <v>Engagement management&gt;Engagement planning&gt; (42C49EB0-016B-ED11-80EE-0022481C7D58</v>
      </c>
      <c r="B16" t="s">
        <v>1871</v>
      </c>
      <c r="C16" t="s">
        <v>3707</v>
      </c>
      <c r="D16" t="s">
        <v>3708</v>
      </c>
      <c r="E16" t="s">
        <v>17</v>
      </c>
      <c r="F16" t="s">
        <v>17</v>
      </c>
      <c r="G16" t="s">
        <v>17</v>
      </c>
      <c r="H16" t="s">
        <v>17</v>
      </c>
      <c r="I16">
        <v>1</v>
      </c>
      <c r="J1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v>
      </c>
    </row>
    <row r="17" spans="1:10">
      <c r="A17" t="str">
        <f>CONCATENATE(GetActivitylist[[#This Row],[SelectionBreadcrumb]]," (",GetActivitylist[[#This Row],[DefinitionID]])</f>
        <v>Engagement management&gt;Engagement profile&gt; (4E52FB32-C259-ED11-80ED-0022481C7D58</v>
      </c>
      <c r="B17" t="s">
        <v>1872</v>
      </c>
      <c r="C17" t="s">
        <v>3727</v>
      </c>
      <c r="D17" t="s">
        <v>3708</v>
      </c>
      <c r="E17" t="s">
        <v>17</v>
      </c>
      <c r="F17" t="s">
        <v>17</v>
      </c>
      <c r="G17" t="s">
        <v>17</v>
      </c>
      <c r="H17" t="s">
        <v>17</v>
      </c>
      <c r="I17">
        <v>0</v>
      </c>
      <c r="J1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profile&gt;</v>
      </c>
    </row>
    <row r="18" spans="1:10">
      <c r="A18" t="str">
        <f>CONCATENATE(GetActivitylist[[#This Row],[SelectionBreadcrumb]]," (",GetActivitylist[[#This Row],[DefinitionID]])</f>
        <v>Engagement management&gt;Engagement profile&gt;Engagement profile&gt; (8EF3B470-C259-ED11-80ED-0022481C7D58</v>
      </c>
      <c r="B18" t="s">
        <v>1873</v>
      </c>
      <c r="C18" t="s">
        <v>3727</v>
      </c>
      <c r="D18" t="s">
        <v>3727</v>
      </c>
      <c r="E18" t="s">
        <v>3708</v>
      </c>
      <c r="F18" t="s">
        <v>17</v>
      </c>
      <c r="G18" t="s">
        <v>17</v>
      </c>
      <c r="H18" t="s">
        <v>17</v>
      </c>
      <c r="I18">
        <v>1</v>
      </c>
      <c r="J1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profile&gt;Engagement profile&gt;</v>
      </c>
    </row>
    <row r="19" spans="1:10">
      <c r="A19" t="str">
        <f>CONCATENATE(GetActivitylist[[#This Row],[SelectionBreadcrumb]]," (",GetActivitylist[[#This Row],[DefinitionID]])</f>
        <v>Entity-wide procedures&gt; Risk assessment&gt;Entity and its environment&gt; (AD103021-9561-ED11-80ED-0022481C7D58</v>
      </c>
      <c r="B19" t="s">
        <v>1874</v>
      </c>
      <c r="C19" t="s">
        <v>1875</v>
      </c>
      <c r="D19" t="s">
        <v>1858</v>
      </c>
      <c r="E19" t="s">
        <v>1859</v>
      </c>
      <c r="F19" t="s">
        <v>17</v>
      </c>
      <c r="G19" t="s">
        <v>17</v>
      </c>
      <c r="H19" t="s">
        <v>17</v>
      </c>
      <c r="I19">
        <v>1</v>
      </c>
      <c r="J1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assessment&gt;Entity and its environment&gt;</v>
      </c>
    </row>
    <row r="20" spans="1:10">
      <c r="A20" t="str">
        <f>CONCATENATE(GetActivitylist[[#This Row],[SelectionBreadcrumb]]," (",GetActivitylist[[#This Row],[DefinitionID]])</f>
        <v>Entity-wide procedures&gt;Fraud&gt; (48594E76-8B86-ED11-80EE-0022481C7D58</v>
      </c>
      <c r="B20" t="s">
        <v>1878</v>
      </c>
      <c r="C20" t="s">
        <v>1879</v>
      </c>
      <c r="D20" t="s">
        <v>1859</v>
      </c>
      <c r="E20" t="s">
        <v>17</v>
      </c>
      <c r="F20" t="s">
        <v>17</v>
      </c>
      <c r="G20" t="s">
        <v>17</v>
      </c>
      <c r="H20" t="s">
        <v>17</v>
      </c>
      <c r="I20">
        <v>3</v>
      </c>
      <c r="J2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procedures&gt;Fraud&gt;</v>
      </c>
    </row>
    <row r="21" spans="1:10">
      <c r="A21" t="str">
        <f>CONCATENATE(GetActivitylist[[#This Row],[SelectionBreadcrumb]]," (",GetActivitylist[[#This Row],[DefinitionID]])</f>
        <v>Entity-wide procedures&gt;Fraud&gt;Fraud response&gt; (87A4DC9F-E69A-ED11-80F0-0022481C7D58</v>
      </c>
      <c r="B21" t="s">
        <v>3728</v>
      </c>
      <c r="C21" t="s">
        <v>3729</v>
      </c>
      <c r="D21" t="s">
        <v>1879</v>
      </c>
      <c r="E21" t="s">
        <v>1859</v>
      </c>
      <c r="F21" t="s">
        <v>17</v>
      </c>
      <c r="G21" t="s">
        <v>17</v>
      </c>
      <c r="H21" t="s">
        <v>17</v>
      </c>
      <c r="I21">
        <v>2</v>
      </c>
      <c r="J2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procedures&gt;Fraud&gt;Fraud response&gt;</v>
      </c>
    </row>
    <row r="22" spans="1:10">
      <c r="A22" t="str">
        <f>CONCATENATE(GetActivitylist[[#This Row],[SelectionBreadcrumb]]," (",GetActivitylist[[#This Row],[DefinitionID]])</f>
        <v>Entity-wide procedures&gt;Fraud&gt;Fraud risk assessment&gt; (EDDD1BC6-8B86-ED11-80EE-0022481C7D58</v>
      </c>
      <c r="B22" t="s">
        <v>1880</v>
      </c>
      <c r="C22" t="s">
        <v>1881</v>
      </c>
      <c r="D22" t="s">
        <v>1879</v>
      </c>
      <c r="E22" t="s">
        <v>1859</v>
      </c>
      <c r="F22" t="s">
        <v>17</v>
      </c>
      <c r="G22" t="s">
        <v>17</v>
      </c>
      <c r="H22" t="s">
        <v>17</v>
      </c>
      <c r="I22">
        <v>1</v>
      </c>
      <c r="J2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procedures&gt;Fraud&gt;Fraud risk assessment&gt;</v>
      </c>
    </row>
    <row r="23" spans="1:10">
      <c r="A23" t="str">
        <f>CONCATENATE(GetActivitylist[[#This Row],[SelectionBreadcrumb]]," (",GetActivitylist[[#This Row],[DefinitionID]])</f>
        <v>Task Pane&gt;Fraud risk factors&gt; (0DBB7FA6-2C67-ED11-80ED-0022481C7D58</v>
      </c>
      <c r="B23" t="s">
        <v>1882</v>
      </c>
      <c r="C23" t="s">
        <v>3730</v>
      </c>
      <c r="D23" t="s">
        <v>1865</v>
      </c>
      <c r="E23" t="s">
        <v>17</v>
      </c>
      <c r="F23" t="s">
        <v>17</v>
      </c>
      <c r="G23" t="s">
        <v>17</v>
      </c>
      <c r="H23" t="s">
        <v>17</v>
      </c>
      <c r="J2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Pane&gt;Fraud risk factors&gt;</v>
      </c>
    </row>
    <row r="24" spans="1:10">
      <c r="A24" t="str">
        <f>CONCATENATE(GetActivitylist[[#This Row],[SelectionBreadcrumb]]," (",GetActivitylist[[#This Row],[DefinitionID]])</f>
        <v>CoIC: CERAMIC&gt;Entity-wide procedures&gt;CoIC: CERAMIC&gt;IT Understanding&gt;GITC control activities&gt;GITC Control&gt; (7334063F-BFA6-ED11-80F0-0022481C7D58</v>
      </c>
      <c r="B24" t="s">
        <v>3731</v>
      </c>
      <c r="C24" t="s">
        <v>3724</v>
      </c>
      <c r="D24" t="s">
        <v>3725</v>
      </c>
      <c r="E24" t="s">
        <v>3726</v>
      </c>
      <c r="F24" t="s">
        <v>1862</v>
      </c>
      <c r="G24" t="s">
        <v>1859</v>
      </c>
      <c r="H24" t="s">
        <v>1862</v>
      </c>
      <c r="J2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CoIC: CERAMIC&gt;Entity-wide procedures&gt;CoIC: CERAMIC&gt;IT Understanding&gt;GITC control activities&gt;GITC Control&gt;</v>
      </c>
    </row>
    <row r="25" spans="1:10">
      <c r="A25" t="str">
        <f>CONCATENATE(GetActivitylist[[#This Row],[SelectionBreadcrumb]]," (",GetActivitylist[[#This Row],[DefinitionID]])</f>
        <v>Entity-wide procedures&gt;Entity-wide procedures&gt;CoIC: CERAMIC&gt;IT Understanding&gt;GITC control activities&gt; (CB0B19E5-BEA6-ED11-80F0-0022481C7D58</v>
      </c>
      <c r="B25" t="s">
        <v>3732</v>
      </c>
      <c r="C25" t="s">
        <v>3725</v>
      </c>
      <c r="D25" t="s">
        <v>3726</v>
      </c>
      <c r="E25" t="s">
        <v>1862</v>
      </c>
      <c r="F25" t="s">
        <v>1859</v>
      </c>
      <c r="G25" t="s">
        <v>17</v>
      </c>
      <c r="H25" t="s">
        <v>1859</v>
      </c>
      <c r="J2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procedures&gt;CoIC: CERAMIC&gt;IT Understanding&gt;GITC control activities&gt;</v>
      </c>
    </row>
    <row r="26" spans="1:10">
      <c r="A26" t="str">
        <f>CONCATENATE(GetActivitylist[[#This Row],[SelectionBreadcrumb]]," (",GetActivitylist[[#This Row],[DefinitionID]])</f>
        <v>Entity-wide procedures&gt; Risk assessment&gt;Identify areas and processes&gt; (A6C0FDD5-7065-ED11-80ED-0022481C7D58</v>
      </c>
      <c r="B26" t="s">
        <v>1883</v>
      </c>
      <c r="C26" t="s">
        <v>1884</v>
      </c>
      <c r="D26" t="s">
        <v>1858</v>
      </c>
      <c r="E26" t="s">
        <v>1859</v>
      </c>
      <c r="F26" t="s">
        <v>17</v>
      </c>
      <c r="G26" t="s">
        <v>17</v>
      </c>
      <c r="H26" t="s">
        <v>17</v>
      </c>
      <c r="I26">
        <v>2</v>
      </c>
      <c r="J2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assessment&gt;Identify areas and processes&gt;</v>
      </c>
    </row>
    <row r="27" spans="1:10">
      <c r="A27" t="str">
        <f>CONCATENATE(GetActivitylist[[#This Row],[SelectionBreadcrumb]]," (",GetActivitylist[[#This Row],[DefinitionID]])</f>
        <v>Task Pane&gt;Identify control deficiencies&gt; (2D220059-6C69-ED11-80EE-0022481C7D58</v>
      </c>
      <c r="B27" t="s">
        <v>1866</v>
      </c>
      <c r="C27" t="s">
        <v>1885</v>
      </c>
      <c r="D27" t="s">
        <v>1865</v>
      </c>
      <c r="E27" t="s">
        <v>17</v>
      </c>
      <c r="F27" t="s">
        <v>17</v>
      </c>
      <c r="G27" t="s">
        <v>17</v>
      </c>
      <c r="H27" t="s">
        <v>17</v>
      </c>
      <c r="J2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Pane&gt;Identify control deficiencies&gt;</v>
      </c>
    </row>
    <row r="28" spans="1:10">
      <c r="A28" t="str">
        <f>CONCATENATE(GetActivitylist[[#This Row],[SelectionBreadcrumb]]," (",GetActivitylist[[#This Row],[DefinitionID]])</f>
        <v>Task Pane&gt;Identify control deficiencies&gt; (CCBAE24B-0E97-ED11-80EF-0022481C7D58</v>
      </c>
      <c r="B28" t="s">
        <v>3733</v>
      </c>
      <c r="C28" t="s">
        <v>1885</v>
      </c>
      <c r="D28" t="s">
        <v>1865</v>
      </c>
      <c r="E28" t="s">
        <v>17</v>
      </c>
      <c r="F28" t="s">
        <v>17</v>
      </c>
      <c r="G28" t="s">
        <v>17</v>
      </c>
      <c r="H28" t="s">
        <v>17</v>
      </c>
      <c r="J2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Pane&gt;Identify control deficiencies&gt;</v>
      </c>
    </row>
    <row r="29" spans="1:10">
      <c r="A29" t="str">
        <f>CONCATENATE(GetActivitylist[[#This Row],[SelectionBreadcrumb]]," (",GetActivitylist[[#This Row],[DefinitionID]])</f>
        <v>Task Pane&gt;Identify the information&gt; (584F8CB7-CEA6-ED11-80F0-0022481C7D58</v>
      </c>
      <c r="B29" t="s">
        <v>3734</v>
      </c>
      <c r="C29" t="s">
        <v>3735</v>
      </c>
      <c r="D29" t="s">
        <v>1865</v>
      </c>
      <c r="E29" t="s">
        <v>17</v>
      </c>
      <c r="F29" t="s">
        <v>17</v>
      </c>
      <c r="G29" t="s">
        <v>17</v>
      </c>
      <c r="H29" t="s">
        <v>17</v>
      </c>
      <c r="J2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Pane&gt;Identify the information&gt;</v>
      </c>
    </row>
    <row r="30" spans="1:10">
      <c r="A30" t="str">
        <f>CONCATENATE(GetActivitylist[[#This Row],[SelectionBreadcrumb]]," (",GetActivitylist[[#This Row],[DefinitionID]])</f>
        <v>Unlinked Submodules&gt;Information&gt; (BD17243A-83A3-ED11-80F0-0022481C7D58</v>
      </c>
      <c r="B30" t="s">
        <v>3736</v>
      </c>
      <c r="C30" t="s">
        <v>3737</v>
      </c>
      <c r="D30" t="s">
        <v>3717</v>
      </c>
      <c r="E30" t="s">
        <v>17</v>
      </c>
      <c r="F30" t="s">
        <v>17</v>
      </c>
      <c r="G30" t="s">
        <v>17</v>
      </c>
      <c r="H30" t="s">
        <v>17</v>
      </c>
      <c r="I30">
        <v>4</v>
      </c>
      <c r="J3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Submodules&gt;Information&gt;</v>
      </c>
    </row>
    <row r="31" spans="1:10">
      <c r="A31" t="str">
        <f>CONCATENATE(GetActivitylist[[#This Row],[SelectionBreadcrumb]]," (",GetActivitylist[[#This Row],[DefinitionID]])</f>
        <v>Unlinked Submodules&gt;Information&gt;Information Fly-in&gt; (B685B2B5-9BA3-ED11-80F0-0022481C7D58</v>
      </c>
      <c r="B31" t="s">
        <v>3738</v>
      </c>
      <c r="C31" t="s">
        <v>3739</v>
      </c>
      <c r="D31" t="s">
        <v>3737</v>
      </c>
      <c r="E31" t="s">
        <v>3717</v>
      </c>
      <c r="F31" t="s">
        <v>17</v>
      </c>
      <c r="G31" t="s">
        <v>17</v>
      </c>
      <c r="H31" t="s">
        <v>17</v>
      </c>
      <c r="I31">
        <v>2</v>
      </c>
      <c r="J3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Submodules&gt;Information&gt;Information Fly-in&gt;</v>
      </c>
    </row>
    <row r="32" spans="1:10">
      <c r="A32" t="str">
        <f>CONCATENATE(GetActivitylist[[#This Row],[SelectionBreadcrumb]]," (",GetActivitylist[[#This Row],[DefinitionID]])</f>
        <v>Unlinked Submodules&gt;Information&gt;Information Fly-in&gt; (33C1FE96-86A3-ED11-80F0-0022481C7D58</v>
      </c>
      <c r="B32" t="s">
        <v>3740</v>
      </c>
      <c r="C32" t="s">
        <v>3739</v>
      </c>
      <c r="D32" t="s">
        <v>3737</v>
      </c>
      <c r="E32" t="s">
        <v>3717</v>
      </c>
      <c r="F32" t="s">
        <v>17</v>
      </c>
      <c r="G32" t="s">
        <v>17</v>
      </c>
      <c r="H32" t="s">
        <v>17</v>
      </c>
      <c r="I32">
        <v>1</v>
      </c>
      <c r="J3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Submodules&gt;Information&gt;Information Fly-in&gt;</v>
      </c>
    </row>
    <row r="33" spans="1:10">
      <c r="A33" t="str">
        <f>CONCATENATE(GetActivitylist[[#This Row],[SelectionBreadcrumb]]," (",GetActivitylist[[#This Row],[DefinitionID]])</f>
        <v>Entity-wide procedures&gt; Risk assessment&gt;Inquiries&gt; (DFFEB4A3-7265-ED11-80ED-0022481C7D58</v>
      </c>
      <c r="B33" t="s">
        <v>1886</v>
      </c>
      <c r="C33" t="s">
        <v>1887</v>
      </c>
      <c r="D33" t="s">
        <v>1858</v>
      </c>
      <c r="E33" t="s">
        <v>1859</v>
      </c>
      <c r="F33" t="s">
        <v>17</v>
      </c>
      <c r="G33" t="s">
        <v>17</v>
      </c>
      <c r="H33" t="s">
        <v>17</v>
      </c>
      <c r="I33">
        <v>3</v>
      </c>
      <c r="J3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 Risk assessment&gt;Inquiries&gt;</v>
      </c>
    </row>
    <row r="34" spans="1:10">
      <c r="A34" t="str">
        <f>CONCATENATE(GetActivitylist[[#This Row],[SelectionBreadcrumb]]," (",GetActivitylist[[#This Row],[DefinitionID]])</f>
        <v>Engagement management&gt;Internal audit&gt; (FABAF49B-075C-ED11-80ED-0022481C7D58</v>
      </c>
      <c r="B34" t="s">
        <v>1888</v>
      </c>
      <c r="C34" t="s">
        <v>1444</v>
      </c>
      <c r="D34" t="s">
        <v>3708</v>
      </c>
      <c r="E34" t="s">
        <v>17</v>
      </c>
      <c r="F34" t="s">
        <v>17</v>
      </c>
      <c r="G34" t="s">
        <v>17</v>
      </c>
      <c r="H34" t="s">
        <v>17</v>
      </c>
      <c r="I34">
        <v>2</v>
      </c>
      <c r="J3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v>
      </c>
    </row>
    <row r="35" spans="1:10">
      <c r="A35" t="str">
        <f>CONCATENATE(GetActivitylist[[#This Row],[SelectionBreadcrumb]]," (",GetActivitylist[[#This Row],[DefinitionID]])</f>
        <v>Engagement management&gt;Internal audit&gt;Internal audit&gt; (A6D81D3B-F85B-ED11-80ED-0022481C7D58</v>
      </c>
      <c r="B35" t="s">
        <v>1889</v>
      </c>
      <c r="C35" t="s">
        <v>1444</v>
      </c>
      <c r="D35" t="s">
        <v>1444</v>
      </c>
      <c r="E35" t="s">
        <v>3708</v>
      </c>
      <c r="F35" t="s">
        <v>17</v>
      </c>
      <c r="G35" t="s">
        <v>17</v>
      </c>
      <c r="H35" t="s">
        <v>17</v>
      </c>
      <c r="I35">
        <v>1</v>
      </c>
      <c r="J3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audit&gt;Internal audit&gt;</v>
      </c>
    </row>
    <row r="36" spans="1:10">
      <c r="A36" t="str">
        <f>CONCATENATE(GetActivitylist[[#This Row],[SelectionBreadcrumb]]," (",GetActivitylist[[#This Row],[DefinitionID]])</f>
        <v>Engagement management&gt;Internal audit&gt;Internal audit summary&gt; (2F859B24-0388-ED11-80EE-0022481C7D58</v>
      </c>
      <c r="B36" t="s">
        <v>1890</v>
      </c>
      <c r="C36" t="s">
        <v>1733</v>
      </c>
      <c r="D36" t="s">
        <v>1444</v>
      </c>
      <c r="E36" t="s">
        <v>3708</v>
      </c>
      <c r="F36" t="s">
        <v>17</v>
      </c>
      <c r="G36" t="s">
        <v>17</v>
      </c>
      <c r="H36" t="s">
        <v>17</v>
      </c>
      <c r="I36">
        <v>4</v>
      </c>
      <c r="J3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management&gt;Internal audit&gt;Internal audit summary&gt;</v>
      </c>
    </row>
    <row r="37" spans="1:10">
      <c r="A37" t="str">
        <f>CONCATENATE(GetActivitylist[[#This Row],[SelectionBreadcrumb]]," (",GetActivitylist[[#This Row],[DefinitionID]])</f>
        <v>Entity-wide procedures&gt;CoIC: CERAMIC&gt;IT Understanding&gt; (31FB0576-C4A2-ED11-80F0-0022481C7D58</v>
      </c>
      <c r="B37" t="s">
        <v>3741</v>
      </c>
      <c r="C37" t="s">
        <v>3726</v>
      </c>
      <c r="D37" t="s">
        <v>1862</v>
      </c>
      <c r="E37" t="s">
        <v>1859</v>
      </c>
      <c r="F37" t="s">
        <v>17</v>
      </c>
      <c r="G37" t="s">
        <v>17</v>
      </c>
      <c r="H37" t="s">
        <v>17</v>
      </c>
      <c r="I37">
        <v>2</v>
      </c>
      <c r="J3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CERAMIC&gt;IT Understanding&gt;</v>
      </c>
    </row>
    <row r="38" spans="1:10">
      <c r="A38" t="str">
        <f>CONCATENATE(GetActivitylist[[#This Row],[SelectionBreadcrumb]]," (",GetActivitylist[[#This Row],[DefinitionID]])</f>
        <v>Task Pane&gt;Noncompliance &gt; (C7642CE7-6B69-ED11-80EE-0022481C7D58</v>
      </c>
      <c r="B38" t="s">
        <v>1891</v>
      </c>
      <c r="C38" t="s">
        <v>3742</v>
      </c>
      <c r="D38" t="s">
        <v>1865</v>
      </c>
      <c r="E38" t="s">
        <v>17</v>
      </c>
      <c r="F38" t="s">
        <v>17</v>
      </c>
      <c r="G38" t="s">
        <v>17</v>
      </c>
      <c r="H38" t="s">
        <v>17</v>
      </c>
      <c r="J3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Pane&gt;Noncompliance &gt;</v>
      </c>
    </row>
    <row r="39" spans="1:10">
      <c r="A39" t="str">
        <f>CONCATENATE(GetActivitylist[[#This Row],[SelectionBreadcrumb]]," (",GetActivitylist[[#This Row],[DefinitionID]])</f>
        <v>Task Pane&gt;Pervasive risk &gt; (59F72F60-8A77-ED11-80EE-0022481C7D58</v>
      </c>
      <c r="B39" t="s">
        <v>1892</v>
      </c>
      <c r="C39" t="s">
        <v>3743</v>
      </c>
      <c r="D39" t="s">
        <v>1865</v>
      </c>
      <c r="E39" t="s">
        <v>17</v>
      </c>
      <c r="F39" t="s">
        <v>17</v>
      </c>
      <c r="G39" t="s">
        <v>17</v>
      </c>
      <c r="H39" t="s">
        <v>17</v>
      </c>
      <c r="J3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Pane&gt;Pervasive risk &gt;</v>
      </c>
    </row>
    <row r="40" spans="1:10">
      <c r="A40" t="str">
        <f>CONCATENATE(GetActivitylist[[#This Row],[SelectionBreadcrumb]]," (",GetActivitylist[[#This Row],[DefinitionID]])</f>
        <v>Entity-wide procedures&gt;Entity-wide procedures&gt;Fraud&gt;Fraud risk assessment&gt;Pervasive risk fly-in&gt; (FC2DF081-2297-ED11-80EF-0022481C7D58</v>
      </c>
      <c r="B40" s="18" t="s">
        <v>3744</v>
      </c>
      <c r="C40" s="18" t="s">
        <v>3745</v>
      </c>
      <c r="D40" s="18" t="s">
        <v>1881</v>
      </c>
      <c r="E40" s="18" t="s">
        <v>1879</v>
      </c>
      <c r="F40" s="18" t="s">
        <v>1859</v>
      </c>
      <c r="G40" s="18" t="s">
        <v>17</v>
      </c>
      <c r="H40" s="18" t="s">
        <v>1859</v>
      </c>
      <c r="I40">
        <v>4</v>
      </c>
      <c r="J4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procedures&gt;Fraud&gt;Fraud risk assessment&gt;Pervasive risk fly-in&gt;</v>
      </c>
    </row>
    <row r="41" spans="1:10">
      <c r="A41" t="str">
        <f>CONCATENATE(GetActivitylist[[#This Row],[SelectionBreadcrumb]]," (",GetActivitylist[[#This Row],[DefinitionID]])</f>
        <v>Engagement management&gt;Engagement planning&gt;Plan revisions&gt; (39F41913-036B-ED11-80EE-0022481C7D58</v>
      </c>
      <c r="B41" t="s">
        <v>1893</v>
      </c>
      <c r="C41" t="s">
        <v>1894</v>
      </c>
      <c r="D41" t="s">
        <v>3707</v>
      </c>
      <c r="E41" t="s">
        <v>3708</v>
      </c>
      <c r="F41" t="s">
        <v>17</v>
      </c>
      <c r="G41" t="s">
        <v>17</v>
      </c>
      <c r="H41" t="s">
        <v>17</v>
      </c>
      <c r="I41">
        <v>5</v>
      </c>
      <c r="J4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planning&gt;Plan revisions&gt;</v>
      </c>
    </row>
    <row r="42" spans="1:10">
      <c r="A42" t="str">
        <f>CONCATENATE(GetActivitylist[[#This Row],[SelectionBreadcrumb]]," (",GetActivitylist[[#This Row],[DefinitionID]])</f>
        <v>Engagement management&gt;Engagement planning&gt;Precondition conclusion&gt; (18F419FC-026B-ED11-80EE-0022481C7D58</v>
      </c>
      <c r="B42" t="s">
        <v>1895</v>
      </c>
      <c r="C42" t="s">
        <v>1896</v>
      </c>
      <c r="D42" t="s">
        <v>3707</v>
      </c>
      <c r="E42" t="s">
        <v>3708</v>
      </c>
      <c r="F42" t="s">
        <v>17</v>
      </c>
      <c r="G42" t="s">
        <v>17</v>
      </c>
      <c r="H42" t="s">
        <v>17</v>
      </c>
      <c r="I42">
        <v>4</v>
      </c>
      <c r="J4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planning&gt;Precondition conclusion&gt;</v>
      </c>
    </row>
    <row r="43" spans="1:10">
      <c r="A43" t="str">
        <f>CONCATENATE(GetActivitylist[[#This Row],[SelectionBreadcrumb]]," (",GetActivitylist[[#This Row],[DefinitionID]])</f>
        <v>Engagement management&gt;Engagement planning&gt;Precondition evaluation&gt; (89CBB8DB-026B-ED11-80EE-0022481C7D58</v>
      </c>
      <c r="B43" t="s">
        <v>1897</v>
      </c>
      <c r="C43" t="s">
        <v>1877</v>
      </c>
      <c r="D43" t="s">
        <v>3707</v>
      </c>
      <c r="E43" t="s">
        <v>3708</v>
      </c>
      <c r="F43" t="s">
        <v>17</v>
      </c>
      <c r="G43" t="s">
        <v>17</v>
      </c>
      <c r="H43" t="s">
        <v>17</v>
      </c>
      <c r="I43">
        <v>3</v>
      </c>
      <c r="J4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planning&gt;Precondition evaluation&gt;</v>
      </c>
    </row>
    <row r="44" spans="1:10">
      <c r="A44" t="str">
        <f>CONCATENATE(GetActivitylist[[#This Row],[SelectionBreadcrumb]]," (",GetActivitylist[[#This Row],[DefinitionID]])</f>
        <v>Engagement management&gt;Engagement planning&gt;Pre-engagement&gt; (D482C45E-026B-ED11-80EE-0022481C7D58</v>
      </c>
      <c r="B44" t="s">
        <v>1898</v>
      </c>
      <c r="C44" t="s">
        <v>1434</v>
      </c>
      <c r="D44" t="s">
        <v>3707</v>
      </c>
      <c r="E44" t="s">
        <v>3708</v>
      </c>
      <c r="F44" t="s">
        <v>17</v>
      </c>
      <c r="G44" t="s">
        <v>17</v>
      </c>
      <c r="H44" t="s">
        <v>17</v>
      </c>
      <c r="I44">
        <v>1</v>
      </c>
      <c r="J4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planning&gt;Pre-engagement&gt;</v>
      </c>
    </row>
    <row r="45" spans="1:10">
      <c r="A45" t="str">
        <f>CONCATENATE(GetActivitylist[[#This Row],[SelectionBreadcrumb]]," (",GetActivitylist[[#This Row],[DefinitionID]])</f>
        <v>Unlinked Submodules&gt;Control activities&gt;Process control&gt; (6E1D8A41-C3A2-ED11-80F0-0022481C7D58</v>
      </c>
      <c r="B45" t="s">
        <v>3746</v>
      </c>
      <c r="C45" t="s">
        <v>3721</v>
      </c>
      <c r="D45" t="s">
        <v>3716</v>
      </c>
      <c r="E45" t="s">
        <v>3717</v>
      </c>
      <c r="F45" t="s">
        <v>17</v>
      </c>
      <c r="G45" t="s">
        <v>17</v>
      </c>
      <c r="H45" t="s">
        <v>17</v>
      </c>
      <c r="J4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Submodules&gt;Control activities&gt;Process control&gt;</v>
      </c>
    </row>
    <row r="46" spans="1:10">
      <c r="A46" t="str">
        <f>CONCATENATE(GetActivitylist[[#This Row],[SelectionBreadcrumb]]," (",GetActivitylist[[#This Row],[DefinitionID]])</f>
        <v>Task Pane&gt;Process risk points&gt; (80584B60-0AA9-ED11-80F0-0022481C7D58</v>
      </c>
      <c r="B46" t="s">
        <v>3747</v>
      </c>
      <c r="C46" t="s">
        <v>3748</v>
      </c>
      <c r="D46" t="s">
        <v>1865</v>
      </c>
      <c r="E46" t="s">
        <v>17</v>
      </c>
      <c r="F46" t="s">
        <v>17</v>
      </c>
      <c r="G46" t="s">
        <v>17</v>
      </c>
      <c r="H46" t="s">
        <v>17</v>
      </c>
      <c r="J4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Pane&gt;Process risk points&gt;</v>
      </c>
    </row>
    <row r="47" spans="1:10">
      <c r="A47" t="str">
        <f>CONCATENATE(GetActivitylist[[#This Row],[SelectionBreadcrumb]]," (",GetActivitylist[[#This Row],[DefinitionID]])</f>
        <v>Business processes&gt;ProcessTemplate&gt; (DFD900B3-9482-ED11-80EE-0022481C7D58</v>
      </c>
      <c r="B47" t="s">
        <v>1899</v>
      </c>
      <c r="C47" t="s">
        <v>1900</v>
      </c>
      <c r="D47" t="s">
        <v>1901</v>
      </c>
      <c r="E47" t="s">
        <v>17</v>
      </c>
      <c r="F47" t="s">
        <v>17</v>
      </c>
      <c r="G47" t="s">
        <v>17</v>
      </c>
      <c r="H47" t="s">
        <v>17</v>
      </c>
      <c r="I47" t="s">
        <v>3709</v>
      </c>
      <c r="J4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v>
      </c>
    </row>
    <row r="48" spans="1:10">
      <c r="A48" t="str">
        <f>CONCATENATE(GetActivitylist[[#This Row],[SelectionBreadcrumb]]," (",GetActivitylist[[#This Row],[DefinitionID]])</f>
        <v>Entity-wide procedures&gt;Entity-wide procedures&gt;CoIC: CERAMIC&gt;IT Understanding&gt;RAFITs&gt; (EF01706E-41A8-ED11-80F0-0022481C7D58</v>
      </c>
      <c r="B48" t="s">
        <v>3749</v>
      </c>
      <c r="C48" t="s">
        <v>3750</v>
      </c>
      <c r="D48" t="s">
        <v>3726</v>
      </c>
      <c r="E48" t="s">
        <v>1862</v>
      </c>
      <c r="F48" t="s">
        <v>1859</v>
      </c>
      <c r="G48" t="s">
        <v>17</v>
      </c>
      <c r="H48" t="s">
        <v>1859</v>
      </c>
      <c r="I48">
        <v>2.1</v>
      </c>
      <c r="J4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procedures&gt;Entity-wide procedures&gt;CoIC: CERAMIC&gt;IT Understanding&gt;RAFITs&gt;</v>
      </c>
    </row>
    <row r="49" spans="1:10">
      <c r="A49" t="str">
        <f>CONCATENATE(GetActivitylist[[#This Row],[SelectionBreadcrumb]]," (",GetActivitylist[[#This Row],[DefinitionID]])</f>
        <v>Task Pane&gt;Related deficiencies&gt; (EB297893-0397-ED11-80EF-0022481C7D58</v>
      </c>
      <c r="B49" t="s">
        <v>3751</v>
      </c>
      <c r="C49" t="s">
        <v>1902</v>
      </c>
      <c r="D49" t="s">
        <v>1865</v>
      </c>
      <c r="E49" t="s">
        <v>17</v>
      </c>
      <c r="F49" t="s">
        <v>17</v>
      </c>
      <c r="G49" t="s">
        <v>17</v>
      </c>
      <c r="H49" t="s">
        <v>17</v>
      </c>
      <c r="J4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Pane&gt;Related deficiencies&gt;</v>
      </c>
    </row>
    <row r="50" spans="1:10">
      <c r="A50" t="str">
        <f>CONCATENATE(GetActivitylist[[#This Row],[SelectionBreadcrumb]]," (",GetActivitylist[[#This Row],[DefinitionID]])</f>
        <v>Task Pane&gt;Related deficiencies&gt; (79C0FB41-0997-ED11-80EF-0022481C7D58</v>
      </c>
      <c r="B50" t="s">
        <v>3752</v>
      </c>
      <c r="C50" t="s">
        <v>1902</v>
      </c>
      <c r="D50" t="s">
        <v>1865</v>
      </c>
      <c r="E50" t="s">
        <v>17</v>
      </c>
      <c r="F50" t="s">
        <v>17</v>
      </c>
      <c r="G50" t="s">
        <v>17</v>
      </c>
      <c r="H50" t="s">
        <v>17</v>
      </c>
      <c r="J5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Pane&gt;Related deficiencies&gt;</v>
      </c>
    </row>
    <row r="51" spans="1:10">
      <c r="A51" t="str">
        <f>CONCATENATE(GetActivitylist[[#This Row],[SelectionBreadcrumb]]," (",GetActivitylist[[#This Row],[DefinitionID]])</f>
        <v>Unlinked Submodules&gt;Unlinked Submodules&gt;Control activities&gt;Process control&gt;Remediation&gt; (DB25A363-CFA2-ED11-80F0-0022481C7D58</v>
      </c>
      <c r="B51" t="s">
        <v>3753</v>
      </c>
      <c r="C51" t="s">
        <v>3754</v>
      </c>
      <c r="D51" t="s">
        <v>3721</v>
      </c>
      <c r="E51" t="s">
        <v>3716</v>
      </c>
      <c r="F51" t="s">
        <v>3717</v>
      </c>
      <c r="G51" t="s">
        <v>17</v>
      </c>
      <c r="H51" t="s">
        <v>3717</v>
      </c>
      <c r="I51">
        <v>4</v>
      </c>
      <c r="J5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control&gt;Remediation&gt;</v>
      </c>
    </row>
    <row r="52" spans="1:10">
      <c r="A52" t="str">
        <f>CONCATENATE(GetActivitylist[[#This Row],[SelectionBreadcrumb]]," (",GetActivitylist[[#This Row],[DefinitionID]])</f>
        <v>IT Understanding&gt;CoIC: CERAMIC&gt;IT Understanding&gt;GITC control activities&gt;GITC Control&gt;Remediation&gt; (C05F1BF5-5EAC-ED11-80F0-0022481C7D58</v>
      </c>
      <c r="B52" t="s">
        <v>3755</v>
      </c>
      <c r="C52" t="s">
        <v>3754</v>
      </c>
      <c r="D52" t="s">
        <v>3724</v>
      </c>
      <c r="E52" t="s">
        <v>3725</v>
      </c>
      <c r="F52" t="s">
        <v>3726</v>
      </c>
      <c r="G52" t="s">
        <v>1862</v>
      </c>
      <c r="H52" t="s">
        <v>3726</v>
      </c>
      <c r="I52">
        <v>4</v>
      </c>
      <c r="J5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IT Understanding&gt;CoIC: CERAMIC&gt;IT Understanding&gt;GITC control activities&gt;GITC Control&gt;Remediation&gt;</v>
      </c>
    </row>
    <row r="53" spans="1:10">
      <c r="A53" t="str">
        <f>CONCATENATE(GetActivitylist[[#This Row],[SelectionBreadcrumb]]," (",GetActivitylist[[#This Row],[DefinitionID]])</f>
        <v>Conclusion &amp; reporting&gt;Assurance report&gt;Rep letter and report&gt; (89A7FB54-0FA9-ED11-80F0-0022481C7D58</v>
      </c>
      <c r="B53" t="s">
        <v>3756</v>
      </c>
      <c r="C53" t="s">
        <v>3757</v>
      </c>
      <c r="D53" t="s">
        <v>3713</v>
      </c>
      <c r="E53" t="s">
        <v>3714</v>
      </c>
      <c r="F53" t="s">
        <v>17</v>
      </c>
      <c r="G53" t="s">
        <v>17</v>
      </c>
      <c r="H53" t="s">
        <v>17</v>
      </c>
      <c r="I53">
        <v>1</v>
      </c>
      <c r="J5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Conclusion &amp; reporting&gt;Assurance report&gt;Rep letter and report&gt;</v>
      </c>
    </row>
    <row r="54" spans="1:10">
      <c r="A54" t="str">
        <f>CONCATENATE(GetActivitylist[[#This Row],[SelectionBreadcrumb]]," (",GetActivitylist[[#This Row],[DefinitionID]])</f>
        <v>Business processes&gt;ProcessTemplate&gt;Response&gt; (659A5FBC-F496-ED11-80EF-0022481C7D58</v>
      </c>
      <c r="B54" t="s">
        <v>3758</v>
      </c>
      <c r="C54" t="s">
        <v>3759</v>
      </c>
      <c r="D54" t="s">
        <v>1900</v>
      </c>
      <c r="E54" t="s">
        <v>1901</v>
      </c>
      <c r="F54" t="s">
        <v>17</v>
      </c>
      <c r="G54" t="s">
        <v>17</v>
      </c>
      <c r="H54" t="s">
        <v>17</v>
      </c>
      <c r="I54">
        <v>3</v>
      </c>
      <c r="J5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processes&gt;ProcessTemplate&gt;Response&gt;</v>
      </c>
    </row>
    <row r="55" spans="1:10">
      <c r="A55" t="str">
        <f>CONCATENATE(GetActivitylist[[#This Row],[SelectionBreadcrumb]]," (",GetActivitylist[[#This Row],[DefinitionID]])</f>
        <v>Business processes&gt;ProcessTemplate&gt;Results&gt; (D59EB72B-D99A-ED11-80F0-0022481C7D58</v>
      </c>
      <c r="B55" t="s">
        <v>3760</v>
      </c>
      <c r="C55" t="s">
        <v>3761</v>
      </c>
      <c r="D55" t="s">
        <v>1900</v>
      </c>
      <c r="E55" t="s">
        <v>1901</v>
      </c>
      <c r="F55" t="s">
        <v>17</v>
      </c>
      <c r="G55" t="s">
        <v>17</v>
      </c>
      <c r="H55" t="s">
        <v>17</v>
      </c>
      <c r="I55">
        <v>4</v>
      </c>
      <c r="J5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processes&gt;ProcessTemplate&gt;Results&gt;</v>
      </c>
    </row>
    <row r="56" spans="1:10">
      <c r="A56" t="str">
        <f>CONCATENATE(GetActivitylist[[#This Row],[SelectionBreadcrumb]]," (",GetActivitylist[[#This Row],[DefinitionID]])</f>
        <v>Business processes&gt;ProcessTemplate&gt;Risks&gt; (D4A28A55-F496-ED11-80EF-0022481C7D58</v>
      </c>
      <c r="B56" t="s">
        <v>3762</v>
      </c>
      <c r="C56" t="s">
        <v>3763</v>
      </c>
      <c r="D56" t="s">
        <v>1900</v>
      </c>
      <c r="E56" t="s">
        <v>1901</v>
      </c>
      <c r="F56" t="s">
        <v>17</v>
      </c>
      <c r="G56" t="s">
        <v>17</v>
      </c>
      <c r="H56" t="s">
        <v>17</v>
      </c>
      <c r="I56">
        <v>2</v>
      </c>
      <c r="J5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processes&gt;ProcessTemplate&gt;Risks&gt;</v>
      </c>
    </row>
    <row r="57" spans="1:10">
      <c r="A57" t="str">
        <f>CONCATENATE(GetActivitylist[[#This Row],[SelectionBreadcrumb]]," (",GetActivitylist[[#This Row],[DefinitionID]])</f>
        <v>Business processes&gt;Business processes&gt;ProcessTemplate&gt;Risks&gt;RMM Fly-in&gt; (6F06E23F-1697-ED11-80EF-0022481C7D58</v>
      </c>
      <c r="B57" t="s">
        <v>3764</v>
      </c>
      <c r="C57" t="s">
        <v>3765</v>
      </c>
      <c r="D57" t="s">
        <v>3763</v>
      </c>
      <c r="E57" t="s">
        <v>1900</v>
      </c>
      <c r="F57" t="s">
        <v>1901</v>
      </c>
      <c r="G57" t="s">
        <v>17</v>
      </c>
      <c r="H57" t="s">
        <v>1901</v>
      </c>
      <c r="J57"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processes&gt;Business processes&gt;ProcessTemplate&gt;Risks&gt;RMM Fly-in&gt;</v>
      </c>
    </row>
    <row r="58" spans="1:10">
      <c r="A58" t="str">
        <f>CONCATENATE(GetActivitylist[[#This Row],[SelectionBreadcrumb]]," (",GetActivitylist[[#This Row],[DefinitionID]])</f>
        <v>Unlinked Submodules&gt;Unlinked Submodules&gt;Control activities&gt;Process control&gt;Rollforward&gt; (BFD04814-E5A6-ED11-80F0-0022481C7D58</v>
      </c>
      <c r="B58" t="s">
        <v>3766</v>
      </c>
      <c r="C58" t="s">
        <v>3767</v>
      </c>
      <c r="D58" t="s">
        <v>3721</v>
      </c>
      <c r="E58" t="s">
        <v>3716</v>
      </c>
      <c r="F58" t="s">
        <v>3717</v>
      </c>
      <c r="G58" t="s">
        <v>17</v>
      </c>
      <c r="H58" t="s">
        <v>3717</v>
      </c>
      <c r="I58">
        <v>3</v>
      </c>
      <c r="J58"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control&gt;Rollforward&gt;</v>
      </c>
    </row>
    <row r="59" spans="1:10">
      <c r="A59" t="str">
        <f>CONCATENATE(GetActivitylist[[#This Row],[SelectionBreadcrumb]]," (",GetActivitylist[[#This Row],[DefinitionID]])</f>
        <v>Entity-wide procedures&gt;CoIC: CERAMIC&gt;SICD&gt; (6C9F6E65-139B-ED11-80F0-0022481C7D58</v>
      </c>
      <c r="B59" t="s">
        <v>3768</v>
      </c>
      <c r="C59" t="s">
        <v>3769</v>
      </c>
      <c r="D59" t="s">
        <v>1862</v>
      </c>
      <c r="E59" t="s">
        <v>1859</v>
      </c>
      <c r="F59" t="s">
        <v>17</v>
      </c>
      <c r="G59" t="s">
        <v>17</v>
      </c>
      <c r="H59" t="s">
        <v>17</v>
      </c>
      <c r="I59">
        <v>3</v>
      </c>
      <c r="J59"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Entity-wide procedures&gt;CoIC: CERAMIC&gt;SICD&gt;</v>
      </c>
    </row>
    <row r="60" spans="1:10">
      <c r="A60" t="str">
        <f>CONCATENATE(GetActivitylist[[#This Row],[SelectionBreadcrumb]]," (",GetActivitylist[[#This Row],[DefinitionID]])</f>
        <v>Task Pane&gt;Specialist&gt; (55B654A7-C176-ED11-80EE-0022481C7D58</v>
      </c>
      <c r="B60" t="s">
        <v>1903</v>
      </c>
      <c r="C60" t="s">
        <v>1904</v>
      </c>
      <c r="D60" t="s">
        <v>1865</v>
      </c>
      <c r="E60" t="s">
        <v>17</v>
      </c>
      <c r="F60" t="s">
        <v>17</v>
      </c>
      <c r="G60" t="s">
        <v>17</v>
      </c>
      <c r="H60" t="s">
        <v>17</v>
      </c>
      <c r="J60"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Task Pane&gt;Specialist&gt;</v>
      </c>
    </row>
    <row r="61" spans="1:10">
      <c r="A61" t="str">
        <f>CONCATENATE(GetActivitylist[[#This Row],[SelectionBreadcrumb]]," (",GetActivitylist[[#This Row],[DefinitionID]])</f>
        <v>Engagement management&gt;Engagement planning&gt;Strategy and plan&gt; (1E4629AB-026B-ED11-80EE-0022481C7D58</v>
      </c>
      <c r="B61" t="s">
        <v>1905</v>
      </c>
      <c r="C61" t="s">
        <v>1906</v>
      </c>
      <c r="D61" t="s">
        <v>3707</v>
      </c>
      <c r="E61" t="s">
        <v>3708</v>
      </c>
      <c r="F61" t="s">
        <v>17</v>
      </c>
      <c r="G61" t="s">
        <v>17</v>
      </c>
      <c r="H61" t="s">
        <v>17</v>
      </c>
      <c r="I61">
        <v>2</v>
      </c>
      <c r="J61"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Engagement management&gt;Engagement planning&gt;Strategy and plan&gt;</v>
      </c>
    </row>
    <row r="62" spans="1:10">
      <c r="A62" t="str">
        <f>CONCATENATE(GetActivitylist[[#This Row],[SelectionBreadcrumb]]," (",GetActivitylist[[#This Row],[DefinitionID]])</f>
        <v>Unlinked Submodules&gt;Unlinked Submodules&gt;Control activities&gt;Process control&gt;TOE&gt; (630D9584-CEA2-ED11-80F0-0022481C7D58</v>
      </c>
      <c r="B62" t="s">
        <v>3770</v>
      </c>
      <c r="C62" t="s">
        <v>3771</v>
      </c>
      <c r="D62" t="s">
        <v>3721</v>
      </c>
      <c r="E62" t="s">
        <v>3716</v>
      </c>
      <c r="F62" t="s">
        <v>3717</v>
      </c>
      <c r="G62" t="s">
        <v>17</v>
      </c>
      <c r="H62" t="s">
        <v>3717</v>
      </c>
      <c r="I62">
        <v>2</v>
      </c>
      <c r="J62"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control&gt;TOE&gt;</v>
      </c>
    </row>
    <row r="63" spans="1:10">
      <c r="A63" t="str">
        <f>CONCATENATE(GetActivitylist[[#This Row],[SelectionBreadcrumb]]," (",GetActivitylist[[#This Row],[DefinitionID]])</f>
        <v>Unlinked Submodules&gt;Unlinked Submodules&gt;Control activities&gt;Process control&gt;TOE&gt; (C67234FF-CEA2-ED11-80F0-0022481C7D58</v>
      </c>
      <c r="B63" t="s">
        <v>3772</v>
      </c>
      <c r="C63" t="s">
        <v>3771</v>
      </c>
      <c r="D63" t="s">
        <v>3721</v>
      </c>
      <c r="E63" t="s">
        <v>3716</v>
      </c>
      <c r="F63" t="s">
        <v>3717</v>
      </c>
      <c r="G63" t="s">
        <v>17</v>
      </c>
      <c r="H63" t="s">
        <v>3717</v>
      </c>
      <c r="I63">
        <v>2</v>
      </c>
      <c r="J63"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Unlinked Submodules&gt;Unlinked Submodules&gt;Control activities&gt;Process control&gt;TOE&gt;</v>
      </c>
    </row>
    <row r="64" spans="1:10">
      <c r="A64" t="str">
        <f>CONCATENATE(GetActivitylist[[#This Row],[SelectionBreadcrumb]]," (",GetActivitylist[[#This Row],[DefinitionID]])</f>
        <v>IT Understanding&gt;CoIC: CERAMIC&gt;IT Understanding&gt;GITC control activities&gt;GITC Control&gt;TOE (Manual)&gt; (8D933680-5CA8-ED11-80F0-0022481C7D58</v>
      </c>
      <c r="B64" t="s">
        <v>3773</v>
      </c>
      <c r="C64" t="s">
        <v>3774</v>
      </c>
      <c r="D64" t="s">
        <v>3724</v>
      </c>
      <c r="E64" t="s">
        <v>3725</v>
      </c>
      <c r="F64" t="s">
        <v>3726</v>
      </c>
      <c r="G64" t="s">
        <v>1862</v>
      </c>
      <c r="H64" t="s">
        <v>3726</v>
      </c>
      <c r="I64">
        <v>2</v>
      </c>
      <c r="J64"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IT Understanding&gt;CoIC: CERAMIC&gt;IT Understanding&gt;GITC control activities&gt;GITC Control&gt;TOE (Manual)&gt;</v>
      </c>
    </row>
    <row r="65" spans="1:10">
      <c r="A65" t="str">
        <f>CONCATENATE(GetActivitylist[[#This Row],[SelectionBreadcrumb]]," (",GetActivitylist[[#This Row],[DefinitionID]])</f>
        <v>Business processes&gt;ProcessTemplate&gt;Understanding&gt; (678F9FA8-9582-ED11-80EE-0022481C7D58</v>
      </c>
      <c r="B65" t="s">
        <v>1907</v>
      </c>
      <c r="C65" t="s">
        <v>1908</v>
      </c>
      <c r="D65" t="s">
        <v>1900</v>
      </c>
      <c r="E65" t="s">
        <v>1901</v>
      </c>
      <c r="F65" t="s">
        <v>17</v>
      </c>
      <c r="G65" t="s">
        <v>17</v>
      </c>
      <c r="H65" t="s">
        <v>17</v>
      </c>
      <c r="I65">
        <v>1</v>
      </c>
      <c r="J65"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Business processes&gt;ProcessTemplate&gt;Understanding&gt;</v>
      </c>
    </row>
    <row r="66" spans="1:10">
      <c r="B66" t="s">
        <v>1909</v>
      </c>
      <c r="C66" t="s">
        <v>1910</v>
      </c>
      <c r="D66" t="s">
        <v>1444</v>
      </c>
      <c r="E66" t="s">
        <v>3708</v>
      </c>
      <c r="F66" t="s">
        <v>17</v>
      </c>
      <c r="G66" t="s">
        <v>17</v>
      </c>
      <c r="H66" t="s">
        <v>17</v>
      </c>
      <c r="I66">
        <v>2</v>
      </c>
    </row>
    <row r="96" spans="1:10">
      <c r="A96" t="str">
        <f>CONCATENATE(GetActivitylist[[#This Row],[SelectionBreadcrumb]]," (",GetActivitylist[[#This Row],[DefinitionID]])</f>
        <v>&gt;&gt;&gt;&gt;&gt;&gt; (</v>
      </c>
      <c r="J96" t="str">
        <f>CONCATENATE(
(IF(GetActivitylist[[#This Row],[ParentScreenL5]]&lt;&gt;"NULL",CONCATENATE(GetActivitylist[[#This Row],[ParentScreenL5]],"&gt;"),"")),
(IF(GetActivitylist[[#This Row],[ParentScreenL4]]&lt;&gt;"NULL",CONCATENATE(GetActivitylist[[#This Row],[ParentScreenL4]],"&gt;"),"")),
(IF(GetActivitylist[[#This Row],[ParentScreenL3]]&lt;&gt;"NULL",CONCATENATE(GetActivitylist[[#This Row],[ParentScreenL3]],"&gt;"),"")),
(IF(GetActivitylist[[#This Row],[ParentScreenL2]]&lt;&gt;"NULL",CONCATENATE(GetActivitylist[[#This Row],[ParentScreenL2]],"&gt;"),"")),
(IF(GetActivitylist[[#This Row],[ParentScreenL1]]&lt;&gt;"NULL",CONCATENATE(GetActivitylist[[#This Row],[ParentScreenL1]],"&gt;"),"")),
(IF(GetActivitylist[[#This Row],[ActivityName]]&lt;&gt;"NULL",CONCATENATE(GetActivitylist[[#This Row],[ActivityName]],"&gt;"),""))
)</f>
        <v>&gt;&gt;&gt;&gt;&gt;&gt;</v>
      </c>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82"/>
  <sheetViews>
    <sheetView zoomScale="84" zoomScaleNormal="84" workbookViewId="0">
      <selection sqref="A1:J96"/>
    </sheetView>
  </sheetViews>
  <sheetFormatPr defaultRowHeight="15"/>
  <cols>
    <col min="1" max="1" width="43.85546875" bestFit="1" customWidth="1"/>
    <col min="2" max="2" width="40" bestFit="1" customWidth="1"/>
    <col min="3" max="3" width="17.7109375" bestFit="1" customWidth="1"/>
    <col min="4" max="4" width="43.85546875" bestFit="1" customWidth="1"/>
    <col min="5" max="5" width="186.5703125" customWidth="1"/>
    <col min="6" max="6" width="224.28515625" customWidth="1"/>
    <col min="7" max="7" width="39.28515625" bestFit="1" customWidth="1"/>
    <col min="8" max="8" width="40.140625" bestFit="1" customWidth="1"/>
    <col min="9" max="9" width="37" bestFit="1" customWidth="1"/>
    <col min="10" max="10" width="255.7109375" customWidth="1"/>
    <col min="11" max="16" width="81.140625" bestFit="1" customWidth="1"/>
    <col min="17" max="17" width="54" bestFit="1" customWidth="1"/>
    <col min="18" max="18" width="80.85546875" bestFit="1" customWidth="1"/>
  </cols>
  <sheetData>
    <row r="1" spans="1:10">
      <c r="A1" t="s">
        <v>0</v>
      </c>
      <c r="B1" t="s">
        <v>1</v>
      </c>
      <c r="C1" t="s">
        <v>2</v>
      </c>
      <c r="D1" t="s">
        <v>3</v>
      </c>
      <c r="E1" t="s">
        <v>134</v>
      </c>
      <c r="F1" t="s">
        <v>68</v>
      </c>
      <c r="G1" t="s">
        <v>6</v>
      </c>
      <c r="H1" t="s">
        <v>4</v>
      </c>
      <c r="I1" t="s">
        <v>5</v>
      </c>
      <c r="J1" t="s">
        <v>7</v>
      </c>
    </row>
    <row r="2" spans="1:10">
      <c r="A2" t="s">
        <v>3720</v>
      </c>
      <c r="B2" t="s">
        <v>3719</v>
      </c>
      <c r="D2" t="s">
        <v>3720</v>
      </c>
      <c r="E2" t="str">
        <f>CONCATENATE((LEFT(GetMetadata[[#This Row],[StepCaption]],155)),"(",GetMetadata[[#This Row],[BuildingBlockID]],")")</f>
        <v>- Assessment of inherent risk of the RMMs, especially fraud risks;(LabelBuildingBlock69)</v>
      </c>
      <c r="F2" t="str">
        <f>CONCATENATE(GetMetadata[[#This Row],[DefinitionID]],GetMetadata[[#This Row],[StepCaption(ID)]])</f>
        <v>0C0A5F2D-CCA2-ED11-80F0-0022481C7D58- Assessment of inherent risk of the RMMs, especially fraud risks;(LabelBuildingBlock69)</v>
      </c>
      <c r="G2" t="s">
        <v>3996</v>
      </c>
      <c r="H2" t="s">
        <v>3997</v>
      </c>
      <c r="I2" t="s">
        <v>18</v>
      </c>
      <c r="J2" t="s">
        <v>3998</v>
      </c>
    </row>
    <row r="3" spans="1:10">
      <c r="A3" t="s">
        <v>3720</v>
      </c>
      <c r="B3" t="s">
        <v>3719</v>
      </c>
      <c r="D3" t="s">
        <v>3720</v>
      </c>
      <c r="E3" t="str">
        <f>CONCATENATE((LEFT(GetMetadata[[#This Row],[StepCaption]],155)),"(",GetMetadata[[#This Row],[BuildingBlockID]],")")</f>
        <v>- Complexity of the IT environment;(LabelBuildingBlock68)</v>
      </c>
      <c r="F3" t="str">
        <f>CONCATENATE(GetMetadata[[#This Row],[DefinitionID]],GetMetadata[[#This Row],[StepCaption(ID)]])</f>
        <v>0C0A5F2D-CCA2-ED11-80F0-0022481C7D58- Complexity of the IT environment;(LabelBuildingBlock68)</v>
      </c>
      <c r="G3" t="s">
        <v>1786</v>
      </c>
      <c r="H3" t="s">
        <v>3994</v>
      </c>
      <c r="I3" t="s">
        <v>18</v>
      </c>
      <c r="J3" t="s">
        <v>3995</v>
      </c>
    </row>
    <row r="4" spans="1:10">
      <c r="A4" t="s">
        <v>3720</v>
      </c>
      <c r="B4" t="s">
        <v>3719</v>
      </c>
      <c r="D4" t="s">
        <v>3720</v>
      </c>
      <c r="E4" t="str">
        <f>CONCATENATE((LEFT(GetMetadata[[#This Row],[StepCaption]],155)),"(",GetMetadata[[#This Row],[BuildingBlockID]],")")</f>
        <v>- Frequency of changes to the relevant IT layers;(LabelBuildingBlock71)</v>
      </c>
      <c r="F4" t="str">
        <f>CONCATENATE(GetMetadata[[#This Row],[DefinitionID]],GetMetadata[[#This Row],[StepCaption(ID)]])</f>
        <v>0C0A5F2D-CCA2-ED11-80F0-0022481C7D58- Frequency of changes to the relevant IT layers;(LabelBuildingBlock71)</v>
      </c>
      <c r="G4" t="s">
        <v>4002</v>
      </c>
      <c r="H4" t="s">
        <v>4003</v>
      </c>
      <c r="I4" t="s">
        <v>18</v>
      </c>
      <c r="J4" t="s">
        <v>4004</v>
      </c>
    </row>
    <row r="5" spans="1:10">
      <c r="A5" t="s">
        <v>3720</v>
      </c>
      <c r="B5" t="s">
        <v>3719</v>
      </c>
      <c r="D5" t="s">
        <v>3720</v>
      </c>
      <c r="E5" t="str">
        <f>CONCATENATE((LEFT(GetMetadata[[#This Row],[StepCaption]],155)),"(",GetMetadata[[#This Row],[BuildingBlockID]],")")</f>
        <v>- Nature and frequency of the control;(LabelBuildingBlock70)</v>
      </c>
      <c r="F5" t="str">
        <f>CONCATENATE(GetMetadata[[#This Row],[DefinitionID]],GetMetadata[[#This Row],[StepCaption(ID)]])</f>
        <v>0C0A5F2D-CCA2-ED11-80F0-0022481C7D58- Nature and frequency of the control;(LabelBuildingBlock70)</v>
      </c>
      <c r="G5" t="s">
        <v>3999</v>
      </c>
      <c r="H5" t="s">
        <v>4000</v>
      </c>
      <c r="I5" t="s">
        <v>18</v>
      </c>
      <c r="J5" t="s">
        <v>4001</v>
      </c>
    </row>
    <row r="6" spans="1:10">
      <c r="A6" t="s">
        <v>3720</v>
      </c>
      <c r="B6" t="s">
        <v>3719</v>
      </c>
      <c r="D6" t="s">
        <v>3720</v>
      </c>
      <c r="E6" t="str">
        <f>CONCATENATE((LEFT(GetMetadata[[#This Row],[StepCaption]],155)),"(",GetMetadata[[#This Row],[BuildingBlockID]],")")</f>
        <v>- Risk associated with the control (RAWTC).(RTFTextBuildingBlock66)</v>
      </c>
      <c r="F6" t="str">
        <f>CONCATENATE(GetMetadata[[#This Row],[DefinitionID]],GetMetadata[[#This Row],[StepCaption(ID)]])</f>
        <v>0C0A5F2D-CCA2-ED11-80F0-0022481C7D58- Risk associated with the control (RAWTC).(RTFTextBuildingBlock66)</v>
      </c>
      <c r="G6" t="s">
        <v>4083</v>
      </c>
      <c r="H6" t="s">
        <v>4084</v>
      </c>
      <c r="I6" t="s">
        <v>12</v>
      </c>
      <c r="J6" t="s">
        <v>4085</v>
      </c>
    </row>
    <row r="7" spans="1:10">
      <c r="A7" t="s">
        <v>3720</v>
      </c>
      <c r="B7" t="s">
        <v>3719</v>
      </c>
      <c r="D7" t="s">
        <v>3720</v>
      </c>
      <c r="E7" t="str">
        <f>CONCATENATE((LEFT(GetMetadata[[#This Row],[StepCaption]],155)),"(",GetMetadata[[#This Row],[BuildingBlockID]],")")</f>
        <v>â€¢ consequences of errors associated with the automated process control activity that was benchmarked; and(LabelBuildingBlock88)</v>
      </c>
      <c r="F7" t="str">
        <f>CONCATENATE(GetMetadata[[#This Row],[DefinitionID]],GetMetadata[[#This Row],[StepCaption(ID)]])</f>
        <v>0C0A5F2D-CCA2-ED11-80F0-0022481C7D58â€¢ consequences of errors associated with the automated process control activity that was benchmarked; and(LabelBuildingBlock88)</v>
      </c>
      <c r="G7" t="s">
        <v>4026</v>
      </c>
      <c r="H7" t="s">
        <v>4027</v>
      </c>
      <c r="I7" t="s">
        <v>18</v>
      </c>
      <c r="J7" t="s">
        <v>4028</v>
      </c>
    </row>
    <row r="8" spans="1:10">
      <c r="A8" t="s">
        <v>3720</v>
      </c>
      <c r="B8" t="s">
        <v>3719</v>
      </c>
      <c r="D8" t="s">
        <v>3720</v>
      </c>
      <c r="E8" t="str">
        <f>CONCATENATE((LEFT(GetMetadata[[#This Row],[StepCaption]],155)),"(",GetMetadata[[#This Row],[BuildingBlockID]],")")</f>
        <v>â€¢ effectiveness of the IT control environment, including controls over application and system software acquisition and maintenance, access controls and c(LabelBuildingBlock85)</v>
      </c>
      <c r="F8" t="str">
        <f>CONCATENATE(GetMetadata[[#This Row],[DefinitionID]],GetMetadata[[#This Row],[StepCaption(ID)]])</f>
        <v>0C0A5F2D-CCA2-ED11-80F0-0022481C7D58â€¢ effectiveness of the IT control environment, including controls over application and system software acquisition and maintenance, access controls and c(LabelBuildingBlock85)</v>
      </c>
      <c r="G8" t="s">
        <v>4017</v>
      </c>
      <c r="H8" t="s">
        <v>4018</v>
      </c>
      <c r="I8" t="s">
        <v>18</v>
      </c>
      <c r="J8" t="s">
        <v>4019</v>
      </c>
    </row>
    <row r="9" spans="1:10">
      <c r="A9" t="s">
        <v>3720</v>
      </c>
      <c r="B9" t="s">
        <v>3719</v>
      </c>
      <c r="D9" t="s">
        <v>3720</v>
      </c>
      <c r="E9" t="str">
        <f>CONCATENATE((LEFT(GetMetadata[[#This Row],[StepCaption]],155)),"(",GetMetadata[[#This Row],[BuildingBlockID]],")")</f>
        <v>â€¢ nature and timing of other related tests;(LabelBuildingBlock87)</v>
      </c>
      <c r="F9" t="str">
        <f>CONCATENATE(GetMetadata[[#This Row],[DefinitionID]],GetMetadata[[#This Row],[StepCaption(ID)]])</f>
        <v>0C0A5F2D-CCA2-ED11-80F0-0022481C7D58â€¢ nature and timing of other related tests;(LabelBuildingBlock87)</v>
      </c>
      <c r="G9" t="s">
        <v>4023</v>
      </c>
      <c r="H9" t="s">
        <v>4024</v>
      </c>
      <c r="I9" t="s">
        <v>18</v>
      </c>
      <c r="J9" t="s">
        <v>4025</v>
      </c>
    </row>
    <row r="10" spans="1:10">
      <c r="A10" t="s">
        <v>3720</v>
      </c>
      <c r="B10" t="s">
        <v>3719</v>
      </c>
      <c r="D10" t="s">
        <v>3720</v>
      </c>
      <c r="E10" t="str">
        <f>CONCATENATE((LEFT(GetMetadata[[#This Row],[StepCaption]],155)),"(",GetMetadata[[#This Row],[BuildingBlockID]],")")</f>
        <v>â€¢ our understanding of the nature of any changes in the specific programs that contain the controls;(LabelBuildingBlock86)</v>
      </c>
      <c r="F10" t="str">
        <f>CONCATENATE(GetMetadata[[#This Row],[DefinitionID]],GetMetadata[[#This Row],[StepCaption(ID)]])</f>
        <v>0C0A5F2D-CCA2-ED11-80F0-0022481C7D58â€¢ our understanding of the nature of any changes in the specific programs that contain the controls;(LabelBuildingBlock86)</v>
      </c>
      <c r="G10" t="s">
        <v>4020</v>
      </c>
      <c r="H10" t="s">
        <v>4021</v>
      </c>
      <c r="I10" t="s">
        <v>18</v>
      </c>
      <c r="J10" t="s">
        <v>4022</v>
      </c>
    </row>
    <row r="11" spans="1:10">
      <c r="A11" t="s">
        <v>3720</v>
      </c>
      <c r="B11" t="s">
        <v>3719</v>
      </c>
      <c r="D11" t="s">
        <v>3720</v>
      </c>
      <c r="E11" t="str">
        <f>CONCATENATE((LEFT(GetMetadata[[#This Row],[StepCaption]],155)),"(",GetMetadata[[#This Row],[BuildingBlockID]],")")</f>
        <v>â€¢ whether the control is sensitive to other business factors that may have changed.(LabelBuildingBlock89)</v>
      </c>
      <c r="F11" t="str">
        <f>CONCATENATE(GetMetadata[[#This Row],[DefinitionID]],GetMetadata[[#This Row],[StepCaption(ID)]])</f>
        <v>0C0A5F2D-CCA2-ED11-80F0-0022481C7D58â€¢ whether the control is sensitive to other business factors that may have changed.(LabelBuildingBlock89)</v>
      </c>
      <c r="G11" t="s">
        <v>1819</v>
      </c>
      <c r="H11" t="s">
        <v>4029</v>
      </c>
      <c r="I11" t="s">
        <v>18</v>
      </c>
      <c r="J11" t="s">
        <v>4030</v>
      </c>
    </row>
    <row r="12" spans="1:10">
      <c r="A12" t="s">
        <v>3720</v>
      </c>
      <c r="B12" t="s">
        <v>3719</v>
      </c>
      <c r="D12" t="s">
        <v>3720</v>
      </c>
      <c r="E12" t="str">
        <f>CONCATENATE((LEFT(GetMetadata[[#This Row],[StepCaption]],155)),"(",GetMetadata[[#This Row],[BuildingBlockID]],")")</f>
        <v>Add control operators(SimpleDataGridBuildingBlock35)</v>
      </c>
      <c r="F12" t="str">
        <f>CONCATENATE(GetMetadata[[#This Row],[DefinitionID]],GetMetadata[[#This Row],[StepCaption(ID)]])</f>
        <v>0C0A5F2D-CCA2-ED11-80F0-0022481C7D58Add control operators(SimpleDataGridBuildingBlock35)</v>
      </c>
      <c r="G12" t="s">
        <v>1558</v>
      </c>
      <c r="H12" t="s">
        <v>4104</v>
      </c>
      <c r="I12" t="s">
        <v>9</v>
      </c>
      <c r="J12" t="s">
        <v>4105</v>
      </c>
    </row>
    <row r="13" spans="1:10">
      <c r="A13" t="s">
        <v>3720</v>
      </c>
      <c r="B13" t="s">
        <v>3719</v>
      </c>
      <c r="D13" t="s">
        <v>3720</v>
      </c>
      <c r="E13" t="str">
        <f>CONCATENATE((LEFT(GetMetadata[[#This Row],[StepCaption]],155)),"(",GetMetadata[[#This Row],[BuildingBlockID]],")")</f>
        <v>All RDEs are sufficiently reliable.(LabelBuildingBlock77)</v>
      </c>
      <c r="F13" t="str">
        <f>CONCATENATE(GetMetadata[[#This Row],[DefinitionID]],GetMetadata[[#This Row],[StepCaption(ID)]])</f>
        <v>0C0A5F2D-CCA2-ED11-80F0-0022481C7D58All RDEs are sufficiently reliable.(LabelBuildingBlock77)</v>
      </c>
      <c r="G13" t="s">
        <v>4008</v>
      </c>
      <c r="H13" t="s">
        <v>4009</v>
      </c>
      <c r="I13" t="s">
        <v>18</v>
      </c>
      <c r="J13" t="s">
        <v>4010</v>
      </c>
    </row>
    <row r="14" spans="1:10">
      <c r="A14" t="s">
        <v>3720</v>
      </c>
      <c r="B14" t="s">
        <v>3719</v>
      </c>
      <c r="D14" t="s">
        <v>3720</v>
      </c>
      <c r="E14" t="str">
        <f>CONCATENATE((LEFT(GetMetadata[[#This Row],[StepCaption]],155)),"(",GetMetadata[[#This Row],[BuildingBlockID]],")")</f>
        <v>Assess the risk associated with the process control activity (RAWTC)(ExpanderGroupBuildingBlock38)</v>
      </c>
      <c r="F14" t="str">
        <f>CONCATENATE(GetMetadata[[#This Row],[DefinitionID]],GetMetadata[[#This Row],[StepCaption(ID)]])</f>
        <v>0C0A5F2D-CCA2-ED11-80F0-0022481C7D58Assess the risk associated with the process control activity (RAWTC)(ExpanderGroupBuildingBlock38)</v>
      </c>
      <c r="G14" t="s">
        <v>3959</v>
      </c>
      <c r="H14" t="s">
        <v>3960</v>
      </c>
      <c r="I14" t="s">
        <v>15</v>
      </c>
      <c r="J14" t="s">
        <v>3961</v>
      </c>
    </row>
    <row r="15" spans="1:10">
      <c r="A15" t="s">
        <v>3720</v>
      </c>
      <c r="B15" t="s">
        <v>3719</v>
      </c>
      <c r="D15" t="s">
        <v>3720</v>
      </c>
      <c r="E15" t="str">
        <f>CONCATENATE((LEFT(GetMetadata[[#This Row],[StepCaption]],155)),"(",GetMetadata[[#This Row],[BuildingBlockID]],")")</f>
        <v>Assessed RAWTC(ComboSelectEntityEnumBuildingBlock39)</v>
      </c>
      <c r="F15" t="str">
        <f>CONCATENATE(GetMetadata[[#This Row],[DefinitionID]],GetMetadata[[#This Row],[StepCaption(ID)]])</f>
        <v>0C0A5F2D-CCA2-ED11-80F0-0022481C7D58Assessed RAWTC(ComboSelectEntityEnumBuildingBlock39)</v>
      </c>
      <c r="G15" t="s">
        <v>3930</v>
      </c>
      <c r="H15" t="s">
        <v>3931</v>
      </c>
      <c r="I15" t="s">
        <v>28</v>
      </c>
      <c r="J15" t="s">
        <v>3932</v>
      </c>
    </row>
    <row r="16" spans="1:10">
      <c r="A16" t="s">
        <v>3720</v>
      </c>
      <c r="B16" t="s">
        <v>3719</v>
      </c>
      <c r="D16" t="s">
        <v>3720</v>
      </c>
      <c r="E16" t="str">
        <f>CONCATENATE((LEFT(GetMetadata[[#This Row],[StepCaption]],155)),"(",GetMetadata[[#This Row],[BuildingBlockID]],")")</f>
        <v>At least one RDE is not sufficiently reliable.(RTFTextBuildingBlock78)</v>
      </c>
      <c r="F16" t="str">
        <f>CONCATENATE(GetMetadata[[#This Row],[DefinitionID]],GetMetadata[[#This Row],[StepCaption(ID)]])</f>
        <v>0C0A5F2D-CCA2-ED11-80F0-0022481C7D58At least one RDE is not sufficiently reliable.(RTFTextBuildingBlock78)</v>
      </c>
      <c r="G16" t="s">
        <v>4091</v>
      </c>
      <c r="H16" t="s">
        <v>4092</v>
      </c>
      <c r="I16" t="s">
        <v>12</v>
      </c>
      <c r="J16" t="s">
        <v>4093</v>
      </c>
    </row>
    <row r="17" spans="1:10">
      <c r="A17" t="s">
        <v>3720</v>
      </c>
      <c r="B17" t="s">
        <v>3719</v>
      </c>
      <c r="D17" t="s">
        <v>3720</v>
      </c>
      <c r="E17" t="str">
        <f>CONCATENATE((LEFT(GetMetadata[[#This Row],[StepCaption]],155)),"(",GetMetadata[[#This Row],[BuildingBlockID]],")")</f>
        <v>Based on results of testing the relevant GITCs (including testing over the compensating controls and/or additional procedures performed to mitigate the ide(OptionBuildingBlock53)</v>
      </c>
      <c r="F17" t="str">
        <f>CONCATENATE(GetMetadata[[#This Row],[DefinitionID]],GetMetadata[[#This Row],[StepCaption(ID)]])</f>
        <v>0C0A5F2D-CCA2-ED11-80F0-0022481C7D58Based on results of testing the relevant GITCs (including testing over the compensating controls and/or additional procedures performed to mitigate the ide(OptionBuildingBlock53)</v>
      </c>
      <c r="G17" t="s">
        <v>1456</v>
      </c>
      <c r="H17" t="s">
        <v>4050</v>
      </c>
      <c r="I17" t="s">
        <v>25</v>
      </c>
      <c r="J17" t="s">
        <v>4051</v>
      </c>
    </row>
    <row r="18" spans="1:10">
      <c r="A18" t="s">
        <v>3720</v>
      </c>
      <c r="B18" t="s">
        <v>3719</v>
      </c>
      <c r="D18" t="s">
        <v>3720</v>
      </c>
      <c r="E18" t="str">
        <f>CONCATENATE((LEFT(GetMetadata[[#This Row],[StepCaption]],155)),"(",GetMetadata[[#This Row],[BuildingBlockID]],")")</f>
        <v>Conclusion on whether the control is operating effectively:(ComboSelectEntityEnumBuildingBlock32)</v>
      </c>
      <c r="F18" t="str">
        <f>CONCATENATE(GetMetadata[[#This Row],[DefinitionID]],GetMetadata[[#This Row],[StepCaption(ID)]])</f>
        <v>0C0A5F2D-CCA2-ED11-80F0-0022481C7D58Conclusion on whether the control is operating effectively:(ComboSelectEntityEnumBuildingBlock32)</v>
      </c>
      <c r="G18" t="s">
        <v>3921</v>
      </c>
      <c r="H18" t="s">
        <v>3922</v>
      </c>
      <c r="I18" t="s">
        <v>28</v>
      </c>
      <c r="J18" t="s">
        <v>3923</v>
      </c>
    </row>
    <row r="19" spans="1:10">
      <c r="A19" t="s">
        <v>3720</v>
      </c>
      <c r="B19" t="s">
        <v>3719</v>
      </c>
      <c r="D19" t="s">
        <v>3720</v>
      </c>
      <c r="E19" t="str">
        <f>CONCATENATE((LEFT(GetMetadata[[#This Row],[StepCaption]],155)),"(",GetMetadata[[#This Row],[BuildingBlockID]],")")</f>
        <v>Conclusions for the information(LabelBuildingBlock76)</v>
      </c>
      <c r="F19" t="str">
        <f>CONCATENATE(GetMetadata[[#This Row],[DefinitionID]],GetMetadata[[#This Row],[StepCaption(ID)]])</f>
        <v>0C0A5F2D-CCA2-ED11-80F0-0022481C7D58Conclusions for the information(LabelBuildingBlock76)</v>
      </c>
      <c r="G19" t="s">
        <v>4005</v>
      </c>
      <c r="H19" t="s">
        <v>4006</v>
      </c>
      <c r="I19" t="s">
        <v>18</v>
      </c>
      <c r="J19" t="s">
        <v>4007</v>
      </c>
    </row>
    <row r="20" spans="1:10">
      <c r="A20" t="s">
        <v>3720</v>
      </c>
      <c r="B20" t="s">
        <v>3719</v>
      </c>
      <c r="D20" t="s">
        <v>3720</v>
      </c>
      <c r="E20" t="str">
        <f>CONCATENATE((LEFT(GetMetadata[[#This Row],[StepCaption]],155)),"(",GetMetadata[[#This Row],[BuildingBlockID]],")")</f>
        <v>Control(LabelBuildingBlock23)</v>
      </c>
      <c r="F20" t="str">
        <f>CONCATENATE(GetMetadata[[#This Row],[DefinitionID]],GetMetadata[[#This Row],[StepCaption(ID)]])</f>
        <v>0C0A5F2D-CCA2-ED11-80F0-0022481C7D58Control(LabelBuildingBlock23)</v>
      </c>
      <c r="G20" t="s">
        <v>40</v>
      </c>
      <c r="H20" t="s">
        <v>3978</v>
      </c>
      <c r="I20" t="s">
        <v>18</v>
      </c>
      <c r="J20" t="s">
        <v>34</v>
      </c>
    </row>
    <row r="21" spans="1:10">
      <c r="A21" t="s">
        <v>3720</v>
      </c>
      <c r="B21" t="s">
        <v>3719</v>
      </c>
      <c r="D21" t="s">
        <v>3720</v>
      </c>
      <c r="E21" t="str">
        <f>CONCATENATE((LEFT(GetMetadata[[#This Row],[StepCaption]],155)),"(",GetMetadata[[#This Row],[BuildingBlockID]],")")</f>
        <v>Control #(LabelBuildingBlock95)</v>
      </c>
      <c r="F21" t="str">
        <f>CONCATENATE(GetMetadata[[#This Row],[DefinitionID]],GetMetadata[[#This Row],[StepCaption(ID)]])</f>
        <v>0C0A5F2D-CCA2-ED11-80F0-0022481C7D58Control #(LabelBuildingBlock95)</v>
      </c>
      <c r="G21" t="s">
        <v>1831</v>
      </c>
      <c r="H21" t="s">
        <v>4037</v>
      </c>
      <c r="I21" t="s">
        <v>18</v>
      </c>
      <c r="J21" t="s">
        <v>4038</v>
      </c>
    </row>
    <row r="22" spans="1:10">
      <c r="A22" t="s">
        <v>3720</v>
      </c>
      <c r="B22" t="s">
        <v>3719</v>
      </c>
      <c r="D22" t="s">
        <v>3720</v>
      </c>
      <c r="E22" t="str">
        <f>CONCATENATE((LEFT(GetMetadata[[#This Row],[StepCaption]],155)),"(",GetMetadata[[#This Row],[BuildingBlockID]],")")</f>
        <v>Date of testing:(DatePickerBuildingBlock58)</v>
      </c>
      <c r="F22" t="str">
        <f>CONCATENATE(GetMetadata[[#This Row],[DefinitionID]],GetMetadata[[#This Row],[StepCaption(ID)]])</f>
        <v>0C0A5F2D-CCA2-ED11-80F0-0022481C7D58Date of testing:(DatePickerBuildingBlock58)</v>
      </c>
      <c r="G22" t="s">
        <v>3944</v>
      </c>
      <c r="H22" t="s">
        <v>3945</v>
      </c>
      <c r="I22" t="s">
        <v>35</v>
      </c>
      <c r="J22" t="s">
        <v>3946</v>
      </c>
    </row>
    <row r="23" spans="1:10">
      <c r="A23" t="s">
        <v>3720</v>
      </c>
      <c r="B23" t="s">
        <v>3719</v>
      </c>
      <c r="D23" t="s">
        <v>3720</v>
      </c>
      <c r="E23" t="str">
        <f>CONCATENATE((LEFT(GetMetadata[[#This Row],[StepCaption]],155)),"(",GetMetadata[[#This Row],[BuildingBlockID]],")")</f>
        <v>Define the population and how we determined the population is complete.(RTFTextBuildingBlock63)</v>
      </c>
      <c r="F23" t="str">
        <f>CONCATENATE(GetMetadata[[#This Row],[DefinitionID]],GetMetadata[[#This Row],[StepCaption(ID)]])</f>
        <v>0C0A5F2D-CCA2-ED11-80F0-0022481C7D58Define the population and how we determined the population is complete.(RTFTextBuildingBlock63)</v>
      </c>
      <c r="G23" t="s">
        <v>1468</v>
      </c>
      <c r="H23" t="s">
        <v>4079</v>
      </c>
      <c r="I23" t="s">
        <v>12</v>
      </c>
      <c r="J23" t="s">
        <v>4080</v>
      </c>
    </row>
    <row r="24" spans="1:10">
      <c r="A24" t="s">
        <v>3720</v>
      </c>
      <c r="B24" t="s">
        <v>3719</v>
      </c>
      <c r="D24" t="s">
        <v>3720</v>
      </c>
      <c r="E24" t="str">
        <f>CONCATENATE((LEFT(GetMetadata[[#This Row],[StepCaption]],155)),"(",GetMetadata[[#This Row],[BuildingBlockID]],")")</f>
        <v>Design: Is the control capable of effectively preventing or detecting and correcting material misstatements?(OptionBuildingBlock2)</v>
      </c>
      <c r="F24" t="str">
        <f>CONCATENATE(GetMetadata[[#This Row],[DefinitionID]],GetMetadata[[#This Row],[StepCaption(ID)]])</f>
        <v>0C0A5F2D-CCA2-ED11-80F0-0022481C7D58Design: Is the control capable of effectively preventing or detecting and correcting material misstatements?(OptionBuildingBlock2)</v>
      </c>
      <c r="G24" t="s">
        <v>1349</v>
      </c>
      <c r="H24" t="s">
        <v>4042</v>
      </c>
      <c r="I24" t="s">
        <v>25</v>
      </c>
      <c r="J24" t="s">
        <v>4043</v>
      </c>
    </row>
    <row r="25" spans="1:10">
      <c r="A25" t="s">
        <v>3720</v>
      </c>
      <c r="B25" t="s">
        <v>3719</v>
      </c>
      <c r="D25" t="s">
        <v>3720</v>
      </c>
      <c r="E25" t="str">
        <f>CONCATENATE((LEFT(GetMetadata[[#This Row],[StepCaption]],155)),"(",GetMetadata[[#This Row],[BuildingBlockID]],")")</f>
        <v>Design: Is the control capable of effectively preventing or detecting and correcting material misstatements?(OptionBuildingBlock5)</v>
      </c>
      <c r="F25" t="str">
        <f>CONCATENATE(GetMetadata[[#This Row],[DefinitionID]],GetMetadata[[#This Row],[StepCaption(ID)]])</f>
        <v>0C0A5F2D-CCA2-ED11-80F0-0022481C7D58Design: Is the control capable of effectively preventing or detecting and correcting material misstatements?(OptionBuildingBlock5)</v>
      </c>
      <c r="G25" t="s">
        <v>1359</v>
      </c>
      <c r="H25" t="s">
        <v>4046</v>
      </c>
      <c r="I25" t="s">
        <v>25</v>
      </c>
      <c r="J25" t="s">
        <v>4043</v>
      </c>
    </row>
    <row r="26" spans="1:10">
      <c r="A26" t="s">
        <v>3720</v>
      </c>
      <c r="B26" t="s">
        <v>3719</v>
      </c>
      <c r="D26" t="s">
        <v>3720</v>
      </c>
      <c r="E26" t="str">
        <f>CONCATENATE((LEFT(GetMetadata[[#This Row],[StepCaption]],155)),"(",GetMetadata[[#This Row],[BuildingBlockID]],")")</f>
        <v>Determine that relevant general IT controls are operating effectively(LabelBuildingBlock9)</v>
      </c>
      <c r="F26" t="str">
        <f>CONCATENATE(GetMetadata[[#This Row],[DefinitionID]],GetMetadata[[#This Row],[StepCaption(ID)]])</f>
        <v>0C0A5F2D-CCA2-ED11-80F0-0022481C7D58Determine that relevant general IT controls are operating effectively(LabelBuildingBlock9)</v>
      </c>
      <c r="G26" t="s">
        <v>4031</v>
      </c>
      <c r="H26" t="s">
        <v>4032</v>
      </c>
      <c r="I26" t="s">
        <v>18</v>
      </c>
      <c r="J26" t="s">
        <v>4033</v>
      </c>
    </row>
    <row r="27" spans="1:10">
      <c r="A27" t="s">
        <v>3720</v>
      </c>
      <c r="B27" t="s">
        <v>3719</v>
      </c>
      <c r="D27" t="s">
        <v>3720</v>
      </c>
      <c r="E27" t="str">
        <f>CONCATENATE((LEFT(GetMetadata[[#This Row],[StepCaption]],155)),"(",GetMetadata[[#This Row],[BuildingBlockID]],")")</f>
        <v>Determine the extent of procedures(LabelBuildingBlock62)</v>
      </c>
      <c r="F27" t="str">
        <f>CONCATENATE(GetMetadata[[#This Row],[DefinitionID]],GetMetadata[[#This Row],[StepCaption(ID)]])</f>
        <v>0C0A5F2D-CCA2-ED11-80F0-0022481C7D58Determine the extent of procedures(LabelBuildingBlock62)</v>
      </c>
      <c r="G27" t="s">
        <v>3989</v>
      </c>
      <c r="H27" t="s">
        <v>3990</v>
      </c>
      <c r="I27" t="s">
        <v>18</v>
      </c>
      <c r="J27" t="s">
        <v>3991</v>
      </c>
    </row>
    <row r="28" spans="1:10">
      <c r="A28" t="s">
        <v>3720</v>
      </c>
      <c r="B28" t="s">
        <v>3719</v>
      </c>
      <c r="D28" t="s">
        <v>3720</v>
      </c>
      <c r="E28" t="str">
        <f>CONCATENATE((LEFT(GetMetadata[[#This Row],[StepCaption]],155)),"(",GetMetadata[[#This Row],[BuildingBlockID]],")")</f>
        <v>Determine the nature of procedures(LabelBuildingBlock60)</v>
      </c>
      <c r="F28" t="str">
        <f>CONCATENATE(GetMetadata[[#This Row],[DefinitionID]],GetMetadata[[#This Row],[StepCaption(ID)]])</f>
        <v>0C0A5F2D-CCA2-ED11-80F0-0022481C7D58Determine the nature of procedures(LabelBuildingBlock60)</v>
      </c>
      <c r="G28" t="s">
        <v>1383</v>
      </c>
      <c r="H28" t="s">
        <v>3987</v>
      </c>
      <c r="I28" t="s">
        <v>18</v>
      </c>
      <c r="J28" t="s">
        <v>3988</v>
      </c>
    </row>
    <row r="29" spans="1:10">
      <c r="A29" t="s">
        <v>3720</v>
      </c>
      <c r="B29" t="s">
        <v>3719</v>
      </c>
      <c r="D29" t="s">
        <v>3720</v>
      </c>
      <c r="E29" t="str">
        <f>CONCATENATE((LEFT(GetMetadata[[#This Row],[StepCaption]],155)),"(",GetMetadata[[#This Row],[BuildingBlockID]],")")</f>
        <v>Determine the timing of procedures(LabelBuildingBlock54)</v>
      </c>
      <c r="F29" t="str">
        <f>CONCATENATE(GetMetadata[[#This Row],[DefinitionID]],GetMetadata[[#This Row],[StepCaption(ID)]])</f>
        <v>0C0A5F2D-CCA2-ED11-80F0-0022481C7D58Determine the timing of procedures(LabelBuildingBlock54)</v>
      </c>
      <c r="G29" t="s">
        <v>1751</v>
      </c>
      <c r="H29" t="s">
        <v>3985</v>
      </c>
      <c r="I29" t="s">
        <v>18</v>
      </c>
      <c r="J29" t="s">
        <v>3986</v>
      </c>
    </row>
    <row r="30" spans="1:10">
      <c r="A30" t="s">
        <v>3720</v>
      </c>
      <c r="B30" t="s">
        <v>3719</v>
      </c>
      <c r="D30" t="s">
        <v>3720</v>
      </c>
      <c r="E30" t="str">
        <f>CONCATENATE((LEFT(GetMetadata[[#This Row],[StepCaption]],155)),"(",GetMetadata[[#This Row],[BuildingBlockID]],")")</f>
        <v>Determine whether it is appropriate to use a benchmarking strategy and document the results(ExpanderGroupBuildingBlock31)</v>
      </c>
      <c r="F30" t="str">
        <f>CONCATENATE(GetMetadata[[#This Row],[DefinitionID]],GetMetadata[[#This Row],[StepCaption(ID)]])</f>
        <v>0C0A5F2D-CCA2-ED11-80F0-0022481C7D58Determine whether it is appropriate to use a benchmarking strategy and document the results(ExpanderGroupBuildingBlock31)</v>
      </c>
      <c r="G30" t="s">
        <v>3956</v>
      </c>
      <c r="H30" t="s">
        <v>3957</v>
      </c>
      <c r="I30" t="s">
        <v>15</v>
      </c>
      <c r="J30" t="s">
        <v>3958</v>
      </c>
    </row>
    <row r="31" spans="1:10">
      <c r="A31" t="s">
        <v>3720</v>
      </c>
      <c r="B31" t="s">
        <v>3719</v>
      </c>
      <c r="D31" t="s">
        <v>3720</v>
      </c>
      <c r="E31" t="str">
        <f>CONCATENATE((LEFT(GetMetadata[[#This Row],[StepCaption]],155)),"(",GetMetadata[[#This Row],[BuildingBlockID]],")")</f>
        <v>Determine whether it is necessary to re-establish a baseline(LabelBuildingBlock83)</v>
      </c>
      <c r="F31" t="str">
        <f>CONCATENATE(GetMetadata[[#This Row],[DefinitionID]],GetMetadata[[#This Row],[StepCaption(ID)]])</f>
        <v>0C0A5F2D-CCA2-ED11-80F0-0022481C7D58Determine whether it is necessary to re-establish a baseline(LabelBuildingBlock83)</v>
      </c>
      <c r="G31" t="s">
        <v>4011</v>
      </c>
      <c r="H31" t="s">
        <v>4012</v>
      </c>
      <c r="I31" t="s">
        <v>18</v>
      </c>
      <c r="J31" t="s">
        <v>4013</v>
      </c>
    </row>
    <row r="32" spans="1:10">
      <c r="A32" t="s">
        <v>3720</v>
      </c>
      <c r="B32" t="s">
        <v>3719</v>
      </c>
      <c r="D32" t="s">
        <v>3720</v>
      </c>
      <c r="E32" t="str">
        <f>CONCATENATE((LEFT(GetMetadata[[#This Row],[StepCaption]],155)),"(",GetMetadata[[#This Row],[BuildingBlockID]],")")</f>
        <v>Did we identify any conditions that may indicate there are inconsistencies or cause doubts over the reliability of the information used in our engagement?(OptionBuildingBlock79)</v>
      </c>
      <c r="F32" t="str">
        <f>CONCATENATE(GetMetadata[[#This Row],[DefinitionID]],GetMetadata[[#This Row],[StepCaption(ID)]])</f>
        <v>0C0A5F2D-CCA2-ED11-80F0-0022481C7D58Did we identify any conditions that may indicate there are inconsistencies or cause doubts over the reliability of the information used in our engagement?(OptionBuildingBlock79)</v>
      </c>
      <c r="G32" t="s">
        <v>4059</v>
      </c>
      <c r="H32" t="s">
        <v>4060</v>
      </c>
      <c r="I32" t="s">
        <v>25</v>
      </c>
      <c r="J32" t="s">
        <v>4061</v>
      </c>
    </row>
    <row r="33" spans="1:10">
      <c r="A33" t="s">
        <v>3720</v>
      </c>
      <c r="B33" t="s">
        <v>3719</v>
      </c>
      <c r="D33" t="s">
        <v>3720</v>
      </c>
      <c r="E33" t="str">
        <f>CONCATENATE((LEFT(GetMetadata[[#This Row],[StepCaption]],155)),"(",GetMetadata[[#This Row],[BuildingBlockID]],")")</f>
        <v>Do we intend to use a benchmarking strategy for this control?(OptionBuildingBlock40)</v>
      </c>
      <c r="F33" t="str">
        <f>CONCATENATE(GetMetadata[[#This Row],[DefinitionID]],GetMetadata[[#This Row],[StepCaption(ID)]])</f>
        <v>0C0A5F2D-CCA2-ED11-80F0-0022481C7D58Do we intend to use a benchmarking strategy for this control?(OptionBuildingBlock40)</v>
      </c>
      <c r="G33" t="s">
        <v>3817</v>
      </c>
      <c r="H33" t="s">
        <v>4044</v>
      </c>
      <c r="I33" t="s">
        <v>25</v>
      </c>
      <c r="J33" t="s">
        <v>4045</v>
      </c>
    </row>
    <row r="34" spans="1:10">
      <c r="A34" t="s">
        <v>3720</v>
      </c>
      <c r="B34" t="s">
        <v>3719</v>
      </c>
      <c r="D34" t="s">
        <v>3720</v>
      </c>
      <c r="E34" t="str">
        <f>CONCATENATE((LEFT(GetMetadata[[#This Row],[StepCaption]],155)),"(",GetMetadata[[#This Row],[BuildingBlockID]],")")</f>
        <v>Document how we modified the nature, timing and/or extent of our procedures to incorporate unpredictability.(RTFTextBuildingBlock65)</v>
      </c>
      <c r="F34" t="str">
        <f>CONCATENATE(GetMetadata[[#This Row],[DefinitionID]],GetMetadata[[#This Row],[StepCaption(ID)]])</f>
        <v>0C0A5F2D-CCA2-ED11-80F0-0022481C7D58Document how we modified the nature, timing and/or extent of our procedures to incorporate unpredictability.(RTFTextBuildingBlock65)</v>
      </c>
      <c r="G34" t="s">
        <v>1469</v>
      </c>
      <c r="H34" t="s">
        <v>4081</v>
      </c>
      <c r="I34" t="s">
        <v>12</v>
      </c>
      <c r="J34" t="s">
        <v>4082</v>
      </c>
    </row>
    <row r="35" spans="1:10">
      <c r="A35" t="s">
        <v>3720</v>
      </c>
      <c r="B35" t="s">
        <v>3719</v>
      </c>
      <c r="D35" t="s">
        <v>3720</v>
      </c>
      <c r="E35" t="str">
        <f>CONCATENATE((LEFT(GetMetadata[[#This Row],[StepCaption]],155)),"(",GetMetadata[[#This Row],[BuildingBlockID]],")")</f>
        <v>Document our consideration of the following factors in determining to test the control at multiple points throughout the period:(LabelBuildingBlock67)</v>
      </c>
      <c r="F35" t="str">
        <f>CONCATENATE(GetMetadata[[#This Row],[DefinitionID]],GetMetadata[[#This Row],[StepCaption(ID)]])</f>
        <v>0C0A5F2D-CCA2-ED11-80F0-0022481C7D58Document our consideration of the following factors in determining to test the control at multiple points throughout the period:(LabelBuildingBlock67)</v>
      </c>
      <c r="G35" t="s">
        <v>1776</v>
      </c>
      <c r="H35" t="s">
        <v>3992</v>
      </c>
      <c r="I35" t="s">
        <v>18</v>
      </c>
      <c r="J35" t="s">
        <v>3993</v>
      </c>
    </row>
    <row r="36" spans="1:10">
      <c r="A36" t="s">
        <v>3720</v>
      </c>
      <c r="B36" t="s">
        <v>3719</v>
      </c>
      <c r="D36" t="s">
        <v>3720</v>
      </c>
      <c r="E36" t="str">
        <f>CONCATENATE((LEFT(GetMetadata[[#This Row],[StepCaption]],155)),"(",GetMetadata[[#This Row],[BuildingBlockID]],")")</f>
        <v>Document our consideration of the following factors in determining whether it is necessary to re-establish a baseline:(LabelBuildingBlock84)</v>
      </c>
      <c r="F36" t="str">
        <f>CONCATENATE(GetMetadata[[#This Row],[DefinitionID]],GetMetadata[[#This Row],[StepCaption(ID)]])</f>
        <v>0C0A5F2D-CCA2-ED11-80F0-0022481C7D58Document our consideration of the following factors in determining whether it is necessary to re-establish a baseline:(LabelBuildingBlock84)</v>
      </c>
      <c r="G36" t="s">
        <v>4014</v>
      </c>
      <c r="H36" t="s">
        <v>4015</v>
      </c>
      <c r="I36" t="s">
        <v>18</v>
      </c>
      <c r="J36" t="s">
        <v>4016</v>
      </c>
    </row>
    <row r="37" spans="1:10">
      <c r="A37" t="s">
        <v>3720</v>
      </c>
      <c r="B37" t="s">
        <v>3719</v>
      </c>
      <c r="D37" t="s">
        <v>3720</v>
      </c>
      <c r="E37" t="str">
        <f>CONCATENATE((LEFT(GetMetadata[[#This Row],[StepCaption]],155)),"(",GetMetadata[[#This Row],[BuildingBlockID]],")")</f>
        <v>Document the nature of procedures performed to evaluate design and implementation for each control attribute.(SimpleDataGridBuildingBlock91)</v>
      </c>
      <c r="F37" t="str">
        <f>CONCATENATE(GetMetadata[[#This Row],[DefinitionID]],GetMetadata[[#This Row],[StepCaption(ID)]])</f>
        <v>0C0A5F2D-CCA2-ED11-80F0-0022481C7D58Document the nature of procedures performed to evaluate design and implementation for each control attribute.(SimpleDataGridBuildingBlock91)</v>
      </c>
      <c r="G37" t="s">
        <v>4115</v>
      </c>
      <c r="H37" t="s">
        <v>4116</v>
      </c>
      <c r="I37" t="s">
        <v>9</v>
      </c>
      <c r="J37" t="s">
        <v>4117</v>
      </c>
    </row>
    <row r="38" spans="1:10">
      <c r="A38" t="s">
        <v>3720</v>
      </c>
      <c r="B38" t="s">
        <v>3719</v>
      </c>
      <c r="D38" t="s">
        <v>3720</v>
      </c>
      <c r="E38" t="str">
        <f>CONCATENATE((LEFT(GetMetadata[[#This Row],[StepCaption]],155)),"(",GetMetadata[[#This Row],[BuildingBlockID]],")")</f>
        <v>Document the outcome of advice from an appropriate individual with expertise in IT.(RTFTextBuildingBlock74)</v>
      </c>
      <c r="F38" t="str">
        <f>CONCATENATE(GetMetadata[[#This Row],[DefinitionID]],GetMetadata[[#This Row],[StepCaption(ID)]])</f>
        <v>0C0A5F2D-CCA2-ED11-80F0-0022481C7D58Document the outcome of advice from an appropriate individual with expertise in IT.(RTFTextBuildingBlock74)</v>
      </c>
      <c r="G38" t="s">
        <v>1470</v>
      </c>
      <c r="H38" t="s">
        <v>4086</v>
      </c>
      <c r="I38" t="s">
        <v>12</v>
      </c>
      <c r="J38" t="s">
        <v>4087</v>
      </c>
    </row>
    <row r="39" spans="1:10">
      <c r="A39" t="s">
        <v>3720</v>
      </c>
      <c r="B39" t="s">
        <v>3719</v>
      </c>
      <c r="D39" t="s">
        <v>3720</v>
      </c>
      <c r="E39" t="str">
        <f>CONCATENATE((LEFT(GetMetadata[[#This Row],[StepCaption]],155)),"(",GetMetadata[[#This Row],[BuildingBlockID]],")")</f>
        <v>Document the procedures performed to resolve the matter and our consideration of the effect of the matter on the engagement.(RTFTextBuildingBlock80)</v>
      </c>
      <c r="F39" t="str">
        <f>CONCATENATE(GetMetadata[[#This Row],[DefinitionID]],GetMetadata[[#This Row],[StepCaption(ID)]])</f>
        <v>0C0A5F2D-CCA2-ED11-80F0-0022481C7D58Document the procedures performed to resolve the matter and our consideration of the effect of the matter on the engagement.(RTFTextBuildingBlock80)</v>
      </c>
      <c r="G39" t="s">
        <v>1472</v>
      </c>
      <c r="H39" t="s">
        <v>4094</v>
      </c>
      <c r="I39" t="s">
        <v>12</v>
      </c>
      <c r="J39" t="s">
        <v>4095</v>
      </c>
    </row>
    <row r="40" spans="1:10">
      <c r="A40" t="s">
        <v>3720</v>
      </c>
      <c r="B40" t="s">
        <v>3719</v>
      </c>
      <c r="D40" t="s">
        <v>3720</v>
      </c>
      <c r="E40" t="str">
        <f>CONCATENATE((LEFT(GetMetadata[[#This Row],[StepCaption]],155)),"(",GetMetadata[[#This Row],[BuildingBlockID]],")")</f>
        <v>Document whether there have been changes in IT systems or IT personnel that impacts the automated process control activity. If so, document the outcome of (RTFTextBuildingBlock75)</v>
      </c>
      <c r="F40" t="str">
        <f>CONCATENATE(GetMetadata[[#This Row],[DefinitionID]],GetMetadata[[#This Row],[StepCaption(ID)]])</f>
        <v>0C0A5F2D-CCA2-ED11-80F0-0022481C7D58Document whether there have been changes in IT systems or IT personnel that impacts the automated process control activity. If so, document the outcome of (RTFTextBuildingBlock75)</v>
      </c>
      <c r="G40" t="s">
        <v>4088</v>
      </c>
      <c r="H40" t="s">
        <v>4089</v>
      </c>
      <c r="I40" t="s">
        <v>12</v>
      </c>
      <c r="J40" t="s">
        <v>4090</v>
      </c>
    </row>
    <row r="41" spans="1:10">
      <c r="A41" t="s">
        <v>3720</v>
      </c>
      <c r="B41" t="s">
        <v>3719</v>
      </c>
      <c r="D41" t="s">
        <v>3720</v>
      </c>
      <c r="E41" t="str">
        <f>CONCATENATE((LEFT(GetMetadata[[#This Row],[StepCaption]],155)),"(",GetMetadata[[#This Row],[BuildingBlockID]],")")</f>
        <v>Evaluate design and implementation(ExpanderGroupBuildingBlock4)</v>
      </c>
      <c r="F41" t="str">
        <f>CONCATENATE(GetMetadata[[#This Row],[DefinitionID]],GetMetadata[[#This Row],[StepCaption(ID)]])</f>
        <v>0C0A5F2D-CCA2-ED11-80F0-0022481C7D58Evaluate design and implementation(ExpanderGroupBuildingBlock4)</v>
      </c>
      <c r="G41" t="s">
        <v>3962</v>
      </c>
      <c r="H41" t="s">
        <v>3963</v>
      </c>
      <c r="I41" t="s">
        <v>15</v>
      </c>
      <c r="J41" t="s">
        <v>3964</v>
      </c>
    </row>
    <row r="42" spans="1:10">
      <c r="A42" t="s">
        <v>3720</v>
      </c>
      <c r="B42" t="s">
        <v>3719</v>
      </c>
      <c r="D42" t="s">
        <v>3720</v>
      </c>
      <c r="E42" t="str">
        <f>CONCATENATE((LEFT(GetMetadata[[#This Row],[StepCaption]],155)),"(",GetMetadata[[#This Row],[BuildingBlockID]],")")</f>
        <v>Evaluate how the control operator identifies and investigates outliers using judgment, including our assessment of whether outliers would be appropriately (LabelBuildingBlock94)</v>
      </c>
      <c r="F42" t="str">
        <f>CONCATENATE(GetMetadata[[#This Row],[DefinitionID]],GetMetadata[[#This Row],[StepCaption(ID)]])</f>
        <v>0C0A5F2D-CCA2-ED11-80F0-0022481C7D58Evaluate how the control operator identifies and investigates outliers using judgment, including our assessment of whether outliers would be appropriately (LabelBuildingBlock94)</v>
      </c>
      <c r="G42" t="s">
        <v>4034</v>
      </c>
      <c r="H42" t="s">
        <v>4035</v>
      </c>
      <c r="I42" t="s">
        <v>18</v>
      </c>
      <c r="J42" t="s">
        <v>4036</v>
      </c>
    </row>
    <row r="43" spans="1:10">
      <c r="A43" t="s">
        <v>3720</v>
      </c>
      <c r="B43" t="s">
        <v>3719</v>
      </c>
      <c r="D43" t="s">
        <v>3720</v>
      </c>
      <c r="E43" t="str">
        <f>CONCATENATE((LEFT(GetMetadata[[#This Row],[StepCaption]],155)),"(",GetMetadata[[#This Row],[BuildingBlockID]],")")</f>
        <v>Evaluate how the designed consistency or frequency of the control's operation affects precision.(RTFTextBuildingBlock19)</v>
      </c>
      <c r="F43" t="str">
        <f>CONCATENATE(GetMetadata[[#This Row],[DefinitionID]],GetMetadata[[#This Row],[StepCaption(ID)]])</f>
        <v>0C0A5F2D-CCA2-ED11-80F0-0022481C7D58Evaluate how the designed consistency or frequency of the control's operation affects precision.(RTFTextBuildingBlock19)</v>
      </c>
      <c r="G43" t="s">
        <v>1484</v>
      </c>
      <c r="H43" t="s">
        <v>4071</v>
      </c>
      <c r="I43" t="s">
        <v>12</v>
      </c>
      <c r="J43" t="s">
        <v>4072</v>
      </c>
    </row>
    <row r="44" spans="1:10">
      <c r="A44" t="s">
        <v>3720</v>
      </c>
      <c r="B44" t="s">
        <v>3719</v>
      </c>
      <c r="D44" t="s">
        <v>3720</v>
      </c>
      <c r="E44" t="str">
        <f>CONCATENATE((LEFT(GetMetadata[[#This Row],[StepCaption]],155)),"(",GetMetadata[[#This Row],[BuildingBlockID]],")")</f>
        <v>Evaluate how the operation of the control at an aggregated level affects precision.(RTFTextBuildingBlock16)</v>
      </c>
      <c r="F44" t="str">
        <f>CONCATENATE(GetMetadata[[#This Row],[DefinitionID]],GetMetadata[[#This Row],[StepCaption(ID)]])</f>
        <v>0C0A5F2D-CCA2-ED11-80F0-0022481C7D58Evaluate how the operation of the control at an aggregated level affects precision.(RTFTextBuildingBlock16)</v>
      </c>
      <c r="G44" t="s">
        <v>1333</v>
      </c>
      <c r="H44" t="s">
        <v>4069</v>
      </c>
      <c r="I44" t="s">
        <v>12</v>
      </c>
      <c r="J44" t="s">
        <v>4070</v>
      </c>
    </row>
    <row r="45" spans="1:10">
      <c r="A45" t="s">
        <v>3720</v>
      </c>
      <c r="B45" t="s">
        <v>3719</v>
      </c>
      <c r="D45" t="s">
        <v>3720</v>
      </c>
      <c r="E45" t="str">
        <f>CONCATENATE((LEFT(GetMetadata[[#This Row],[StepCaption]],155)),"(",GetMetadata[[#This Row],[BuildingBlockID]],")")</f>
        <v>Evaluate how the predictability of key performance indicators or other information used to develop expectations affects precision.(RTFTextBuildingBlock14)</v>
      </c>
      <c r="F45" t="str">
        <f>CONCATENATE(GetMetadata[[#This Row],[DefinitionID]],GetMetadata[[#This Row],[StepCaption(ID)]])</f>
        <v>0C0A5F2D-CCA2-ED11-80F0-0022481C7D58Evaluate how the predictability of key performance indicators or other information used to develop expectations affects precision.(RTFTextBuildingBlock14)</v>
      </c>
      <c r="G45" t="s">
        <v>1392</v>
      </c>
      <c r="H45" t="s">
        <v>4067</v>
      </c>
      <c r="I45" t="s">
        <v>12</v>
      </c>
      <c r="J45" t="s">
        <v>4068</v>
      </c>
    </row>
    <row r="46" spans="1:10">
      <c r="A46" t="s">
        <v>3720</v>
      </c>
      <c r="B46" t="s">
        <v>3719</v>
      </c>
      <c r="D46" t="s">
        <v>3720</v>
      </c>
      <c r="E46" t="str">
        <f>CONCATENATE((LEFT(GetMetadata[[#This Row],[StepCaption]],155)),"(",GetMetadata[[#This Row],[BuildingBlockID]],")")</f>
        <v>Evaluate how the threshold used affects precision.(RTFTextBuildingBlock21)</v>
      </c>
      <c r="F46" t="str">
        <f>CONCATENATE(GetMetadata[[#This Row],[DefinitionID]],GetMetadata[[#This Row],[StepCaption(ID)]])</f>
        <v>0C0A5F2D-CCA2-ED11-80F0-0022481C7D58Evaluate how the threshold used affects precision.(RTFTextBuildingBlock21)</v>
      </c>
      <c r="G46" t="s">
        <v>1760</v>
      </c>
      <c r="H46" t="s">
        <v>4073</v>
      </c>
      <c r="I46" t="s">
        <v>12</v>
      </c>
      <c r="J46" t="s">
        <v>4074</v>
      </c>
    </row>
    <row r="47" spans="1:10">
      <c r="A47" t="s">
        <v>3720</v>
      </c>
      <c r="B47" t="s">
        <v>3719</v>
      </c>
      <c r="D47" t="s">
        <v>3720</v>
      </c>
      <c r="E47" t="str">
        <f>CONCATENATE((LEFT(GetMetadata[[#This Row],[StepCaption]],155)),"(",GetMetadata[[#This Row],[BuildingBlockID]],")")</f>
        <v>Evaluate the design of the automated process control activity(ExpanderGroupBuildingBlock1)</v>
      </c>
      <c r="F47" t="str">
        <f>CONCATENATE(GetMetadata[[#This Row],[DefinitionID]],GetMetadata[[#This Row],[StepCaption(ID)]])</f>
        <v>0C0A5F2D-CCA2-ED11-80F0-0022481C7D58Evaluate the design of the automated process control activity(ExpanderGroupBuildingBlock1)</v>
      </c>
      <c r="G47" t="s">
        <v>32</v>
      </c>
      <c r="H47" t="s">
        <v>3950</v>
      </c>
      <c r="I47" t="s">
        <v>15</v>
      </c>
      <c r="J47" t="s">
        <v>3951</v>
      </c>
    </row>
    <row r="48" spans="1:10">
      <c r="A48" t="s">
        <v>3720</v>
      </c>
      <c r="B48" t="s">
        <v>3719</v>
      </c>
      <c r="D48" t="s">
        <v>3720</v>
      </c>
      <c r="E48" t="str">
        <f>CONCATENATE((LEFT(GetMetadata[[#This Row],[StepCaption]],155)),"(",GetMetadata[[#This Row],[BuildingBlockID]],")")</f>
        <v>Evaluate the implementation and test the operating effectiveness concurrently(ExpanderGroupBuildingBlock8)</v>
      </c>
      <c r="F48" t="str">
        <f>CONCATENATE(GetMetadata[[#This Row],[DefinitionID]],GetMetadata[[#This Row],[StepCaption(ID)]])</f>
        <v>0C0A5F2D-CCA2-ED11-80F0-0022481C7D58Evaluate the implementation and test the operating effectiveness concurrently(ExpanderGroupBuildingBlock8)</v>
      </c>
      <c r="G48" t="s">
        <v>3971</v>
      </c>
      <c r="H48" t="s">
        <v>3972</v>
      </c>
      <c r="I48" t="s">
        <v>15</v>
      </c>
      <c r="J48" t="s">
        <v>3973</v>
      </c>
    </row>
    <row r="49" spans="1:10">
      <c r="A49" t="s">
        <v>3720</v>
      </c>
      <c r="B49" t="s">
        <v>3719</v>
      </c>
      <c r="D49" t="s">
        <v>3720</v>
      </c>
      <c r="E49" t="str">
        <f>CONCATENATE((LEFT(GetMetadata[[#This Row],[StepCaption]],155)),"(",GetMetadata[[#This Row],[BuildingBlockID]],")")</f>
        <v>Evaluate the steps performed by the control operator to identify and investigate outliers, including whether outliers were or would be appropriately identi(RTFTextBuildingBlock36)</v>
      </c>
      <c r="F49" t="str">
        <f>CONCATENATE(GetMetadata[[#This Row],[DefinitionID]],GetMetadata[[#This Row],[StepCaption(ID)]])</f>
        <v>0C0A5F2D-CCA2-ED11-80F0-0022481C7D58Evaluate the steps performed by the control operator to identify and investigate outliers, including whether outliers were or would be appropriately identi(RTFTextBuildingBlock36)</v>
      </c>
      <c r="G49" t="s">
        <v>1368</v>
      </c>
      <c r="H49" t="s">
        <v>4075</v>
      </c>
      <c r="I49" t="s">
        <v>12</v>
      </c>
      <c r="J49" t="s">
        <v>4076</v>
      </c>
    </row>
    <row r="50" spans="1:10">
      <c r="A50" t="s">
        <v>3720</v>
      </c>
      <c r="B50" t="s">
        <v>3719</v>
      </c>
      <c r="D50" t="s">
        <v>3720</v>
      </c>
      <c r="E50" t="str">
        <f>CONCATENATE((LEFT(GetMetadata[[#This Row],[StepCaption]],155)),"(",GetMetadata[[#This Row],[BuildingBlockID]],")")</f>
        <v>External information is used by the control operator to perform the process control activity(CheckBoxBuildingBlock49)</v>
      </c>
      <c r="F50" t="str">
        <f>CONCATENATE(GetMetadata[[#This Row],[DefinitionID]],GetMetadata[[#This Row],[StepCaption(ID)]])</f>
        <v>0C0A5F2D-CCA2-ED11-80F0-0022481C7D58External information is used by the control operator to perform the process control activity(CheckBoxBuildingBlock49)</v>
      </c>
      <c r="G50" t="s">
        <v>1371</v>
      </c>
      <c r="H50" t="s">
        <v>3913</v>
      </c>
      <c r="I50" t="s">
        <v>11</v>
      </c>
      <c r="J50" t="s">
        <v>3914</v>
      </c>
    </row>
    <row r="51" spans="1:10">
      <c r="A51" t="s">
        <v>3720</v>
      </c>
      <c r="B51" t="s">
        <v>3719</v>
      </c>
      <c r="D51" t="s">
        <v>3720</v>
      </c>
      <c r="E51" t="str">
        <f>CONCATENATE((LEFT(GetMetadata[[#This Row],[StepCaption]],155)),"(",GetMetadata[[#This Row],[BuildingBlockID]],")")</f>
        <v>Frequency(ComboSelectEntityEnumBuildingBlock34)</v>
      </c>
      <c r="F51" t="str">
        <f>CONCATENATE(GetMetadata[[#This Row],[DefinitionID]],GetMetadata[[#This Row],[StepCaption(ID)]])</f>
        <v>0C0A5F2D-CCA2-ED11-80F0-0022481C7D58Frequency(ComboSelectEntityEnumBuildingBlock34)</v>
      </c>
      <c r="G51" t="s">
        <v>3924</v>
      </c>
      <c r="H51" t="s">
        <v>3925</v>
      </c>
      <c r="I51" t="s">
        <v>28</v>
      </c>
      <c r="J51" t="s">
        <v>3926</v>
      </c>
    </row>
    <row r="52" spans="1:10">
      <c r="A52" t="s">
        <v>3720</v>
      </c>
      <c r="B52" t="s">
        <v>3719</v>
      </c>
      <c r="D52" t="s">
        <v>3720</v>
      </c>
      <c r="E52" t="str">
        <f>CONCATENATE((LEFT(GetMetadata[[#This Row],[StepCaption]],155)),"(",GetMetadata[[#This Row],[BuildingBlockID]],")")</f>
        <v>GITC dependency and results(ButtonBuildingBlock10)</v>
      </c>
      <c r="F52" t="str">
        <f>CONCATENATE(GetMetadata[[#This Row],[DefinitionID]],GetMetadata[[#This Row],[StepCaption(ID)]])</f>
        <v>0C0A5F2D-CCA2-ED11-80F0-0022481C7D58GITC dependency and results(ButtonBuildingBlock10)</v>
      </c>
      <c r="G52" t="s">
        <v>3899</v>
      </c>
      <c r="H52" t="s">
        <v>3900</v>
      </c>
      <c r="I52" t="s">
        <v>31</v>
      </c>
      <c r="J52" t="s">
        <v>3901</v>
      </c>
    </row>
    <row r="53" spans="1:10">
      <c r="A53" t="s">
        <v>3720</v>
      </c>
      <c r="B53" t="s">
        <v>3719</v>
      </c>
      <c r="D53" t="s">
        <v>3720</v>
      </c>
      <c r="E53" t="str">
        <f>CONCATENATE((LEFT(GetMetadata[[#This Row],[StepCaption]],155)),"(",GetMetadata[[#This Row],[BuildingBlockID]],")")</f>
        <v>Identify the control attribute and how the performance is documented, including, if applicable, the criteria/threshold for investigation used to identify o(SimpleDataGridBuildingBlock46)</v>
      </c>
      <c r="F53" t="str">
        <f>CONCATENATE(GetMetadata[[#This Row],[DefinitionID]],GetMetadata[[#This Row],[StepCaption(ID)]])</f>
        <v>0C0A5F2D-CCA2-ED11-80F0-0022481C7D58Identify the control attribute and how the performance is documented, including, if applicable, the criteria/threshold for investigation used to identify o(SimpleDataGridBuildingBlock46)</v>
      </c>
      <c r="G53" t="s">
        <v>4107</v>
      </c>
      <c r="H53" t="s">
        <v>4108</v>
      </c>
      <c r="I53" t="s">
        <v>9</v>
      </c>
      <c r="J53" t="s">
        <v>4109</v>
      </c>
    </row>
    <row r="54" spans="1:10">
      <c r="A54" t="s">
        <v>3720</v>
      </c>
      <c r="B54" t="s">
        <v>3719</v>
      </c>
      <c r="D54" t="s">
        <v>3720</v>
      </c>
      <c r="E54" t="str">
        <f>CONCATENATE((LEFT(GetMetadata[[#This Row],[StepCaption]],155)),"(",GetMetadata[[#This Row],[BuildingBlockID]],")")</f>
        <v>Identify the external information(SimpleDataGridBuildingBlock50)</v>
      </c>
      <c r="F54" t="str">
        <f>CONCATENATE(GetMetadata[[#This Row],[DefinitionID]],GetMetadata[[#This Row],[StepCaption(ID)]])</f>
        <v>0C0A5F2D-CCA2-ED11-80F0-0022481C7D58Identify the external information(SimpleDataGridBuildingBlock50)</v>
      </c>
      <c r="G54" t="s">
        <v>1519</v>
      </c>
      <c r="H54" t="s">
        <v>4110</v>
      </c>
      <c r="I54" t="s">
        <v>9</v>
      </c>
      <c r="J54" t="s">
        <v>4111</v>
      </c>
    </row>
    <row r="55" spans="1:10">
      <c r="A55" t="s">
        <v>3720</v>
      </c>
      <c r="B55" t="s">
        <v>3719</v>
      </c>
      <c r="D55" t="s">
        <v>3720</v>
      </c>
      <c r="E55" t="str">
        <f>CONCATENATE((LEFT(GetMetadata[[#This Row],[StepCaption]],155)),"(",GetMetadata[[#This Row],[BuildingBlockID]],")")</f>
        <v>Identify the information(LabelBuildingBlock52)</v>
      </c>
      <c r="F55" t="str">
        <f>CONCATENATE(GetMetadata[[#This Row],[DefinitionID]],GetMetadata[[#This Row],[StepCaption(ID)]])</f>
        <v>0C0A5F2D-CCA2-ED11-80F0-0022481C7D58Identify the information(LabelBuildingBlock52)</v>
      </c>
      <c r="G55" t="s">
        <v>3983</v>
      </c>
      <c r="H55" t="s">
        <v>3984</v>
      </c>
      <c r="I55" t="s">
        <v>18</v>
      </c>
      <c r="J55" t="s">
        <v>3735</v>
      </c>
    </row>
    <row r="56" spans="1:10">
      <c r="A56" t="s">
        <v>3720</v>
      </c>
      <c r="B56" t="s">
        <v>3719</v>
      </c>
      <c r="D56" t="s">
        <v>3720</v>
      </c>
      <c r="E56" t="str">
        <f>CONCATENATE((LEFT(GetMetadata[[#This Row],[StepCaption]],155)),"(",GetMetadata[[#This Row],[BuildingBlockID]],")")</f>
        <v>Identify the internal information(SimpleDataGridBuildingBlock93)</v>
      </c>
      <c r="F56" t="str">
        <f>CONCATENATE(GetMetadata[[#This Row],[DefinitionID]],GetMetadata[[#This Row],[StepCaption(ID)]])</f>
        <v>0C0A5F2D-CCA2-ED11-80F0-0022481C7D58Identify the internal information(SimpleDataGridBuildingBlock93)</v>
      </c>
      <c r="G56" t="s">
        <v>4118</v>
      </c>
      <c r="H56" t="s">
        <v>4119</v>
      </c>
      <c r="I56" t="s">
        <v>9</v>
      </c>
      <c r="J56" t="s">
        <v>4120</v>
      </c>
    </row>
    <row r="57" spans="1:10">
      <c r="A57" t="s">
        <v>3720</v>
      </c>
      <c r="B57" t="s">
        <v>3719</v>
      </c>
      <c r="D57" t="s">
        <v>3720</v>
      </c>
      <c r="E57" t="str">
        <f>CONCATENATE((LEFT(GetMetadata[[#This Row],[StepCaption]],155)),"(",GetMetadata[[#This Row],[BuildingBlockID]],")")</f>
        <v>Implementation: Does the control exist and is the entity using it as designed?(OptionBuildingBlock6)</v>
      </c>
      <c r="F57" t="str">
        <f>CONCATENATE(GetMetadata[[#This Row],[DefinitionID]],GetMetadata[[#This Row],[StepCaption(ID)]])</f>
        <v>0C0A5F2D-CCA2-ED11-80F0-0022481C7D58Implementation: Does the control exist and is the entity using it as designed?(OptionBuildingBlock6)</v>
      </c>
      <c r="G57" t="s">
        <v>1362</v>
      </c>
      <c r="H57" t="s">
        <v>4054</v>
      </c>
      <c r="I57" t="s">
        <v>25</v>
      </c>
      <c r="J57" t="s">
        <v>4055</v>
      </c>
    </row>
    <row r="58" spans="1:10">
      <c r="A58" t="s">
        <v>3720</v>
      </c>
      <c r="B58" t="s">
        <v>3719</v>
      </c>
      <c r="D58" t="s">
        <v>3720</v>
      </c>
      <c r="E58" t="str">
        <f>CONCATENATE((LEFT(GetMetadata[[#This Row],[StepCaption]],155)),"(",GetMetadata[[#This Row],[BuildingBlockID]],")")</f>
        <v>Internal information is used by the control operator to perform the process control activity(CheckBoxBuildingBlock92)</v>
      </c>
      <c r="F58" t="str">
        <f>CONCATENATE(GetMetadata[[#This Row],[DefinitionID]],GetMetadata[[#This Row],[StepCaption(ID)]])</f>
        <v>0C0A5F2D-CCA2-ED11-80F0-0022481C7D58Internal information is used by the control operator to perform the process control activity(CheckBoxBuildingBlock92)</v>
      </c>
      <c r="G58" t="s">
        <v>3918</v>
      </c>
      <c r="H58" t="s">
        <v>3919</v>
      </c>
      <c r="I58" t="s">
        <v>11</v>
      </c>
      <c r="J58" t="s">
        <v>3920</v>
      </c>
    </row>
    <row r="59" spans="1:10">
      <c r="A59" t="s">
        <v>3720</v>
      </c>
      <c r="B59" t="s">
        <v>3719</v>
      </c>
      <c r="D59" t="s">
        <v>3720</v>
      </c>
      <c r="E59" t="str">
        <f>CONCATENATE((LEFT(GetMetadata[[#This Row],[StepCaption]],155)),"(",GetMetadata[[#This Row],[BuildingBlockID]],")")</f>
        <v>Is any information identified above susceptible to management bias?(OptionBuildingBlock81)</v>
      </c>
      <c r="F59" t="str">
        <f>CONCATENATE(GetMetadata[[#This Row],[DefinitionID]],GetMetadata[[#This Row],[StepCaption(ID)]])</f>
        <v>0C0A5F2D-CCA2-ED11-80F0-0022481C7D58Is any information identified above susceptible to management bias?(OptionBuildingBlock81)</v>
      </c>
      <c r="G59" t="s">
        <v>4062</v>
      </c>
      <c r="H59" t="s">
        <v>4063</v>
      </c>
      <c r="I59" t="s">
        <v>25</v>
      </c>
      <c r="J59" t="s">
        <v>4064</v>
      </c>
    </row>
    <row r="60" spans="1:10">
      <c r="A60" t="s">
        <v>3720</v>
      </c>
      <c r="B60" t="s">
        <v>3719</v>
      </c>
      <c r="D60" t="s">
        <v>3720</v>
      </c>
      <c r="E60" t="str">
        <f>CONCATENATE((LEFT(GetMetadata[[#This Row],[StepCaption]],155)),"(",GetMetadata[[#This Row],[BuildingBlockID]],")")</f>
        <v>Is information used by the control operator to perform the process control activity?(OptionBuildingBlock51)</v>
      </c>
      <c r="F60" t="str">
        <f>CONCATENATE(GetMetadata[[#This Row],[DefinitionID]],GetMetadata[[#This Row],[StepCaption(ID)]])</f>
        <v>0C0A5F2D-CCA2-ED11-80F0-0022481C7D58Is information used by the control operator to perform the process control activity?(OptionBuildingBlock51)</v>
      </c>
      <c r="G60" t="s">
        <v>4047</v>
      </c>
      <c r="H60" t="s">
        <v>4048</v>
      </c>
      <c r="I60" t="s">
        <v>25</v>
      </c>
      <c r="J60" t="s">
        <v>4049</v>
      </c>
    </row>
    <row r="61" spans="1:10">
      <c r="A61" t="s">
        <v>3720</v>
      </c>
      <c r="B61" t="s">
        <v>3719</v>
      </c>
      <c r="D61" t="s">
        <v>3720</v>
      </c>
      <c r="E61" t="str">
        <f>CONCATENATE((LEFT(GetMetadata[[#This Row],[StepCaption]],155)),"(",GetMetadata[[#This Row],[BuildingBlockID]],")")</f>
        <v>Is it necessary to re-establish a baseline?(OptionBuildingBlock96)</v>
      </c>
      <c r="F61" t="str">
        <f>CONCATENATE(GetMetadata[[#This Row],[DefinitionID]],GetMetadata[[#This Row],[StepCaption(ID)]])</f>
        <v>0C0A5F2D-CCA2-ED11-80F0-0022481C7D58Is it necessary to re-establish a baseline?(OptionBuildingBlock96)</v>
      </c>
      <c r="G61" t="s">
        <v>1465</v>
      </c>
      <c r="H61" t="s">
        <v>4065</v>
      </c>
      <c r="I61" t="s">
        <v>25</v>
      </c>
      <c r="J61" t="s">
        <v>4066</v>
      </c>
    </row>
    <row r="62" spans="1:10">
      <c r="A62" t="s">
        <v>3720</v>
      </c>
      <c r="B62" t="s">
        <v>3719</v>
      </c>
      <c r="D62" t="s">
        <v>3720</v>
      </c>
      <c r="E62" t="str">
        <f>CONCATENATE((LEFT(GetMetadata[[#This Row],[StepCaption]],155)),"(",GetMetadata[[#This Row],[BuildingBlockID]],")")</f>
        <v>Is this the first time performing testing multiple points throughout the period?(OptionBuildingBlock73)</v>
      </c>
      <c r="F62" t="str">
        <f>CONCATENATE(GetMetadata[[#This Row],[DefinitionID]],GetMetadata[[#This Row],[StepCaption(ID)]])</f>
        <v>0C0A5F2D-CCA2-ED11-80F0-0022481C7D58Is this the first time performing testing multiple points throughout the period?(OptionBuildingBlock73)</v>
      </c>
      <c r="G62" t="s">
        <v>4056</v>
      </c>
      <c r="H62" t="s">
        <v>4057</v>
      </c>
      <c r="I62" t="s">
        <v>25</v>
      </c>
      <c r="J62" t="s">
        <v>4058</v>
      </c>
    </row>
    <row r="63" spans="1:10">
      <c r="A63" t="s">
        <v>3720</v>
      </c>
      <c r="B63" t="s">
        <v>3719</v>
      </c>
      <c r="D63" t="s">
        <v>3720</v>
      </c>
      <c r="E63" t="str">
        <f>CONCATENATE((LEFT(GetMetadata[[#This Row],[StepCaption]],155)),"(",GetMetadata[[#This Row],[BuildingBlockID]],")")</f>
        <v>Nature(ToggleButtonBuildingBlock29)</v>
      </c>
      <c r="F63" t="str">
        <f>CONCATENATE(GetMetadata[[#This Row],[DefinitionID]],GetMetadata[[#This Row],[StepCaption(ID)]])</f>
        <v>0C0A5F2D-CCA2-ED11-80F0-0022481C7D58Nature(ToggleButtonBuildingBlock29)</v>
      </c>
      <c r="G63" t="s">
        <v>4121</v>
      </c>
      <c r="H63" t="s">
        <v>4122</v>
      </c>
      <c r="I63" t="s">
        <v>30</v>
      </c>
      <c r="J63" t="s">
        <v>4123</v>
      </c>
    </row>
    <row r="64" spans="1:10">
      <c r="A64" t="s">
        <v>3720</v>
      </c>
      <c r="B64" t="s">
        <v>3719</v>
      </c>
      <c r="D64" t="s">
        <v>3720</v>
      </c>
      <c r="E64" t="str">
        <f>CONCATENATE((LEFT(GetMetadata[[#This Row],[StepCaption]],155)),"(",GetMetadata[[#This Row],[BuildingBlockID]],")")</f>
        <v>Navigate to rollforward inquiry activity screen to document whether the control has changed through period end after testing is performed and whether addit(LabelBuildingBlock44)</v>
      </c>
      <c r="F64" t="str">
        <f>CONCATENATE(GetMetadata[[#This Row],[DefinitionID]],GetMetadata[[#This Row],[StepCaption(ID)]])</f>
        <v>0C0A5F2D-CCA2-ED11-80F0-0022481C7D58Navigate to rollforward inquiry activity screen to document whether the control has changed through period end after testing is performed and whether addit(LabelBuildingBlock44)</v>
      </c>
      <c r="G64" t="s">
        <v>1450</v>
      </c>
      <c r="H64" t="s">
        <v>3981</v>
      </c>
      <c r="I64" t="s">
        <v>18</v>
      </c>
      <c r="J64" t="s">
        <v>3982</v>
      </c>
    </row>
    <row r="65" spans="1:10">
      <c r="A65" t="s">
        <v>3720</v>
      </c>
      <c r="B65" t="s">
        <v>3719</v>
      </c>
      <c r="D65" t="s">
        <v>3720</v>
      </c>
      <c r="E65" t="str">
        <f>CONCATENATE((LEFT(GetMetadata[[#This Row],[StepCaption]],155)),"(",GetMetadata[[#This Row],[BuildingBlockID]],")")</f>
        <v>Navigate to rollforward inquiry activity screen to document whether the control has not changed through period end after testing is performed and whether a(LabelBuildingBlock33)</v>
      </c>
      <c r="F65" t="str">
        <f>CONCATENATE(GetMetadata[[#This Row],[DefinitionID]],GetMetadata[[#This Row],[StepCaption(ID)]])</f>
        <v>0C0A5F2D-CCA2-ED11-80F0-0022481C7D58Navigate to rollforward inquiry activity screen to document whether the control has not changed through period end after testing is performed and whether a(LabelBuildingBlock33)</v>
      </c>
      <c r="G65" t="s">
        <v>1829</v>
      </c>
      <c r="H65" t="s">
        <v>3979</v>
      </c>
      <c r="I65" t="s">
        <v>18</v>
      </c>
      <c r="J65" t="s">
        <v>3980</v>
      </c>
    </row>
    <row r="66" spans="1:10">
      <c r="A66" t="s">
        <v>3720</v>
      </c>
      <c r="B66" t="s">
        <v>3719</v>
      </c>
      <c r="D66" t="s">
        <v>3720</v>
      </c>
      <c r="E66" t="str">
        <f>CONCATENATE((LEFT(GetMetadata[[#This Row],[StepCaption]],155)),"(",GetMetadata[[#This Row],[BuildingBlockID]],")")</f>
        <v>Objective of the process control activity: Understand how the process control activity addresses the relevant PRPs.(SimpleDataGridBuildingBlock28)</v>
      </c>
      <c r="F66" t="str">
        <f>CONCATENATE(GetMetadata[[#This Row],[DefinitionID]],GetMetadata[[#This Row],[StepCaption(ID)]])</f>
        <v>0C0A5F2D-CCA2-ED11-80F0-0022481C7D58Objective of the process control activity: Understand how the process control activity addresses the relevant PRPs.(SimpleDataGridBuildingBlock28)</v>
      </c>
      <c r="G66" t="s">
        <v>4100</v>
      </c>
      <c r="H66" t="s">
        <v>4101</v>
      </c>
      <c r="I66" t="s">
        <v>9</v>
      </c>
      <c r="J66" t="s">
        <v>4102</v>
      </c>
    </row>
    <row r="67" spans="1:10">
      <c r="A67" t="s">
        <v>3720</v>
      </c>
      <c r="B67" t="s">
        <v>3719</v>
      </c>
      <c r="D67" t="s">
        <v>3720</v>
      </c>
      <c r="E67" t="str">
        <f>CONCATENATE((LEFT(GetMetadata[[#This Row],[StepCaption]],155)),"(",GetMetadata[[#This Row],[BuildingBlockID]],")")</f>
        <v>Operation: Is the control operating effectively for the period tested?(ComboSelectEntityEnumBuildingBlock41)</v>
      </c>
      <c r="F67" t="str">
        <f>CONCATENATE(GetMetadata[[#This Row],[DefinitionID]],GetMetadata[[#This Row],[StepCaption(ID)]])</f>
        <v>0C0A5F2D-CCA2-ED11-80F0-0022481C7D58Operation: Is the control operating effectively for the period tested?(ComboSelectEntityEnumBuildingBlock41)</v>
      </c>
      <c r="G67" t="s">
        <v>3933</v>
      </c>
      <c r="H67" t="s">
        <v>3934</v>
      </c>
      <c r="I67" t="s">
        <v>28</v>
      </c>
      <c r="J67" t="s">
        <v>3935</v>
      </c>
    </row>
    <row r="68" spans="1:10">
      <c r="A68" t="s">
        <v>3720</v>
      </c>
      <c r="B68" t="s">
        <v>3719</v>
      </c>
      <c r="D68" t="s">
        <v>3720</v>
      </c>
      <c r="E68" t="str">
        <f>CONCATENATE((LEFT(GetMetadata[[#This Row],[StepCaption]],155)),"(",GetMetadata[[#This Row],[BuildingBlockID]],")")</f>
        <v>Our evaluation of the conclusions reached in the control operator's investigation(ComboSelectEntityEnumBuildingBlock37)</v>
      </c>
      <c r="F68" t="str">
        <f>CONCATENATE(GetMetadata[[#This Row],[DefinitionID]],GetMetadata[[#This Row],[StepCaption(ID)]])</f>
        <v>0C0A5F2D-CCA2-ED11-80F0-0022481C7D58Our evaluation of the conclusions reached in the control operator's investigation(ComboSelectEntityEnumBuildingBlock37)</v>
      </c>
      <c r="G68" t="s">
        <v>3927</v>
      </c>
      <c r="H68" t="s">
        <v>3928</v>
      </c>
      <c r="I68" t="s">
        <v>28</v>
      </c>
      <c r="J68" t="s">
        <v>3929</v>
      </c>
    </row>
    <row r="69" spans="1:10">
      <c r="A69" t="s">
        <v>3720</v>
      </c>
      <c r="B69" t="s">
        <v>3719</v>
      </c>
      <c r="D69" t="s">
        <v>3720</v>
      </c>
      <c r="E69" t="str">
        <f>CONCATENATE((LEFT(GetMetadata[[#This Row],[StepCaption]],155)),"(",GetMetadata[[#This Row],[BuildingBlockID]],")")</f>
        <v>Period end of last baseline(DatePickerBuildingBlock97)</v>
      </c>
      <c r="F69" t="str">
        <f>CONCATENATE(GetMetadata[[#This Row],[DefinitionID]],GetMetadata[[#This Row],[StepCaption(ID)]])</f>
        <v>0C0A5F2D-CCA2-ED11-80F0-0022481C7D58Period end of last baseline(DatePickerBuildingBlock97)</v>
      </c>
      <c r="G69" t="s">
        <v>3947</v>
      </c>
      <c r="H69" t="s">
        <v>3948</v>
      </c>
      <c r="I69" t="s">
        <v>35</v>
      </c>
      <c r="J69" t="s">
        <v>3949</v>
      </c>
    </row>
    <row r="70" spans="1:10">
      <c r="A70" t="s">
        <v>3720</v>
      </c>
      <c r="B70" t="s">
        <v>3719</v>
      </c>
      <c r="D70" t="s">
        <v>3720</v>
      </c>
      <c r="E70" t="str">
        <f>CONCATENATE((LEFT(GetMetadata[[#This Row],[StepCaption]],155)),"(",GetMetadata[[#This Row],[BuildingBlockID]],")")</f>
        <v>Procedure incorporates an element of unpredictability.(CheckBoxBuildingBlock64)</v>
      </c>
      <c r="F70" t="str">
        <f>CONCATENATE(GetMetadata[[#This Row],[DefinitionID]],GetMetadata[[#This Row],[StepCaption(ID)]])</f>
        <v>0C0A5F2D-CCA2-ED11-80F0-0022481C7D58Procedure incorporates an element of unpredictability.(CheckBoxBuildingBlock64)</v>
      </c>
      <c r="G70" t="s">
        <v>3915</v>
      </c>
      <c r="H70" t="s">
        <v>3916</v>
      </c>
      <c r="I70" t="s">
        <v>11</v>
      </c>
      <c r="J70" t="s">
        <v>3917</v>
      </c>
    </row>
    <row r="71" spans="1:10">
      <c r="A71" t="s">
        <v>3720</v>
      </c>
      <c r="B71" t="s">
        <v>3719</v>
      </c>
      <c r="D71" t="s">
        <v>3720</v>
      </c>
      <c r="E71" t="str">
        <f>CONCATENATE((LEFT(GetMetadata[[#This Row],[StepCaption]],155)),"(",GetMetadata[[#This Row],[BuildingBlockID]],")")</f>
        <v>Related deficiencies(SimpleDataGridBuildingBlock3)</v>
      </c>
      <c r="F71" t="str">
        <f>CONCATENATE(GetMetadata[[#This Row],[DefinitionID]],GetMetadata[[#This Row],[StepCaption(ID)]])</f>
        <v>0C0A5F2D-CCA2-ED11-80F0-0022481C7D58Related deficiencies(SimpleDataGridBuildingBlock3)</v>
      </c>
      <c r="G71" t="s">
        <v>1360</v>
      </c>
      <c r="H71" t="s">
        <v>4103</v>
      </c>
      <c r="I71" t="s">
        <v>9</v>
      </c>
      <c r="J71" t="s">
        <v>1902</v>
      </c>
    </row>
    <row r="72" spans="1:10">
      <c r="A72" t="s">
        <v>3720</v>
      </c>
      <c r="B72" t="s">
        <v>3719</v>
      </c>
      <c r="D72" t="s">
        <v>3720</v>
      </c>
      <c r="E72" t="str">
        <f>CONCATENATE((LEFT(GetMetadata[[#This Row],[StepCaption]],155)),"(",GetMetadata[[#This Row],[BuildingBlockID]],")")</f>
        <v>Related deficiencies(SimpleDataGridBuildingBlock42)</v>
      </c>
      <c r="F72" t="str">
        <f>CONCATENATE(GetMetadata[[#This Row],[DefinitionID]],GetMetadata[[#This Row],[StepCaption(ID)]])</f>
        <v>0C0A5F2D-CCA2-ED11-80F0-0022481C7D58Related deficiencies(SimpleDataGridBuildingBlock42)</v>
      </c>
      <c r="G72" t="s">
        <v>2990</v>
      </c>
      <c r="H72" t="s">
        <v>4106</v>
      </c>
      <c r="I72" t="s">
        <v>9</v>
      </c>
      <c r="J72" t="s">
        <v>1902</v>
      </c>
    </row>
    <row r="73" spans="1:10">
      <c r="A73" t="s">
        <v>3720</v>
      </c>
      <c r="B73" t="s">
        <v>3719</v>
      </c>
      <c r="D73" t="s">
        <v>3720</v>
      </c>
      <c r="E73" t="str">
        <f>CONCATENATE((LEFT(GetMetadata[[#This Row],[StepCaption]],155)),"(",GetMetadata[[#This Row],[BuildingBlockID]],")")</f>
        <v>Related deficiencies(SimpleDataGridBuildingBlock7)</v>
      </c>
      <c r="F73" t="str">
        <f>CONCATENATE(GetMetadata[[#This Row],[DefinitionID]],GetMetadata[[#This Row],[StepCaption(ID)]])</f>
        <v>0C0A5F2D-CCA2-ED11-80F0-0022481C7D58Related deficiencies(SimpleDataGridBuildingBlock7)</v>
      </c>
      <c r="G73" t="s">
        <v>37</v>
      </c>
      <c r="H73" t="s">
        <v>4114</v>
      </c>
      <c r="I73" t="s">
        <v>9</v>
      </c>
      <c r="J73" t="s">
        <v>1902</v>
      </c>
    </row>
    <row r="74" spans="1:10">
      <c r="A74" t="s">
        <v>3720</v>
      </c>
      <c r="B74" t="s">
        <v>3719</v>
      </c>
      <c r="D74" t="s">
        <v>3720</v>
      </c>
      <c r="E74" t="str">
        <f>CONCATENATE((LEFT(GetMetadata[[#This Row],[StepCaption]],155)),"(",GetMetadata[[#This Row],[BuildingBlockID]],")")</f>
        <v>Select all precision factors that apply:(LabelBuildingBlock12)</v>
      </c>
      <c r="F74" t="str">
        <f>CONCATENATE(GetMetadata[[#This Row],[DefinitionID]],GetMetadata[[#This Row],[StepCaption(ID)]])</f>
        <v>0C0A5F2D-CCA2-ED11-80F0-0022481C7D58Select all precision factors that apply:(LabelBuildingBlock12)</v>
      </c>
      <c r="G74" t="s">
        <v>20</v>
      </c>
      <c r="H74" t="s">
        <v>3974</v>
      </c>
      <c r="I74" t="s">
        <v>18</v>
      </c>
      <c r="J74" t="s">
        <v>3975</v>
      </c>
    </row>
    <row r="75" spans="1:10">
      <c r="A75" t="s">
        <v>3720</v>
      </c>
      <c r="B75" t="s">
        <v>3719</v>
      </c>
      <c r="D75" t="s">
        <v>3720</v>
      </c>
      <c r="E75" t="str">
        <f>CONCATENATE((LEFT(GetMetadata[[#This Row],[StepCaption]],155)),"(",GetMetadata[[#This Row],[BuildingBlockID]],")")</f>
        <v>Specify the information that is susceptible to management bias and document the impact of the susceptibility to management bias on evaluating the reliabili(RTFTextBuildingBlock82)</v>
      </c>
      <c r="F75" t="str">
        <f>CONCATENATE(GetMetadata[[#This Row],[DefinitionID]],GetMetadata[[#This Row],[StepCaption(ID)]])</f>
        <v>0C0A5F2D-CCA2-ED11-80F0-0022481C7D58Specify the information that is susceptible to management bias and document the impact of the susceptibility to management bias on evaluating the reliabili(RTFTextBuildingBlock82)</v>
      </c>
      <c r="G75" t="s">
        <v>4096</v>
      </c>
      <c r="H75" t="s">
        <v>4097</v>
      </c>
      <c r="I75" t="s">
        <v>12</v>
      </c>
      <c r="J75" t="s">
        <v>4098</v>
      </c>
    </row>
    <row r="76" spans="1:10">
      <c r="A76" t="s">
        <v>3720</v>
      </c>
      <c r="B76" t="s">
        <v>3719</v>
      </c>
      <c r="D76" t="s">
        <v>3720</v>
      </c>
      <c r="E76" t="str">
        <f>CONCATENATE((LEFT(GetMetadata[[#This Row],[StepCaption]],155)),"(",GetMetadata[[#This Row],[BuildingBlockID]],")")</f>
        <v>Start date of the period covered by the control:(DatePickerBuildingBlock56)</v>
      </c>
      <c r="F76" t="str">
        <f>CONCATENATE(GetMetadata[[#This Row],[DefinitionID]],GetMetadata[[#This Row],[StepCaption(ID)]])</f>
        <v>0C0A5F2D-CCA2-ED11-80F0-0022481C7D58Start date of the period covered by the control:(DatePickerBuildingBlock56)</v>
      </c>
      <c r="G76" t="s">
        <v>3939</v>
      </c>
      <c r="H76" t="s">
        <v>3940</v>
      </c>
      <c r="I76" t="s">
        <v>35</v>
      </c>
      <c r="J76" t="s">
        <v>3941</v>
      </c>
    </row>
    <row r="77" spans="1:10">
      <c r="A77" t="s">
        <v>3720</v>
      </c>
      <c r="B77" t="s">
        <v>3719</v>
      </c>
      <c r="D77" t="s">
        <v>3720</v>
      </c>
      <c r="E77" t="str">
        <f>CONCATENATE((LEFT(GetMetadata[[#This Row],[StepCaption]],155)),"(",GetMetadata[[#This Row],[BuildingBlockID]],")")</f>
        <v>Start date of the period covered by the control:(DatePickerBuildingBlock57)</v>
      </c>
      <c r="F77" t="str">
        <f>CONCATENATE(GetMetadata[[#This Row],[DefinitionID]],GetMetadata[[#This Row],[StepCaption(ID)]])</f>
        <v>0C0A5F2D-CCA2-ED11-80F0-0022481C7D58Start date of the period covered by the control:(DatePickerBuildingBlock57)</v>
      </c>
      <c r="G77" t="s">
        <v>3942</v>
      </c>
      <c r="H77" t="s">
        <v>3943</v>
      </c>
      <c r="I77" t="s">
        <v>35</v>
      </c>
      <c r="J77" t="s">
        <v>3941</v>
      </c>
    </row>
    <row r="78" spans="1:10">
      <c r="A78" t="s">
        <v>3720</v>
      </c>
      <c r="B78" t="s">
        <v>3719</v>
      </c>
      <c r="D78" t="s">
        <v>3720</v>
      </c>
      <c r="E78" t="str">
        <f>CONCATENATE((LEFT(GetMetadata[[#This Row],[StepCaption]],155)),"(",GetMetadata[[#This Row],[BuildingBlockID]],")")</f>
        <v>The control attributes involve developing expectations.(CheckBoxBuildingBlock13)</v>
      </c>
      <c r="F78" t="str">
        <f>CONCATENATE(GetMetadata[[#This Row],[DefinitionID]],GetMetadata[[#This Row],[StepCaption(ID)]])</f>
        <v>0C0A5F2D-CCA2-ED11-80F0-0022481C7D58The control attributes involve developing expectations.(CheckBoxBuildingBlock13)</v>
      </c>
      <c r="G78" t="s">
        <v>36</v>
      </c>
      <c r="H78" t="s">
        <v>3902</v>
      </c>
      <c r="I78" t="s">
        <v>11</v>
      </c>
      <c r="J78" t="s">
        <v>3903</v>
      </c>
    </row>
    <row r="79" spans="1:10">
      <c r="A79" t="s">
        <v>3720</v>
      </c>
      <c r="B79" t="s">
        <v>3719</v>
      </c>
      <c r="D79" t="s">
        <v>3720</v>
      </c>
      <c r="E79" t="str">
        <f>CONCATENATE((LEFT(GetMetadata[[#This Row],[StepCaption]],155)),"(",GetMetadata[[#This Row],[BuildingBlockID]],")")</f>
        <v>The control involves thresholds (either quantitative or qualitative).(CheckBoxBuildingBlock20)</v>
      </c>
      <c r="F79" t="str">
        <f>CONCATENATE(GetMetadata[[#This Row],[DefinitionID]],GetMetadata[[#This Row],[StepCaption(ID)]])</f>
        <v>0C0A5F2D-CCA2-ED11-80F0-0022481C7D58The control involves thresholds (either quantitative or qualitative).(CheckBoxBuildingBlock20)</v>
      </c>
      <c r="G79" t="s">
        <v>1478</v>
      </c>
      <c r="H79" t="s">
        <v>3909</v>
      </c>
      <c r="I79" t="s">
        <v>11</v>
      </c>
      <c r="J79" t="s">
        <v>3910</v>
      </c>
    </row>
    <row r="80" spans="1:10">
      <c r="A80" t="s">
        <v>3720</v>
      </c>
      <c r="B80" t="s">
        <v>3719</v>
      </c>
      <c r="D80" t="s">
        <v>3720</v>
      </c>
      <c r="E80" t="str">
        <f>CONCATENATE((LEFT(GetMetadata[[#This Row],[StepCaption]],155)),"(",GetMetadata[[#This Row],[BuildingBlockID]],")")</f>
        <v>The control is designed to operate consistently each time it is performed and at a predefined frequency, which indicates high precision.(LabelBuildingBlock17)</v>
      </c>
      <c r="F80" t="str">
        <f>CONCATENATE(GetMetadata[[#This Row],[DefinitionID]],GetMetadata[[#This Row],[StepCaption(ID)]])</f>
        <v>0C0A5F2D-CCA2-ED11-80F0-0022481C7D58The control is designed to operate consistently each time it is performed and at a predefined frequency, which indicates high precision.(LabelBuildingBlock17)</v>
      </c>
      <c r="G80" t="s">
        <v>1403</v>
      </c>
      <c r="H80" t="s">
        <v>3976</v>
      </c>
      <c r="I80" t="s">
        <v>18</v>
      </c>
      <c r="J80" t="s">
        <v>3977</v>
      </c>
    </row>
    <row r="81" spans="1:10">
      <c r="A81" t="s">
        <v>3720</v>
      </c>
      <c r="B81" t="s">
        <v>3719</v>
      </c>
      <c r="D81" t="s">
        <v>3720</v>
      </c>
      <c r="E81" t="str">
        <f>CONCATENATE((LEFT(GetMetadata[[#This Row],[StepCaption]],155)),"(",GetMetadata[[#This Row],[BuildingBlockID]],")")</f>
        <v>The control operates at an aggregated level.(CheckBoxBuildingBlock15)</v>
      </c>
      <c r="F81" t="str">
        <f>CONCATENATE(GetMetadata[[#This Row],[DefinitionID]],GetMetadata[[#This Row],[StepCaption(ID)]])</f>
        <v>0C0A5F2D-CCA2-ED11-80F0-0022481C7D58The control operates at an aggregated level.(CheckBoxBuildingBlock15)</v>
      </c>
      <c r="G81" t="s">
        <v>3904</v>
      </c>
      <c r="H81" t="s">
        <v>3905</v>
      </c>
      <c r="I81" t="s">
        <v>11</v>
      </c>
      <c r="J81" t="s">
        <v>3906</v>
      </c>
    </row>
    <row r="82" spans="1:10">
      <c r="A82" t="s">
        <v>3720</v>
      </c>
      <c r="B82" t="s">
        <v>3719</v>
      </c>
      <c r="D82" t="s">
        <v>3720</v>
      </c>
      <c r="E82" t="str">
        <f>CONCATENATE((LEFT(GetMetadata[[#This Row],[StepCaption]],155)),"(",GetMetadata[[#This Row],[BuildingBlockID]],")")</f>
        <v>The control operates inconsistently or without a predefined frequency.(CheckBoxBuildingBlock18)</v>
      </c>
      <c r="F82" t="str">
        <f>CONCATENATE(GetMetadata[[#This Row],[DefinitionID]],GetMetadata[[#This Row],[StepCaption(ID)]])</f>
        <v>0C0A5F2D-CCA2-ED11-80F0-0022481C7D58The control operates inconsistently or without a predefined frequency.(CheckBoxBuildingBlock18)</v>
      </c>
      <c r="G82" t="s">
        <v>1488</v>
      </c>
      <c r="H82" t="s">
        <v>3907</v>
      </c>
      <c r="I82" t="s">
        <v>11</v>
      </c>
      <c r="J82" t="s">
        <v>3908</v>
      </c>
    </row>
    <row r="83" spans="1:10">
      <c r="A83" t="s">
        <v>3720</v>
      </c>
      <c r="B83" t="s">
        <v>3719</v>
      </c>
      <c r="D83" t="s">
        <v>3720</v>
      </c>
      <c r="E83" t="str">
        <f>CONCATENATE((LEFT(GetMetadata[[#This Row],[StepCaption]],155)),"(",GetMetadata[[#This Row],[BuildingBlockID]],")")</f>
        <v>The date of testing is after period end, document evidence obtained to demonstrate that the automated control was operating during the period of Controls R(RTFTextBuildingBlock59)</v>
      </c>
      <c r="F83" t="str">
        <f>CONCATENATE(GetMetadata[[#This Row],[DefinitionID]],GetMetadata[[#This Row],[StepCaption(ID)]])</f>
        <v>0C0A5F2D-CCA2-ED11-80F0-0022481C7D58The date of testing is after period end, document evidence obtained to demonstrate that the automated control was operating during the period of Controls R(RTFTextBuildingBlock59)</v>
      </c>
      <c r="G83" t="s">
        <v>1413</v>
      </c>
      <c r="H83" t="s">
        <v>4077</v>
      </c>
      <c r="I83" t="s">
        <v>12</v>
      </c>
      <c r="J83" t="s">
        <v>4078</v>
      </c>
    </row>
    <row r="84" spans="1:10">
      <c r="A84" t="s">
        <v>3720</v>
      </c>
      <c r="B84" t="s">
        <v>3719</v>
      </c>
      <c r="D84" t="s">
        <v>3720</v>
      </c>
      <c r="E84" t="str">
        <f>CONCATENATE((LEFT(GetMetadata[[#This Row],[StepCaption]],155)),"(",GetMetadata[[#This Row],[BuildingBlockID]],")")</f>
        <v>Type(ToggleButtonBuildingBlock30)</v>
      </c>
      <c r="F84" t="str">
        <f>CONCATENATE(GetMetadata[[#This Row],[DefinitionID]],GetMetadata[[#This Row],[StepCaption(ID)]])</f>
        <v>0C0A5F2D-CCA2-ED11-80F0-0022481C7D58Type(ToggleButtonBuildingBlock30)</v>
      </c>
      <c r="G84" t="s">
        <v>4124</v>
      </c>
      <c r="H84" t="s">
        <v>4125</v>
      </c>
      <c r="I84" t="s">
        <v>30</v>
      </c>
      <c r="J84" t="s">
        <v>4126</v>
      </c>
    </row>
    <row r="85" spans="1:10">
      <c r="A85" t="s">
        <v>3720</v>
      </c>
      <c r="B85" t="s">
        <v>3719</v>
      </c>
      <c r="D85" t="s">
        <v>3720</v>
      </c>
      <c r="E85" t="str">
        <f>CONCATENATE((LEFT(GetMetadata[[#This Row],[StepCaption]],155)),"(",GetMetadata[[#This Row],[BuildingBlockID]],")")</f>
        <v>Understand how the process control activity is performed(ExpanderGroupBuildingBlock45)</v>
      </c>
      <c r="F85" t="str">
        <f>CONCATENATE(GetMetadata[[#This Row],[DefinitionID]],GetMetadata[[#This Row],[StepCaption(ID)]])</f>
        <v>0C0A5F2D-CCA2-ED11-80F0-0022481C7D58Understand how the process control activity is performed(ExpanderGroupBuildingBlock45)</v>
      </c>
      <c r="G85" t="s">
        <v>3965</v>
      </c>
      <c r="H85" t="s">
        <v>3966</v>
      </c>
      <c r="I85" t="s">
        <v>15</v>
      </c>
      <c r="J85" t="s">
        <v>3967</v>
      </c>
    </row>
    <row r="86" spans="1:10">
      <c r="A86" t="s">
        <v>3720</v>
      </c>
      <c r="B86" t="s">
        <v>3719</v>
      </c>
      <c r="D86" t="s">
        <v>3720</v>
      </c>
      <c r="E86" t="str">
        <f>CONCATENATE((LEFT(GetMetadata[[#This Row],[StepCaption]],155)),"(",GetMetadata[[#This Row],[BuildingBlockID]],")")</f>
        <v>Understand information used by the control operator to perform the process control activity (ExpanderGroupBuildingBlock48)</v>
      </c>
      <c r="F86" t="str">
        <f>CONCATENATE(GetMetadata[[#This Row],[DefinitionID]],GetMetadata[[#This Row],[StepCaption(ID)]])</f>
        <v>0C0A5F2D-CCA2-ED11-80F0-0022481C7D58Understand information used by the control operator to perform the process control activity (ExpanderGroupBuildingBlock48)</v>
      </c>
      <c r="G86" t="s">
        <v>3968</v>
      </c>
      <c r="H86" t="s">
        <v>3969</v>
      </c>
      <c r="I86" t="s">
        <v>15</v>
      </c>
      <c r="J86" t="s">
        <v>3970</v>
      </c>
    </row>
    <row r="87" spans="1:10">
      <c r="A87" t="s">
        <v>3720</v>
      </c>
      <c r="B87" t="s">
        <v>3719</v>
      </c>
      <c r="D87" t="s">
        <v>3720</v>
      </c>
      <c r="E87" t="str">
        <f>CONCATENATE((LEFT(GetMetadata[[#This Row],[StepCaption]],155)),"(",GetMetadata[[#This Row],[BuildingBlockID]],")")</f>
        <v>Understand the level of precision of the process control activity(ExpanderGroupBuildingBlock11)</v>
      </c>
      <c r="F87" t="str">
        <f>CONCATENATE(GetMetadata[[#This Row],[DefinitionID]],GetMetadata[[#This Row],[StepCaption(ID)]])</f>
        <v>0C0A5F2D-CCA2-ED11-80F0-0022481C7D58Understand the level of precision of the process control activity(ExpanderGroupBuildingBlock11)</v>
      </c>
      <c r="G87" t="s">
        <v>1479</v>
      </c>
      <c r="H87" t="s">
        <v>3952</v>
      </c>
      <c r="I87" t="s">
        <v>15</v>
      </c>
      <c r="J87" t="s">
        <v>3953</v>
      </c>
    </row>
    <row r="88" spans="1:10">
      <c r="A88" t="s">
        <v>3720</v>
      </c>
      <c r="B88" t="s">
        <v>3719</v>
      </c>
      <c r="D88" t="s">
        <v>3720</v>
      </c>
      <c r="E88" t="str">
        <f>CONCATENATE((LEFT(GetMetadata[[#This Row],[StepCaption]],155)),"(",GetMetadata[[#This Row],[BuildingBlockID]],")")</f>
        <v>Understand the process control activity(ExpanderGroupBuildingBlock22)</v>
      </c>
      <c r="F88" t="str">
        <f>CONCATENATE(GetMetadata[[#This Row],[DefinitionID]],GetMetadata[[#This Row],[StepCaption(ID)]])</f>
        <v>0C0A5F2D-CCA2-ED11-80F0-0022481C7D58Understand the process control activity(ExpanderGroupBuildingBlock22)</v>
      </c>
      <c r="G88" t="s">
        <v>2381</v>
      </c>
      <c r="H88" t="s">
        <v>3954</v>
      </c>
      <c r="I88" t="s">
        <v>15</v>
      </c>
      <c r="J88" t="s">
        <v>3955</v>
      </c>
    </row>
    <row r="89" spans="1:10">
      <c r="A89" t="s">
        <v>3720</v>
      </c>
      <c r="B89" t="s">
        <v>3719</v>
      </c>
      <c r="D89" t="s">
        <v>3720</v>
      </c>
      <c r="E89" t="str">
        <f>CONCATENATE((LEFT(GetMetadata[[#This Row],[StepCaption]],155)),"(",GetMetadata[[#This Row],[BuildingBlockID]],")")</f>
        <v>Was the control in operation as at the start of the period?(OptionBuildingBlock55)</v>
      </c>
      <c r="F89" t="str">
        <f>CONCATENATE(GetMetadata[[#This Row],[DefinitionID]],GetMetadata[[#This Row],[StepCaption(ID)]])</f>
        <v>0C0A5F2D-CCA2-ED11-80F0-0022481C7D58Was the control in operation as at the start of the period?(OptionBuildingBlock55)</v>
      </c>
      <c r="G89" t="s">
        <v>1457</v>
      </c>
      <c r="H89" t="s">
        <v>4052</v>
      </c>
      <c r="I89" t="s">
        <v>25</v>
      </c>
      <c r="J89" t="s">
        <v>4053</v>
      </c>
    </row>
    <row r="90" spans="1:10">
      <c r="A90" t="s">
        <v>3720</v>
      </c>
      <c r="B90" t="s">
        <v>3719</v>
      </c>
      <c r="D90" t="s">
        <v>3720</v>
      </c>
      <c r="E90" t="str">
        <f>CONCATENATE((LEFT(GetMetadata[[#This Row],[StepCaption]],155)),"(",GetMetadata[[#This Row],[BuildingBlockID]],")")</f>
        <v>We plan to assess whether the identified RAFITs and IT Layers have been addressed by testing the automated process control activity at multiple points thro(CheckBoxBuildingBlock47)</v>
      </c>
      <c r="F90" t="str">
        <f>CONCATENATE(GetMetadata[[#This Row],[DefinitionID]],GetMetadata[[#This Row],[StepCaption(ID)]])</f>
        <v>0C0A5F2D-CCA2-ED11-80F0-0022481C7D58We plan to assess whether the identified RAFITs and IT Layers have been addressed by testing the automated process control activity at multiple points thro(CheckBoxBuildingBlock47)</v>
      </c>
      <c r="G90" t="s">
        <v>1399</v>
      </c>
      <c r="H90" t="s">
        <v>3911</v>
      </c>
      <c r="I90" t="s">
        <v>11</v>
      </c>
      <c r="J90" t="s">
        <v>3912</v>
      </c>
    </row>
    <row r="91" spans="1:10">
      <c r="A91" t="s">
        <v>3720</v>
      </c>
      <c r="B91" t="s">
        <v>3719</v>
      </c>
      <c r="D91" t="s">
        <v>3720</v>
      </c>
      <c r="E91" t="str">
        <f>CONCATENATE((LEFT(GetMetadata[[#This Row],[StepCaption]],155)),"(",GetMetadata[[#This Row],[BuildingBlockID]],")")</f>
        <v>Will remediation testing be performed?(ComboSelectEntityEnumBuildingBlock43)</v>
      </c>
      <c r="F91" t="str">
        <f>CONCATENATE(GetMetadata[[#This Row],[DefinitionID]],GetMetadata[[#This Row],[StepCaption(ID)]])</f>
        <v>0C0A5F2D-CCA2-ED11-80F0-0022481C7D58Will remediation testing be performed?(ComboSelectEntityEnumBuildingBlock43)</v>
      </c>
      <c r="G91" t="s">
        <v>3936</v>
      </c>
      <c r="H91" t="s">
        <v>3937</v>
      </c>
      <c r="I91" t="s">
        <v>28</v>
      </c>
      <c r="J91" t="s">
        <v>3938</v>
      </c>
    </row>
    <row r="92" spans="1:10">
      <c r="A92" t="s">
        <v>3720</v>
      </c>
      <c r="B92" t="s">
        <v>3719</v>
      </c>
      <c r="D92" t="s">
        <v>3720</v>
      </c>
      <c r="E92" t="str">
        <f>CONCATENATE((LEFT(GetMetadata[[#This Row],[StepCaption]],155)),"(",GetMetadata[[#This Row],[BuildingBlockID]],")")</f>
        <v>(LabelMultiLineTextBox26)</v>
      </c>
      <c r="F92" t="str">
        <f>CONCATENATE(GetMetadata[[#This Row],[DefinitionID]],GetMetadata[[#This Row],[StepCaption(ID)]])</f>
        <v>0C0A5F2D-CCA2-ED11-80F0-0022481C7D58(LabelMultiLineTextBox26)</v>
      </c>
      <c r="G92" t="s">
        <v>1418</v>
      </c>
      <c r="H92" t="s">
        <v>4039</v>
      </c>
      <c r="I92" t="s">
        <v>8</v>
      </c>
    </row>
    <row r="93" spans="1:10">
      <c r="A93" t="s">
        <v>3720</v>
      </c>
      <c r="B93" t="s">
        <v>3719</v>
      </c>
      <c r="D93" t="s">
        <v>3720</v>
      </c>
      <c r="E93" t="str">
        <f>CONCATENATE((LEFT(GetMetadata[[#This Row],[StepCaption]],155)),"(",GetMetadata[[#This Row],[BuildingBlockID]],")")</f>
        <v>(LabelMultiLineTextBox27)</v>
      </c>
      <c r="F93" t="str">
        <f>CONCATENATE(GetMetadata[[#This Row],[DefinitionID]],GetMetadata[[#This Row],[StepCaption(ID)]])</f>
        <v>0C0A5F2D-CCA2-ED11-80F0-0022481C7D58(LabelMultiLineTextBox27)</v>
      </c>
      <c r="G93" t="s">
        <v>4040</v>
      </c>
      <c r="H93" t="s">
        <v>4041</v>
      </c>
      <c r="I93" t="s">
        <v>8</v>
      </c>
    </row>
    <row r="94" spans="1:10">
      <c r="A94" t="s">
        <v>3720</v>
      </c>
      <c r="B94" t="s">
        <v>3719</v>
      </c>
      <c r="D94" t="s">
        <v>3720</v>
      </c>
      <c r="E94" t="str">
        <f>CONCATENATE((LEFT(GetMetadata[[#This Row],[StepCaption]],155)),"(",GetMetadata[[#This Row],[BuildingBlockID]],")")</f>
        <v>(RTFTextBuildingBlock90)</v>
      </c>
      <c r="F94" t="str">
        <f>CONCATENATE(GetMetadata[[#This Row],[DefinitionID]],GetMetadata[[#This Row],[StepCaption(ID)]])</f>
        <v>0C0A5F2D-CCA2-ED11-80F0-0022481C7D58(RTFTextBuildingBlock90)</v>
      </c>
      <c r="G94" t="s">
        <v>2689</v>
      </c>
      <c r="H94" t="s">
        <v>4099</v>
      </c>
      <c r="I94" t="s">
        <v>12</v>
      </c>
    </row>
    <row r="95" spans="1:10">
      <c r="A95" t="s">
        <v>3720</v>
      </c>
      <c r="B95" t="s">
        <v>3719</v>
      </c>
      <c r="D95" t="s">
        <v>3720</v>
      </c>
      <c r="E95" t="str">
        <f>CONCATENATE((LEFT(GetMetadata[[#This Row],[StepCaption]],155)),"(",GetMetadata[[#This Row],[BuildingBlockID]],")")</f>
        <v>(SimpleDataGridBuildingBlock61)</v>
      </c>
      <c r="F95" t="str">
        <f>CONCATENATE(GetMetadata[[#This Row],[DefinitionID]],GetMetadata[[#This Row],[StepCaption(ID)]])</f>
        <v>0C0A5F2D-CCA2-ED11-80F0-0022481C7D58(SimpleDataGridBuildingBlock61)</v>
      </c>
      <c r="G95" t="s">
        <v>4112</v>
      </c>
      <c r="H95" t="s">
        <v>4113</v>
      </c>
      <c r="I95" t="s">
        <v>9</v>
      </c>
    </row>
    <row r="96" spans="1:10">
      <c r="A96" t="s">
        <v>3730</v>
      </c>
      <c r="B96" t="s">
        <v>1882</v>
      </c>
      <c r="D96" t="s">
        <v>3730</v>
      </c>
      <c r="E96" t="str">
        <f>CONCATENATE((LEFT(GetMetadata[[#This Row],[StepCaption]],155)),"(",GetMetadata[[#This Row],[BuildingBlockID]],")")</f>
        <v>Description(LabelMultiLineTextBox5)</v>
      </c>
      <c r="F96" t="str">
        <f>CONCATENATE(GetMetadata[[#This Row],[DefinitionID]],GetMetadata[[#This Row],[StepCaption(ID)]])</f>
        <v>0DBB7FA6-2C67-ED11-80ED-0022481C7D58Description(LabelMultiLineTextBox5)</v>
      </c>
      <c r="G96" t="s">
        <v>39</v>
      </c>
      <c r="H96" t="s">
        <v>2212</v>
      </c>
      <c r="I96" t="s">
        <v>8</v>
      </c>
      <c r="J96" t="s">
        <v>1401</v>
      </c>
    </row>
    <row r="97" spans="1:10">
      <c r="A97" t="s">
        <v>3730</v>
      </c>
      <c r="B97" t="s">
        <v>1882</v>
      </c>
      <c r="D97" t="s">
        <v>3730</v>
      </c>
      <c r="E97" t="str">
        <f>CONCATENATE((LEFT(GetMetadata[[#This Row],[StepCaption]],155)),"(",GetMetadata[[#This Row],[BuildingBlockID]],")")</f>
        <v>Reference(LabelMultiLineTextBox4)</v>
      </c>
      <c r="F97" t="str">
        <f>CONCATENATE(GetMetadata[[#This Row],[DefinitionID]],GetMetadata[[#This Row],[StepCaption(ID)]])</f>
        <v>0DBB7FA6-2C67-ED11-80ED-0022481C7D58Reference(LabelMultiLineTextBox4)</v>
      </c>
      <c r="G97" t="s">
        <v>26</v>
      </c>
      <c r="H97" t="s">
        <v>2211</v>
      </c>
      <c r="I97" t="s">
        <v>8</v>
      </c>
      <c r="J97" t="s">
        <v>1409</v>
      </c>
    </row>
    <row r="98" spans="1:10">
      <c r="A98" t="s">
        <v>3730</v>
      </c>
      <c r="B98" t="s">
        <v>1882</v>
      </c>
      <c r="D98" t="s">
        <v>3730</v>
      </c>
      <c r="E98" t="str">
        <f>CONCATENATE((LEFT(GetMetadata[[#This Row],[StepCaption]],155)),"(",GetMetadata[[#This Row],[BuildingBlockID]],")")</f>
        <v>(LabelMultiLineTextBox6)</v>
      </c>
      <c r="F98" t="str">
        <f>CONCATENATE(GetMetadata[[#This Row],[DefinitionID]],GetMetadata[[#This Row],[StepCaption(ID)]])</f>
        <v>0DBB7FA6-2C67-ED11-80ED-0022481C7D58(LabelMultiLineTextBox6)</v>
      </c>
      <c r="G98" t="s">
        <v>42</v>
      </c>
      <c r="H98" t="s">
        <v>2213</v>
      </c>
      <c r="I98" t="s">
        <v>8</v>
      </c>
    </row>
    <row r="99" spans="1:10">
      <c r="A99" t="s">
        <v>3730</v>
      </c>
      <c r="B99" t="s">
        <v>1882</v>
      </c>
      <c r="D99" t="s">
        <v>3730</v>
      </c>
      <c r="E99" t="str">
        <f>CONCATENATE((LEFT(GetMetadata[[#This Row],[StepCaption]],155)),"(",GetMetadata[[#This Row],[BuildingBlockID]],")")</f>
        <v>(LinkExistingGrid)</v>
      </c>
      <c r="F99" t="str">
        <f>CONCATENATE(GetMetadata[[#This Row],[DefinitionID]],GetMetadata[[#This Row],[StepCaption(ID)]])</f>
        <v>0DBB7FA6-2C67-ED11-80ED-0022481C7D58(LinkExistingGrid)</v>
      </c>
      <c r="G99" t="s">
        <v>1991</v>
      </c>
      <c r="H99" t="s">
        <v>2214</v>
      </c>
      <c r="I99" t="s">
        <v>9</v>
      </c>
    </row>
    <row r="100" spans="1:10">
      <c r="A100" t="s">
        <v>1896</v>
      </c>
      <c r="B100" t="s">
        <v>1895</v>
      </c>
      <c r="C100">
        <v>4</v>
      </c>
      <c r="D100" t="s">
        <v>1896</v>
      </c>
      <c r="E100" t="str">
        <f>CONCATENATE((LEFT(GetMetadata[[#This Row],[StepCaption]],155)),"(",GetMetadata[[#This Row],[BuildingBlockID]],")")</f>
        <v xml:space="preserve"> Document the findings that impacted the presence of the preconditions and how they have been resolved.(SimpleDataGridBuildingBlock17)</v>
      </c>
      <c r="F100" t="str">
        <f>CONCATENATE(GetMetadata[[#This Row],[DefinitionID]],GetMetadata[[#This Row],[StepCaption(ID)]])</f>
        <v>18F419FC-026B-ED11-80EE-0022481C7D58 Document the findings that impacted the presence of the preconditions and how they have been resolved.(SimpleDataGridBuildingBlock17)</v>
      </c>
      <c r="G100" t="s">
        <v>1397</v>
      </c>
      <c r="H100" t="s">
        <v>2502</v>
      </c>
      <c r="I100" t="s">
        <v>9</v>
      </c>
      <c r="J100" t="s">
        <v>2503</v>
      </c>
    </row>
    <row r="101" spans="1:10">
      <c r="A101" t="s">
        <v>1896</v>
      </c>
      <c r="B101" t="s">
        <v>1895</v>
      </c>
      <c r="C101">
        <v>4</v>
      </c>
      <c r="D101" t="s">
        <v>1896</v>
      </c>
      <c r="E101" t="str">
        <f>CONCATENATE((LEFT(GetMetadata[[#This Row],[StepCaption]],155)),"(",GetMetadata[[#This Row],[BuildingBlockID]],")")</f>
        <v>Add the new or revised criteria to the table in activity 3. Precondition evaluation, section "Identify the type of criteria and how to evaluate it".(LabelBuildingBlock11)</v>
      </c>
      <c r="F101" t="str">
        <f>CONCATENATE(GetMetadata[[#This Row],[DefinitionID]],GetMetadata[[#This Row],[StepCaption(ID)]])</f>
        <v>18F419FC-026B-ED11-80EE-0022481C7D58Add the new or revised criteria to the table in activity 3. Precondition evaluation, section "Identify the type of criteria and how to evaluate it".(LabelBuildingBlock11)</v>
      </c>
      <c r="G101" t="s">
        <v>1344</v>
      </c>
      <c r="H101" t="s">
        <v>2473</v>
      </c>
      <c r="I101" t="s">
        <v>18</v>
      </c>
      <c r="J101" t="s">
        <v>2474</v>
      </c>
    </row>
    <row r="102" spans="1:10">
      <c r="A102" t="s">
        <v>1896</v>
      </c>
      <c r="B102" t="s">
        <v>1895</v>
      </c>
      <c r="C102">
        <v>4</v>
      </c>
      <c r="D102" t="s">
        <v>1896</v>
      </c>
      <c r="E102" t="str">
        <f>CONCATENATE((LEFT(GetMetadata[[#This Row],[StepCaption]],155)),"(",GetMetadata[[#This Row],[BuildingBlockID]],")")</f>
        <v>After discussing the matter with the appropriate party, can the matters be resolved to our satisfaction?(OptionBuildingBlock8)</v>
      </c>
      <c r="F102" t="str">
        <f>CONCATENATE(GetMetadata[[#This Row],[DefinitionID]],GetMetadata[[#This Row],[StepCaption(ID)]])</f>
        <v>18F419FC-026B-ED11-80EE-0022481C7D58After discussing the matter with the appropriate party, can the matters be resolved to our satisfaction?(OptionBuildingBlock8)</v>
      </c>
      <c r="G102" t="s">
        <v>2493</v>
      </c>
      <c r="H102" t="s">
        <v>2494</v>
      </c>
      <c r="I102" t="s">
        <v>25</v>
      </c>
      <c r="J102" t="s">
        <v>2495</v>
      </c>
    </row>
    <row r="103" spans="1:10">
      <c r="A103" t="s">
        <v>1896</v>
      </c>
      <c r="B103" t="s">
        <v>1895</v>
      </c>
      <c r="C103">
        <v>4</v>
      </c>
      <c r="D103" t="s">
        <v>1896</v>
      </c>
      <c r="E103" t="str">
        <f>CONCATENATE((LEFT(GetMetadata[[#This Row],[StepCaption]],155)),"(",GetMetadata[[#This Row],[BuildingBlockID]],")")</f>
        <v>Are the criteria as a whole suitable?(OptionBuildingBlock19)</v>
      </c>
      <c r="F103" t="str">
        <f>CONCATENATE(GetMetadata[[#This Row],[DefinitionID]],GetMetadata[[#This Row],[StepCaption(ID)]])</f>
        <v>18F419FC-026B-ED11-80EE-0022481C7D58Are the criteria as a whole suitable?(OptionBuildingBlock19)</v>
      </c>
      <c r="G103" t="s">
        <v>1375</v>
      </c>
      <c r="H103" t="s">
        <v>2487</v>
      </c>
      <c r="I103" t="s">
        <v>25</v>
      </c>
      <c r="J103" t="s">
        <v>2488</v>
      </c>
    </row>
    <row r="104" spans="1:10">
      <c r="A104" t="s">
        <v>1896</v>
      </c>
      <c r="B104" t="s">
        <v>1895</v>
      </c>
      <c r="C104">
        <v>4</v>
      </c>
      <c r="D104" t="s">
        <v>1896</v>
      </c>
      <c r="E104" t="str">
        <f>CONCATENATE((LEFT(GetMetadata[[#This Row],[StepCaption]],155)),"(",GetMetadata[[#This Row],[BuildingBlockID]],")")</f>
        <v>Are the criteria that facilitate an appropriate understanding of how the SMI is prepared and reported expected to be available to intended users?(OptionBuildingBlock3)</v>
      </c>
      <c r="F104" t="str">
        <f>CONCATENATE(GetMetadata[[#This Row],[DefinitionID]],GetMetadata[[#This Row],[StepCaption(ID)]])</f>
        <v>18F419FC-026B-ED11-80EE-0022481C7D58Are the criteria that facilitate an appropriate understanding of how the SMI is prepared and reported expected to be available to intended users?(OptionBuildingBlock3)</v>
      </c>
      <c r="G104" t="s">
        <v>41</v>
      </c>
      <c r="H104" t="s">
        <v>2489</v>
      </c>
      <c r="I104" t="s">
        <v>25</v>
      </c>
      <c r="J104" t="s">
        <v>2490</v>
      </c>
    </row>
    <row r="105" spans="1:10">
      <c r="A105" t="s">
        <v>1896</v>
      </c>
      <c r="B105" t="s">
        <v>1895</v>
      </c>
      <c r="C105">
        <v>4</v>
      </c>
      <c r="D105" t="s">
        <v>1896</v>
      </c>
      <c r="E105" t="str">
        <f>CONCATENATE((LEFT(GetMetadata[[#This Row],[StepCaption]],155)),"(",GetMetadata[[#This Row],[BuildingBlockID]],")")</f>
        <v>Are we aware of other matters that indicate the preconditions are not present ?(OptionBuildingBlock6)</v>
      </c>
      <c r="F105" t="str">
        <f>CONCATENATE(GetMetadata[[#This Row],[DefinitionID]],GetMetadata[[#This Row],[StepCaption(ID)]])</f>
        <v>18F419FC-026B-ED11-80EE-0022481C7D58Are we aware of other matters that indicate the preconditions are not present ?(OptionBuildingBlock6)</v>
      </c>
      <c r="G105" t="s">
        <v>1362</v>
      </c>
      <c r="H105" t="s">
        <v>2491</v>
      </c>
      <c r="I105" t="s">
        <v>25</v>
      </c>
      <c r="J105" t="s">
        <v>2492</v>
      </c>
    </row>
    <row r="106" spans="1:10">
      <c r="A106" t="s">
        <v>1896</v>
      </c>
      <c r="B106" t="s">
        <v>1895</v>
      </c>
      <c r="C106">
        <v>4</v>
      </c>
      <c r="D106" t="s">
        <v>1896</v>
      </c>
      <c r="E106" t="str">
        <f>CONCATENATE((LEFT(GetMetadata[[#This Row],[StepCaption]],155)),"(",GetMetadata[[#This Row],[BuildingBlockID]],")")</f>
        <v>Consult with the Risk Management Partner.(SimpleDataGridBuildingBlock22)</v>
      </c>
      <c r="F106" t="str">
        <f>CONCATENATE(GetMetadata[[#This Row],[DefinitionID]],GetMetadata[[#This Row],[StepCaption(ID)]])</f>
        <v>18F419FC-026B-ED11-80EE-0022481C7D58Consult with the Risk Management Partner.(SimpleDataGridBuildingBlock22)</v>
      </c>
      <c r="G106" t="s">
        <v>1966</v>
      </c>
      <c r="H106" t="s">
        <v>2507</v>
      </c>
      <c r="I106" t="s">
        <v>9</v>
      </c>
      <c r="J106" t="s">
        <v>2443</v>
      </c>
    </row>
    <row r="107" spans="1:10">
      <c r="A107" t="s">
        <v>1896</v>
      </c>
      <c r="B107" t="s">
        <v>1895</v>
      </c>
      <c r="C107">
        <v>4</v>
      </c>
      <c r="D107" t="s">
        <v>1896</v>
      </c>
      <c r="E107" t="str">
        <f>CONCATENATE((LEFT(GetMetadata[[#This Row],[StepCaption]],155)),"(",GetMetadata[[#This Row],[BuildingBlockID]],")")</f>
        <v>Determine whether criteria expected to be used will be available to intended users(ExpanderGroupBuildingBlock1)</v>
      </c>
      <c r="F107" t="str">
        <f>CONCATENATE(GetMetadata[[#This Row],[DefinitionID]],GetMetadata[[#This Row],[StepCaption(ID)]])</f>
        <v>18F419FC-026B-ED11-80EE-0022481C7D58Determine whether criteria expected to be used will be available to intended users(ExpanderGroupBuildingBlock1)</v>
      </c>
      <c r="G107" t="s">
        <v>32</v>
      </c>
      <c r="H107" t="s">
        <v>2466</v>
      </c>
      <c r="I107" t="s">
        <v>15</v>
      </c>
      <c r="J107" t="s">
        <v>2467</v>
      </c>
    </row>
    <row r="108" spans="1:10">
      <c r="A108" t="s">
        <v>1896</v>
      </c>
      <c r="B108" t="s">
        <v>1895</v>
      </c>
      <c r="C108">
        <v>4</v>
      </c>
      <c r="D108" t="s">
        <v>1896</v>
      </c>
      <c r="E108" t="str">
        <f>CONCATENATE((LEFT(GetMetadata[[#This Row],[StepCaption]],155)),"(",GetMetadata[[#This Row],[BuildingBlockID]],")")</f>
        <v>Determine whether precondition matters can be resolved if not present(ExpanderGroupBuildingBlock5)</v>
      </c>
      <c r="F108" t="str">
        <f>CONCATENATE(GetMetadata[[#This Row],[DefinitionID]],GetMetadata[[#This Row],[StepCaption(ID)]])</f>
        <v>18F419FC-026B-ED11-80EE-0022481C7D58Determine whether precondition matters can be resolved if not present(ExpanderGroupBuildingBlock5)</v>
      </c>
      <c r="G108" t="s">
        <v>1789</v>
      </c>
      <c r="H108" t="s">
        <v>2471</v>
      </c>
      <c r="I108" t="s">
        <v>15</v>
      </c>
      <c r="J108" t="s">
        <v>2472</v>
      </c>
    </row>
    <row r="109" spans="1:10">
      <c r="A109" t="s">
        <v>1896</v>
      </c>
      <c r="B109" t="s">
        <v>1895</v>
      </c>
      <c r="C109">
        <v>4</v>
      </c>
      <c r="D109" t="s">
        <v>1896</v>
      </c>
      <c r="E109" t="str">
        <f>CONCATENATE((LEFT(GetMetadata[[#This Row],[StepCaption]],155)),"(",GetMetadata[[#This Row],[BuildingBlockID]],")")</f>
        <v>Determine whether the criteria as a whole are suitable(ExpanderGroupBuildingBlock18)</v>
      </c>
      <c r="F109" t="str">
        <f>CONCATENATE(GetMetadata[[#This Row],[DefinitionID]],GetMetadata[[#This Row],[StepCaption(ID)]])</f>
        <v>18F419FC-026B-ED11-80EE-0022481C7D58Determine whether the criteria as a whole are suitable(ExpanderGroupBuildingBlock18)</v>
      </c>
      <c r="G109" t="s">
        <v>2468</v>
      </c>
      <c r="H109" t="s">
        <v>2469</v>
      </c>
      <c r="I109" t="s">
        <v>15</v>
      </c>
      <c r="J109" t="s">
        <v>2470</v>
      </c>
    </row>
    <row r="110" spans="1:10">
      <c r="A110" t="s">
        <v>1896</v>
      </c>
      <c r="B110" t="s">
        <v>1895</v>
      </c>
      <c r="C110">
        <v>4</v>
      </c>
      <c r="D110" t="s">
        <v>1896</v>
      </c>
      <c r="E110" t="str">
        <f>CONCATENATE((LEFT(GetMetadata[[#This Row],[StepCaption]],155)),"(",GetMetadata[[#This Row],[BuildingBlockID]],")")</f>
        <v>Do we plan to evaluate a new criteria or re-evaluate a revised version of the criteria?(OptionBuildingBlock10)</v>
      </c>
      <c r="F110" t="str">
        <f>CONCATENATE(GetMetadata[[#This Row],[DefinitionID]],GetMetadata[[#This Row],[StepCaption(ID)]])</f>
        <v>18F419FC-026B-ED11-80EE-0022481C7D58Do we plan to evaluate a new criteria or re-evaluate a revised version of the criteria?(OptionBuildingBlock10)</v>
      </c>
      <c r="G110" t="s">
        <v>1345</v>
      </c>
      <c r="H110" t="s">
        <v>2479</v>
      </c>
      <c r="I110" t="s">
        <v>25</v>
      </c>
      <c r="J110" t="s">
        <v>2480</v>
      </c>
    </row>
    <row r="111" spans="1:10">
      <c r="A111" t="s">
        <v>1896</v>
      </c>
      <c r="B111" t="s">
        <v>1895</v>
      </c>
      <c r="C111">
        <v>4</v>
      </c>
      <c r="D111" t="s">
        <v>1896</v>
      </c>
      <c r="E111" t="str">
        <f>CONCATENATE((LEFT(GetMetadata[[#This Row],[StepCaption]],155)),"(",GetMetadata[[#This Row],[BuildingBlockID]],")")</f>
        <v>Document how all of the criteria (established criteria, prescribed criteria by laws or regulations, and entity developed, as applicable) expected to be app(SimpleDataGridBuildingBlock2)</v>
      </c>
      <c r="F111" t="str">
        <f>CONCATENATE(GetMetadata[[#This Row],[DefinitionID]],GetMetadata[[#This Row],[StepCaption(ID)]])</f>
        <v>18F419FC-026B-ED11-80EE-0022481C7D58Document how all of the criteria (established criteria, prescribed criteria by laws or regulations, and entity developed, as applicable) expected to be app(SimpleDataGridBuildingBlock2)</v>
      </c>
      <c r="G111" t="s">
        <v>10</v>
      </c>
      <c r="H111" t="s">
        <v>2504</v>
      </c>
      <c r="I111" t="s">
        <v>9</v>
      </c>
      <c r="J111" t="s">
        <v>2505</v>
      </c>
    </row>
    <row r="112" spans="1:10">
      <c r="A112" t="s">
        <v>1896</v>
      </c>
      <c r="B112" t="s">
        <v>1895</v>
      </c>
      <c r="C112">
        <v>4</v>
      </c>
      <c r="D112" t="s">
        <v>1896</v>
      </c>
      <c r="E112" t="str">
        <f>CONCATENATE((LEFT(GetMetadata[[#This Row],[StepCaption]],155)),"(",GetMetadata[[#This Row],[BuildingBlockID]],")")</f>
        <v>Document how the matter has been resolved.(RTFTextBuildingBlock9)</v>
      </c>
      <c r="F112" t="str">
        <f>CONCATENATE(GetMetadata[[#This Row],[DefinitionID]],GetMetadata[[#This Row],[StepCaption(ID)]])</f>
        <v>18F419FC-026B-ED11-80EE-0022481C7D58Document how the matter has been resolved.(RTFTextBuildingBlock9)</v>
      </c>
      <c r="G112" t="s">
        <v>1555</v>
      </c>
      <c r="H112" t="s">
        <v>2500</v>
      </c>
      <c r="I112" t="s">
        <v>12</v>
      </c>
      <c r="J112" t="s">
        <v>2501</v>
      </c>
    </row>
    <row r="113" spans="1:10">
      <c r="A113" t="s">
        <v>1896</v>
      </c>
      <c r="B113" t="s">
        <v>1895</v>
      </c>
      <c r="C113">
        <v>4</v>
      </c>
      <c r="D113" t="s">
        <v>1896</v>
      </c>
      <c r="E113" t="str">
        <f>CONCATENATE((LEFT(GetMetadata[[#This Row],[StepCaption]],155)),"(",GetMetadata[[#This Row],[BuildingBlockID]],")")</f>
        <v>Document whether, and if so, how to communicate the matters in the assurance report.(RTFTextBuildingBlock14)</v>
      </c>
      <c r="F113" t="str">
        <f>CONCATENATE(GetMetadata[[#This Row],[DefinitionID]],GetMetadata[[#This Row],[StepCaption(ID)]])</f>
        <v>18F419FC-026B-ED11-80EE-0022481C7D58Document whether, and if so, how to communicate the matters in the assurance report.(RTFTextBuildingBlock14)</v>
      </c>
      <c r="G113" t="s">
        <v>1392</v>
      </c>
      <c r="H113" t="s">
        <v>2498</v>
      </c>
      <c r="I113" t="s">
        <v>12</v>
      </c>
      <c r="J113" t="s">
        <v>2499</v>
      </c>
    </row>
    <row r="114" spans="1:10">
      <c r="A114" t="s">
        <v>1896</v>
      </c>
      <c r="B114" t="s">
        <v>1895</v>
      </c>
      <c r="C114">
        <v>4</v>
      </c>
      <c r="D114" t="s">
        <v>1896</v>
      </c>
      <c r="E114" t="str">
        <f>CONCATENATE((LEFT(GetMetadata[[#This Row],[StepCaption]],155)),"(",GetMetadata[[#This Row],[BuildingBlockID]],")")</f>
        <v>Document why it is appropriate to continue with the engagement.(RTFTextBuildingBlock13)</v>
      </c>
      <c r="F114" t="str">
        <f>CONCATENATE(GetMetadata[[#This Row],[DefinitionID]],GetMetadata[[#This Row],[StepCaption(ID)]])</f>
        <v>18F419FC-026B-ED11-80EE-0022481C7D58Document why it is appropriate to continue with the engagement.(RTFTextBuildingBlock13)</v>
      </c>
      <c r="G114" t="s">
        <v>1482</v>
      </c>
      <c r="H114" t="s">
        <v>2496</v>
      </c>
      <c r="I114" t="s">
        <v>12</v>
      </c>
      <c r="J114" t="s">
        <v>2497</v>
      </c>
    </row>
    <row r="115" spans="1:10">
      <c r="A115" t="s">
        <v>1896</v>
      </c>
      <c r="B115" t="s">
        <v>1895</v>
      </c>
      <c r="C115">
        <v>4</v>
      </c>
      <c r="D115" t="s">
        <v>1896</v>
      </c>
      <c r="E115" t="str">
        <f>CONCATENATE((LEFT(GetMetadata[[#This Row],[StepCaption]],155)),"(",GetMetadata[[#This Row],[BuildingBlockID]],")")</f>
        <v>Has a KPMG Ready for assurance engagement been performed and were there findings impacting the presence of preconditions?(OptionBuildingBlock15)</v>
      </c>
      <c r="F115" t="str">
        <f>CONCATENATE(GetMetadata[[#This Row],[DefinitionID]],GetMetadata[[#This Row],[StepCaption(ID)]])</f>
        <v>18F419FC-026B-ED11-80EE-0022481C7D58Has a KPMG Ready for assurance engagement been performed and were there findings impacting the presence of preconditions?(OptionBuildingBlock15)</v>
      </c>
      <c r="G115" t="s">
        <v>1372</v>
      </c>
      <c r="H115" t="s">
        <v>2483</v>
      </c>
      <c r="I115" t="s">
        <v>25</v>
      </c>
      <c r="J115" t="s">
        <v>2484</v>
      </c>
    </row>
    <row r="116" spans="1:10">
      <c r="A116" t="s">
        <v>1896</v>
      </c>
      <c r="B116" t="s">
        <v>1895</v>
      </c>
      <c r="C116">
        <v>4</v>
      </c>
      <c r="D116" t="s">
        <v>1896</v>
      </c>
      <c r="E116" t="str">
        <f>CONCATENATE((LEFT(GetMetadata[[#This Row],[StepCaption]],155)),"(",GetMetadata[[#This Row],[BuildingBlockID]],")")</f>
        <v>Have we obtained and reviewed the most recent report that was previously issued by KPMG or another service provider (e.g. a readiness assessment or prior a(OptionBuildingBlock16)</v>
      </c>
      <c r="F116" t="str">
        <f>CONCATENATE(GetMetadata[[#This Row],[DefinitionID]],GetMetadata[[#This Row],[StepCaption(ID)]])</f>
        <v>18F419FC-026B-ED11-80EE-0022481C7D58Have we obtained and reviewed the most recent report that was previously issued by KPMG or another service provider (e.g. a readiness assessment or prior a(OptionBuildingBlock16)</v>
      </c>
      <c r="G116" t="s">
        <v>1759</v>
      </c>
      <c r="H116" t="s">
        <v>2485</v>
      </c>
      <c r="I116" t="s">
        <v>25</v>
      </c>
      <c r="J116" t="s">
        <v>2486</v>
      </c>
    </row>
    <row r="117" spans="1:10">
      <c r="A117" t="s">
        <v>1896</v>
      </c>
      <c r="B117" t="s">
        <v>1895</v>
      </c>
      <c r="C117">
        <v>4</v>
      </c>
      <c r="D117" t="s">
        <v>1896</v>
      </c>
      <c r="E117" t="str">
        <f>CONCATENATE((LEFT(GetMetadata[[#This Row],[StepCaption]],155)),"(",GetMetadata[[#This Row],[BuildingBlockID]],")")</f>
        <v>Identify additional matters that indicate that the preconditions are not present.(SimpleDataGridBuildingBlock7)</v>
      </c>
      <c r="F117" t="str">
        <f>CONCATENATE(GetMetadata[[#This Row],[DefinitionID]],GetMetadata[[#This Row],[StepCaption(ID)]])</f>
        <v>18F419FC-026B-ED11-80EE-0022481C7D58Identify additional matters that indicate that the preconditions are not present.(SimpleDataGridBuildingBlock7)</v>
      </c>
      <c r="G117" t="s">
        <v>37</v>
      </c>
      <c r="H117" t="s">
        <v>2510</v>
      </c>
      <c r="I117" t="s">
        <v>9</v>
      </c>
      <c r="J117" t="s">
        <v>2511</v>
      </c>
    </row>
    <row r="118" spans="1:10">
      <c r="A118" t="s">
        <v>1896</v>
      </c>
      <c r="B118" t="s">
        <v>1895</v>
      </c>
      <c r="C118">
        <v>4</v>
      </c>
      <c r="D118" t="s">
        <v>1896</v>
      </c>
      <c r="E118" t="str">
        <f>CONCATENATE((LEFT(GetMetadata[[#This Row],[StepCaption]],155)),"(",GetMetadata[[#This Row],[BuildingBlockID]],")")</f>
        <v>Is it appropriate to continue with the engagement?(OptionBuildingBlock12)</v>
      </c>
      <c r="F118" t="str">
        <f>CONCATENATE(GetMetadata[[#This Row],[DefinitionID]],GetMetadata[[#This Row],[StepCaption(ID)]])</f>
        <v>18F419FC-026B-ED11-80EE-0022481C7D58Is it appropriate to continue with the engagement?(OptionBuildingBlock12)</v>
      </c>
      <c r="G118" t="s">
        <v>1502</v>
      </c>
      <c r="H118" t="s">
        <v>2481</v>
      </c>
      <c r="I118" t="s">
        <v>25</v>
      </c>
      <c r="J118" t="s">
        <v>2482</v>
      </c>
    </row>
    <row r="119" spans="1:10">
      <c r="A119" t="s">
        <v>1896</v>
      </c>
      <c r="B119" t="s">
        <v>1895</v>
      </c>
      <c r="C119">
        <v>4</v>
      </c>
      <c r="D119" t="s">
        <v>1896</v>
      </c>
      <c r="E119" t="str">
        <f>CONCATENATE((LEFT(GetMetadata[[#This Row],[StepCaption]],155)),"(",GetMetadata[[#This Row],[BuildingBlockID]],")")</f>
        <v>Responses within the following activity screen have indicated that some or all of the underlying subject matter/criteria of the engagement are not appropri(SimpleDataGridBuildingBlock23)</v>
      </c>
      <c r="F119" t="str">
        <f>CONCATENATE(GetMetadata[[#This Row],[DefinitionID]],GetMetadata[[#This Row],[StepCaption(ID)]])</f>
        <v>18F419FC-026B-ED11-80EE-0022481C7D58Responses within the following activity screen have indicated that some or all of the underlying subject matter/criteria of the engagement are not appropri(SimpleDataGridBuildingBlock23)</v>
      </c>
      <c r="G119" t="s">
        <v>1485</v>
      </c>
      <c r="H119" t="s">
        <v>2508</v>
      </c>
      <c r="I119" t="s">
        <v>9</v>
      </c>
      <c r="J119" t="s">
        <v>2509</v>
      </c>
    </row>
    <row r="120" spans="1:10">
      <c r="A120" t="s">
        <v>1896</v>
      </c>
      <c r="B120" t="s">
        <v>1895</v>
      </c>
      <c r="C120">
        <v>4</v>
      </c>
      <c r="D120" t="s">
        <v>1896</v>
      </c>
      <c r="E120" t="str">
        <f>CONCATENATE((LEFT(GetMetadata[[#This Row],[StepCaption]],155)),"(",GetMetadata[[#This Row],[BuildingBlockID]],")")</f>
        <v>Some or all of the underlying subject matter of the engagement are not appropriate and the preconditions for assurance are not met. Determine whether the m(LabelBuildingBlock20)</v>
      </c>
      <c r="F120" t="str">
        <f>CONCATENATE(GetMetadata[[#This Row],[DefinitionID]],GetMetadata[[#This Row],[StepCaption(ID)]])</f>
        <v>18F419FC-026B-ED11-80EE-0022481C7D58Some or all of the underlying subject matter of the engagement are not appropriate and the preconditions for assurance are not met. Determine whether the m(LabelBuildingBlock20)</v>
      </c>
      <c r="G120" t="s">
        <v>1364</v>
      </c>
      <c r="H120" t="s">
        <v>2475</v>
      </c>
      <c r="I120" t="s">
        <v>18</v>
      </c>
      <c r="J120" t="s">
        <v>2476</v>
      </c>
    </row>
    <row r="121" spans="1:10">
      <c r="A121" t="s">
        <v>1896</v>
      </c>
      <c r="B121" t="s">
        <v>1895</v>
      </c>
      <c r="C121">
        <v>4</v>
      </c>
      <c r="D121" t="s">
        <v>1896</v>
      </c>
      <c r="E121" t="str">
        <f>CONCATENATE((LEFT(GetMetadata[[#This Row],[StepCaption]],155)),"(",GetMetadata[[#This Row],[BuildingBlockID]],")")</f>
        <v>The criteria that facilitate an appropriate understanding of how the SMI is prepared and reported are not expected to be available to intended users and th(LabelBuildingBlock4)</v>
      </c>
      <c r="F121" t="str">
        <f>CONCATENATE(GetMetadata[[#This Row],[DefinitionID]],GetMetadata[[#This Row],[StepCaption(ID)]])</f>
        <v>18F419FC-026B-ED11-80EE-0022481C7D58The criteria that facilitate an appropriate understanding of how the SMI is prepared and reported are not expected to be available to intended users and th(LabelBuildingBlock4)</v>
      </c>
      <c r="G121" t="s">
        <v>1365</v>
      </c>
      <c r="H121" t="s">
        <v>2477</v>
      </c>
      <c r="I121" t="s">
        <v>18</v>
      </c>
      <c r="J121" t="s">
        <v>2478</v>
      </c>
    </row>
    <row r="122" spans="1:10">
      <c r="A122" t="s">
        <v>1896</v>
      </c>
      <c r="B122" t="s">
        <v>1895</v>
      </c>
      <c r="C122">
        <v>4</v>
      </c>
      <c r="D122" t="s">
        <v>1896</v>
      </c>
      <c r="E122" t="str">
        <f>CONCATENATE((LEFT(GetMetadata[[#This Row],[StepCaption]],155)),"(",GetMetadata[[#This Row],[BuildingBlockID]],")")</f>
        <v>(SimpleDataGridBuildingBlock21)</v>
      </c>
      <c r="F122" t="str">
        <f>CONCATENATE(GetMetadata[[#This Row],[DefinitionID]],GetMetadata[[#This Row],[StepCaption(ID)]])</f>
        <v>18F419FC-026B-ED11-80EE-0022481C7D58(SimpleDataGridBuildingBlock21)</v>
      </c>
      <c r="G122" t="s">
        <v>2307</v>
      </c>
      <c r="H122" t="s">
        <v>2506</v>
      </c>
      <c r="I122" t="s">
        <v>9</v>
      </c>
    </row>
    <row r="123" spans="1:10">
      <c r="A123" t="s">
        <v>1906</v>
      </c>
      <c r="B123" t="s">
        <v>1905</v>
      </c>
      <c r="C123">
        <v>2</v>
      </c>
      <c r="D123" t="s">
        <v>1906</v>
      </c>
      <c r="E123" t="str">
        <f>CONCATENATE((LEFT(GetMetadata[[#This Row],[StepCaption]],155)),"(",GetMetadata[[#This Row],[BuildingBlockID]],")")</f>
        <v>- Considering whether it is capable of achieving its purpose in compliance with the Execution Guide; and(LabelBuildingBlock99)</v>
      </c>
      <c r="F123" t="str">
        <f>CONCATENATE(GetMetadata[[#This Row],[DefinitionID]],GetMetadata[[#This Row],[StepCaption(ID)]])</f>
        <v>1E4629AB-026B-ED11-80EE-0022481C7D58- Considering whether it is capable of achieving its purpose in compliance with the Execution Guide; and(LabelBuildingBlock99)</v>
      </c>
      <c r="G123" t="s">
        <v>1835</v>
      </c>
      <c r="H123" t="s">
        <v>2930</v>
      </c>
      <c r="I123" t="s">
        <v>18</v>
      </c>
      <c r="J123" t="s">
        <v>2931</v>
      </c>
    </row>
    <row r="124" spans="1:10">
      <c r="A124" t="s">
        <v>1906</v>
      </c>
      <c r="B124" t="s">
        <v>1905</v>
      </c>
      <c r="C124">
        <v>2</v>
      </c>
      <c r="D124" t="s">
        <v>1906</v>
      </c>
      <c r="E124" t="str">
        <f>CONCATENATE((LEFT(GetMetadata[[#This Row],[StepCaption]],155)),"(",GetMetadata[[#This Row],[BuildingBlockID]],")")</f>
        <v>* Consider the reliability of the output provided by(LabelBuildingBlock95)</v>
      </c>
      <c r="F124" t="str">
        <f>CONCATENATE(GetMetadata[[#This Row],[DefinitionID]],GetMetadata[[#This Row],[StepCaption(ID)]])</f>
        <v>1E4629AB-026B-ED11-80EE-0022481C7D58* Consider the reliability of the output provided by(LabelBuildingBlock95)</v>
      </c>
      <c r="G124" t="s">
        <v>1831</v>
      </c>
      <c r="H124" t="s">
        <v>2926</v>
      </c>
      <c r="I124" t="s">
        <v>18</v>
      </c>
      <c r="J124" t="s">
        <v>2394</v>
      </c>
    </row>
    <row r="125" spans="1:10">
      <c r="A125" t="s">
        <v>1906</v>
      </c>
      <c r="B125" t="s">
        <v>1905</v>
      </c>
      <c r="C125">
        <v>2</v>
      </c>
      <c r="D125" t="s">
        <v>1906</v>
      </c>
      <c r="E125" t="str">
        <f>CONCATENATE((LEFT(GetMetadata[[#This Row],[StepCaption]],155)),"(",GetMetadata[[#This Row],[BuildingBlockID]],")")</f>
        <v>2.1.1 Entity and its environment(HyperLinkBuildingBlock13)</v>
      </c>
      <c r="F125" t="str">
        <f>CONCATENATE(GetMetadata[[#This Row],[DefinitionID]],GetMetadata[[#This Row],[StepCaption(ID)]])</f>
        <v>1E4629AB-026B-ED11-80EE-0022481C7D582.1.1 Entity and its environment(HyperLinkBuildingBlock13)</v>
      </c>
      <c r="G125" t="s">
        <v>2876</v>
      </c>
      <c r="H125" t="s">
        <v>2877</v>
      </c>
      <c r="I125" t="s">
        <v>43</v>
      </c>
      <c r="J125" t="s">
        <v>2878</v>
      </c>
    </row>
    <row r="126" spans="1:10">
      <c r="A126" t="s">
        <v>1906</v>
      </c>
      <c r="B126" t="s">
        <v>1905</v>
      </c>
      <c r="C126">
        <v>2</v>
      </c>
      <c r="D126" t="s">
        <v>1906</v>
      </c>
      <c r="E126" t="str">
        <f>CONCATENATE((LEFT(GetMetadata[[#This Row],[StepCaption]],155)),"(",GetMetadata[[#This Row],[BuildingBlockID]],")")</f>
        <v>2.1.2 Identify areas and processes(HyperLinkBuildingBlock14)</v>
      </c>
      <c r="F126" t="str">
        <f>CONCATENATE(GetMetadata[[#This Row],[DefinitionID]],GetMetadata[[#This Row],[StepCaption(ID)]])</f>
        <v>1E4629AB-026B-ED11-80EE-0022481C7D582.1.2 Identify areas and processes(HyperLinkBuildingBlock14)</v>
      </c>
      <c r="G126" t="s">
        <v>1844</v>
      </c>
      <c r="H126" t="s">
        <v>2879</v>
      </c>
      <c r="I126" t="s">
        <v>43</v>
      </c>
      <c r="J126" t="s">
        <v>2880</v>
      </c>
    </row>
    <row r="127" spans="1:10">
      <c r="A127" t="s">
        <v>1906</v>
      </c>
      <c r="B127" t="s">
        <v>1905</v>
      </c>
      <c r="C127">
        <v>2</v>
      </c>
      <c r="D127" t="s">
        <v>1906</v>
      </c>
      <c r="E127" t="str">
        <f>CONCATENATE((LEFT(GetMetadata[[#This Row],[StepCaption]],155)),"(",GetMetadata[[#This Row],[BuildingBlockID]],")")</f>
        <v>2.1.3 Inquiries(HyperLinkBuildingBlock15)</v>
      </c>
      <c r="F127" t="str">
        <f>CONCATENATE(GetMetadata[[#This Row],[DefinitionID]],GetMetadata[[#This Row],[StepCaption(ID)]])</f>
        <v>1E4629AB-026B-ED11-80EE-0022481C7D582.1.3 Inquiries(HyperLinkBuildingBlock15)</v>
      </c>
      <c r="G127" t="s">
        <v>1845</v>
      </c>
      <c r="H127" t="s">
        <v>2881</v>
      </c>
      <c r="I127" t="s">
        <v>43</v>
      </c>
      <c r="J127" t="s">
        <v>2882</v>
      </c>
    </row>
    <row r="128" spans="1:10">
      <c r="A128" t="s">
        <v>1906</v>
      </c>
      <c r="B128" t="s">
        <v>1905</v>
      </c>
      <c r="C128">
        <v>2</v>
      </c>
      <c r="D128" t="s">
        <v>1906</v>
      </c>
      <c r="E128" t="str">
        <f>CONCATENATE((LEFT(GetMetadata[[#This Row],[StepCaption]],155)),"(",GetMetadata[[#This Row],[BuildingBlockID]],")")</f>
        <v>2.1.4 Planning discussion(HyperLinkBuildingBlock16)</v>
      </c>
      <c r="F128" t="str">
        <f>CONCATENATE(GetMetadata[[#This Row],[DefinitionID]],GetMetadata[[#This Row],[StepCaption(ID)]])</f>
        <v>1E4629AB-026B-ED11-80EE-0022481C7D582.1.4 Planning discussion(HyperLinkBuildingBlock16)</v>
      </c>
      <c r="G128" t="s">
        <v>1846</v>
      </c>
      <c r="H128" t="s">
        <v>2883</v>
      </c>
      <c r="I128" t="s">
        <v>43</v>
      </c>
      <c r="J128" t="s">
        <v>2884</v>
      </c>
    </row>
    <row r="129" spans="1:10">
      <c r="A129" t="s">
        <v>1906</v>
      </c>
      <c r="B129" t="s">
        <v>1905</v>
      </c>
      <c r="C129">
        <v>2</v>
      </c>
      <c r="D129" t="s">
        <v>1906</v>
      </c>
      <c r="E129" t="str">
        <f>CONCATENATE((LEFT(GetMetadata[[#This Row],[StepCaption]],155)),"(",GetMetadata[[#This Row],[BuildingBlockID]],")")</f>
        <v>2.2.1 CERAMIC(HyperLinkBuildingBlock17)</v>
      </c>
      <c r="F129" t="str">
        <f>CONCATENATE(GetMetadata[[#This Row],[DefinitionID]],GetMetadata[[#This Row],[StepCaption(ID)]])</f>
        <v>1E4629AB-026B-ED11-80EE-0022481C7D582.2.1 CERAMIC(HyperLinkBuildingBlock17)</v>
      </c>
      <c r="G129" t="s">
        <v>1847</v>
      </c>
      <c r="H129" t="s">
        <v>2885</v>
      </c>
      <c r="I129" t="s">
        <v>43</v>
      </c>
      <c r="J129" t="s">
        <v>2886</v>
      </c>
    </row>
    <row r="130" spans="1:10">
      <c r="A130" t="s">
        <v>1906</v>
      </c>
      <c r="B130" t="s">
        <v>1905</v>
      </c>
      <c r="C130">
        <v>2</v>
      </c>
      <c r="D130" t="s">
        <v>1906</v>
      </c>
      <c r="E130" t="str">
        <f>CONCATENATE((LEFT(GetMetadata[[#This Row],[StepCaption]],155)),"(",GetMetadata[[#This Row],[BuildingBlockID]],")")</f>
        <v>2.2.2 IT Understanding(HyperLinkBuildingBlock18)</v>
      </c>
      <c r="F130" t="str">
        <f>CONCATENATE(GetMetadata[[#This Row],[DefinitionID]],GetMetadata[[#This Row],[StepCaption(ID)]])</f>
        <v>1E4629AB-026B-ED11-80EE-0022481C7D582.2.2 IT Understanding(HyperLinkBuildingBlock18)</v>
      </c>
      <c r="G130" t="s">
        <v>1848</v>
      </c>
      <c r="H130" t="s">
        <v>2887</v>
      </c>
      <c r="I130" t="s">
        <v>43</v>
      </c>
      <c r="J130" t="s">
        <v>2888</v>
      </c>
    </row>
    <row r="131" spans="1:10">
      <c r="A131" t="s">
        <v>1906</v>
      </c>
      <c r="B131" t="s">
        <v>1905</v>
      </c>
      <c r="C131">
        <v>2</v>
      </c>
      <c r="D131" t="s">
        <v>1906</v>
      </c>
      <c r="E131" t="str">
        <f>CONCATENATE((LEFT(GetMetadata[[#This Row],[StepCaption]],155)),"(",GetMetadata[[#This Row],[BuildingBlockID]],")")</f>
        <v>2.3.1 Fraud risk assessment (HyperLinkBuildingBlock19)</v>
      </c>
      <c r="F131" t="str">
        <f>CONCATENATE(GetMetadata[[#This Row],[DefinitionID]],GetMetadata[[#This Row],[StepCaption(ID)]])</f>
        <v>1E4629AB-026B-ED11-80EE-0022481C7D582.3.1 Fraud risk assessment (HyperLinkBuildingBlock19)</v>
      </c>
      <c r="G131" t="s">
        <v>2889</v>
      </c>
      <c r="H131" t="s">
        <v>2890</v>
      </c>
      <c r="I131" t="s">
        <v>43</v>
      </c>
      <c r="J131" t="s">
        <v>2891</v>
      </c>
    </row>
    <row r="132" spans="1:10">
      <c r="A132" t="s">
        <v>1906</v>
      </c>
      <c r="B132" t="s">
        <v>1905</v>
      </c>
      <c r="C132">
        <v>2</v>
      </c>
      <c r="D132" t="s">
        <v>1906</v>
      </c>
      <c r="E132" t="str">
        <f>CONCATENATE((LEFT(GetMetadata[[#This Row],[StepCaption]],155)),"(",GetMetadata[[#This Row],[BuildingBlockID]],")")</f>
        <v>2.3.2.Fraud response(HyperLinkBuildingBlock71)</v>
      </c>
      <c r="F132" t="str">
        <f>CONCATENATE(GetMetadata[[#This Row],[DefinitionID]],GetMetadata[[#This Row],[StepCaption(ID)]])</f>
        <v>1E4629AB-026B-ED11-80EE-0022481C7D582.3.2.Fraud response(HyperLinkBuildingBlock71)</v>
      </c>
      <c r="G132" t="s">
        <v>2898</v>
      </c>
      <c r="H132" t="s">
        <v>2899</v>
      </c>
      <c r="I132" t="s">
        <v>43</v>
      </c>
      <c r="J132" t="s">
        <v>2900</v>
      </c>
    </row>
    <row r="133" spans="1:10">
      <c r="A133" t="s">
        <v>1906</v>
      </c>
      <c r="B133" t="s">
        <v>1905</v>
      </c>
      <c r="C133">
        <v>2</v>
      </c>
      <c r="D133" t="s">
        <v>1906</v>
      </c>
      <c r="E133" t="str">
        <f>CONCATENATE((LEFT(GetMetadata[[#This Row],[StepCaption]],155)),"(",GetMetadata[[#This Row],[BuildingBlockID]],")")</f>
        <v>2.4.1 Overall response(HyperLinkBuildingBlock69)</v>
      </c>
      <c r="F133" t="str">
        <f>CONCATENATE(GetMetadata[[#This Row],[DefinitionID]],GetMetadata[[#This Row],[StepCaption(ID)]])</f>
        <v>1E4629AB-026B-ED11-80EE-0022481C7D582.4.1 Overall response(HyperLinkBuildingBlock69)</v>
      </c>
      <c r="G133" t="s">
        <v>2895</v>
      </c>
      <c r="H133" t="s">
        <v>2896</v>
      </c>
      <c r="I133" t="s">
        <v>43</v>
      </c>
      <c r="J133" t="s">
        <v>2897</v>
      </c>
    </row>
    <row r="134" spans="1:10">
      <c r="A134" t="s">
        <v>1906</v>
      </c>
      <c r="B134" t="s">
        <v>1905</v>
      </c>
      <c r="C134">
        <v>2</v>
      </c>
      <c r="D134" t="s">
        <v>1906</v>
      </c>
      <c r="E134" t="str">
        <f>CONCATENATE((LEFT(GetMetadata[[#This Row],[StepCaption]],155)),"(",GetMetadata[[#This Row],[BuildingBlockID]],")")</f>
        <v>2.5.1 Processes(HyperLinkBuildingBlock20)</v>
      </c>
      <c r="F134" t="str">
        <f>CONCATENATE(GetMetadata[[#This Row],[DefinitionID]],GetMetadata[[#This Row],[StepCaption(ID)]])</f>
        <v>1E4629AB-026B-ED11-80EE-0022481C7D582.5.1 Processes(HyperLinkBuildingBlock20)</v>
      </c>
      <c r="G134" t="s">
        <v>2892</v>
      </c>
      <c r="H134" t="s">
        <v>2893</v>
      </c>
      <c r="I134" t="s">
        <v>43</v>
      </c>
      <c r="J134" t="s">
        <v>2894</v>
      </c>
    </row>
    <row r="135" spans="1:10">
      <c r="A135" t="s">
        <v>1906</v>
      </c>
      <c r="B135" t="s">
        <v>1905</v>
      </c>
      <c r="C135">
        <v>2</v>
      </c>
      <c r="D135" t="s">
        <v>1906</v>
      </c>
      <c r="E135" t="str">
        <f>CONCATENATE((LEFT(GetMetadata[[#This Row],[StepCaption]],155)),"(",GetMetadata[[#This Row],[BuildingBlockID]],")")</f>
        <v>3.x Reporting - Subsequent Events(HyperLinkBuildingBlock73)</v>
      </c>
      <c r="F135" t="str">
        <f>CONCATENATE(GetMetadata[[#This Row],[DefinitionID]],GetMetadata[[#This Row],[StepCaption(ID)]])</f>
        <v>1E4629AB-026B-ED11-80EE-0022481C7D583.x Reporting - Subsequent Events(HyperLinkBuildingBlock73)</v>
      </c>
      <c r="G135" t="s">
        <v>2901</v>
      </c>
      <c r="H135" t="s">
        <v>2902</v>
      </c>
      <c r="I135" t="s">
        <v>43</v>
      </c>
      <c r="J135" t="s">
        <v>2903</v>
      </c>
    </row>
    <row r="136" spans="1:10">
      <c r="A136" t="s">
        <v>1906</v>
      </c>
      <c r="B136" t="s">
        <v>1905</v>
      </c>
      <c r="C136">
        <v>2</v>
      </c>
      <c r="D136" t="s">
        <v>1906</v>
      </c>
      <c r="E136" t="str">
        <f>CONCATENATE((LEFT(GetMetadata[[#This Row],[StepCaption]],155)),"(",GetMetadata[[#This Row],[BuildingBlockID]],")")</f>
        <v>â€¢ evaluating the design by :(LabelBuildingBlock96)</v>
      </c>
      <c r="F136" t="str">
        <f>CONCATENATE(GetMetadata[[#This Row],[DefinitionID]],GetMetadata[[#This Row],[StepCaption(ID)]])</f>
        <v>1E4629AB-026B-ED11-80EE-0022481C7D58â€¢ evaluating the design by :(LabelBuildingBlock96)</v>
      </c>
      <c r="G136" t="s">
        <v>1832</v>
      </c>
      <c r="H136" t="s">
        <v>2927</v>
      </c>
      <c r="I136" t="s">
        <v>18</v>
      </c>
      <c r="J136" t="s">
        <v>2396</v>
      </c>
    </row>
    <row r="137" spans="1:10">
      <c r="A137" t="s">
        <v>1906</v>
      </c>
      <c r="B137" t="s">
        <v>1905</v>
      </c>
      <c r="C137">
        <v>2</v>
      </c>
      <c r="D137" t="s">
        <v>1906</v>
      </c>
      <c r="E137" t="str">
        <f>CONCATENATE((LEFT(GetMetadata[[#This Row],[StepCaption]],155)),"(",GetMetadata[[#This Row],[BuildingBlockID]],")")</f>
        <v>â€¢ testing the consistent operation.(LabelBuildingBlock100)</v>
      </c>
      <c r="F137" t="str">
        <f>CONCATENATE(GetMetadata[[#This Row],[DefinitionID]],GetMetadata[[#This Row],[StepCaption(ID)]])</f>
        <v>1E4629AB-026B-ED11-80EE-0022481C7D58â€¢ testing the consistent operation.(LabelBuildingBlock100)</v>
      </c>
      <c r="G137" t="s">
        <v>1826</v>
      </c>
      <c r="H137" t="s">
        <v>2906</v>
      </c>
      <c r="I137" t="s">
        <v>18</v>
      </c>
      <c r="J137" t="s">
        <v>2403</v>
      </c>
    </row>
    <row r="138" spans="1:10">
      <c r="A138" t="s">
        <v>1906</v>
      </c>
      <c r="B138" t="s">
        <v>1905</v>
      </c>
      <c r="C138">
        <v>2</v>
      </c>
      <c r="D138" t="s">
        <v>1906</v>
      </c>
      <c r="E138" t="str">
        <f>CONCATENATE((LEFT(GetMetadata[[#This Row],[StepCaption]],155)),"(",GetMetadata[[#This Row],[BuildingBlockID]],")")</f>
        <v>Additional Compliance procedures(SimpleDataGridBuildingBlock8)</v>
      </c>
      <c r="F138" t="str">
        <f>CONCATENATE(GetMetadata[[#This Row],[DefinitionID]],GetMetadata[[#This Row],[StepCaption(ID)]])</f>
        <v>1E4629AB-026B-ED11-80EE-0022481C7D58Additional Compliance procedures(SimpleDataGridBuildingBlock8)</v>
      </c>
      <c r="G138" t="s">
        <v>47</v>
      </c>
      <c r="H138" t="s">
        <v>3003</v>
      </c>
      <c r="I138" t="s">
        <v>9</v>
      </c>
      <c r="J138" t="s">
        <v>2206</v>
      </c>
    </row>
    <row r="139" spans="1:10">
      <c r="A139" t="s">
        <v>1906</v>
      </c>
      <c r="B139" t="s">
        <v>1905</v>
      </c>
      <c r="C139">
        <v>2</v>
      </c>
      <c r="D139" t="s">
        <v>1906</v>
      </c>
      <c r="E139" t="str">
        <f>CONCATENATE((LEFT(GetMetadata[[#This Row],[StepCaption]],155)),"(",GetMetadata[[#This Row],[BuildingBlockID]],")")</f>
        <v>Additional GHG procedures(SimpleDataGridBuildingBlock51)</v>
      </c>
      <c r="F139" t="str">
        <f>CONCATENATE(GetMetadata[[#This Row],[DefinitionID]],GetMetadata[[#This Row],[StepCaption(ID)]])</f>
        <v>1E4629AB-026B-ED11-80EE-0022481C7D58Additional GHG procedures(SimpleDataGridBuildingBlock51)</v>
      </c>
      <c r="G139" t="s">
        <v>2992</v>
      </c>
      <c r="H139" t="s">
        <v>2993</v>
      </c>
      <c r="I139" t="s">
        <v>9</v>
      </c>
      <c r="J139" t="s">
        <v>2202</v>
      </c>
    </row>
    <row r="140" spans="1:10">
      <c r="A140" t="s">
        <v>1906</v>
      </c>
      <c r="B140" t="s">
        <v>1905</v>
      </c>
      <c r="C140">
        <v>2</v>
      </c>
      <c r="D140" t="s">
        <v>1906</v>
      </c>
      <c r="E140" t="str">
        <f>CONCATENATE((LEFT(GetMetadata[[#This Row],[StepCaption]],155)),"(",GetMetadata[[#This Row],[BuildingBlockID]],")")</f>
        <v>Attach documents related to the ethics and independence assessment, if applicable.(SimpleDataGridBuildingBlock60)</v>
      </c>
      <c r="F140" t="str">
        <f>CONCATENATE(GetMetadata[[#This Row],[DefinitionID]],GetMetadata[[#This Row],[StepCaption(ID)]])</f>
        <v>1E4629AB-026B-ED11-80EE-0022481C7D58Attach documents related to the ethics and independence assessment, if applicable.(SimpleDataGridBuildingBlock60)</v>
      </c>
      <c r="G140" t="s">
        <v>2994</v>
      </c>
      <c r="H140" t="s">
        <v>2995</v>
      </c>
      <c r="I140" t="s">
        <v>9</v>
      </c>
      <c r="J140" t="s">
        <v>2996</v>
      </c>
    </row>
    <row r="141" spans="1:10">
      <c r="A141" t="s">
        <v>1906</v>
      </c>
      <c r="B141" t="s">
        <v>1905</v>
      </c>
      <c r="C141">
        <v>2</v>
      </c>
      <c r="D141" t="s">
        <v>1906</v>
      </c>
      <c r="E141" t="str">
        <f>CONCATENATE((LEFT(GetMetadata[[#This Row],[StepCaption]],155)),"(",GetMetadata[[#This Row],[BuildingBlockID]],")")</f>
        <v>Attach required subject matter specific checklists.(SimpleDataGridBuildingBlock89)</v>
      </c>
      <c r="F141" t="str">
        <f>CONCATENATE(GetMetadata[[#This Row],[DefinitionID]],GetMetadata[[#This Row],[StepCaption(ID)]])</f>
        <v>1E4629AB-026B-ED11-80EE-0022481C7D58Attach required subject matter specific checklists.(SimpleDataGridBuildingBlock89)</v>
      </c>
      <c r="G141" t="s">
        <v>3005</v>
      </c>
      <c r="H141" t="s">
        <v>3006</v>
      </c>
      <c r="I141" t="s">
        <v>9</v>
      </c>
      <c r="J141" t="s">
        <v>3007</v>
      </c>
    </row>
    <row r="142" spans="1:10">
      <c r="A142" t="s">
        <v>1906</v>
      </c>
      <c r="B142" t="s">
        <v>1905</v>
      </c>
      <c r="C142">
        <v>2</v>
      </c>
      <c r="D142" t="s">
        <v>1906</v>
      </c>
      <c r="E142" t="str">
        <f>CONCATENATE((LEFT(GetMetadata[[#This Row],[StepCaption]],155)),"(",GetMetadata[[#This Row],[BuildingBlockID]],")")</f>
        <v>Attach the SATs Engagement Profile Working Paper that has been approved by the engagement partner.(SimpleDataGridBuildingBlock29)</v>
      </c>
      <c r="F142" t="str">
        <f>CONCATENATE(GetMetadata[[#This Row],[DefinitionID]],GetMetadata[[#This Row],[StepCaption(ID)]])</f>
        <v>1E4629AB-026B-ED11-80EE-0022481C7D58Attach the SATs Engagement Profile Working Paper that has been approved by the engagement partner.(SimpleDataGridBuildingBlock29)</v>
      </c>
      <c r="G142" t="s">
        <v>2452</v>
      </c>
      <c r="H142" t="s">
        <v>2988</v>
      </c>
      <c r="I142" t="s">
        <v>9</v>
      </c>
      <c r="J142" t="s">
        <v>2456</v>
      </c>
    </row>
    <row r="143" spans="1:10">
      <c r="A143" t="s">
        <v>1906</v>
      </c>
      <c r="B143" t="s">
        <v>1905</v>
      </c>
      <c r="C143">
        <v>2</v>
      </c>
      <c r="D143" t="s">
        <v>1906</v>
      </c>
      <c r="E143" t="str">
        <f>CONCATENATE((LEFT(GetMetadata[[#This Row],[StepCaption]],155)),"(",GetMetadata[[#This Row],[BuildingBlockID]],")")</f>
        <v>Check all that apply:(LabelBuildingBlock75)</v>
      </c>
      <c r="F143" t="str">
        <f>CONCATENATE(GetMetadata[[#This Row],[DefinitionID]],GetMetadata[[#This Row],[StepCaption(ID)]])</f>
        <v>1E4629AB-026B-ED11-80EE-0022481C7D58Check all that apply:(LabelBuildingBlock75)</v>
      </c>
      <c r="G143" t="s">
        <v>1753</v>
      </c>
      <c r="H143" t="s">
        <v>2924</v>
      </c>
      <c r="I143" t="s">
        <v>18</v>
      </c>
      <c r="J143" t="s">
        <v>2925</v>
      </c>
    </row>
    <row r="144" spans="1:10">
      <c r="A144" t="s">
        <v>1906</v>
      </c>
      <c r="B144" t="s">
        <v>1905</v>
      </c>
      <c r="C144">
        <v>2</v>
      </c>
      <c r="D144" t="s">
        <v>1906</v>
      </c>
      <c r="E144" t="str">
        <f>CONCATENATE((LEFT(GetMetadata[[#This Row],[StepCaption]],155)),"(",GetMetadata[[#This Row],[BuildingBlockID]],")")</f>
        <v>Comply with ethics and independence requirements(ExpanderGroupBuildingBlock52)</v>
      </c>
      <c r="F144" t="str">
        <f>CONCATENATE(GetMetadata[[#This Row],[DefinitionID]],GetMetadata[[#This Row],[StepCaption(ID)]])</f>
        <v>1E4629AB-026B-ED11-80EE-0022481C7D58Comply with ethics and independence requirements(ExpanderGroupBuildingBlock52)</v>
      </c>
      <c r="G144" t="s">
        <v>1774</v>
      </c>
      <c r="H144" t="s">
        <v>2871</v>
      </c>
      <c r="I144" t="s">
        <v>15</v>
      </c>
      <c r="J144" t="s">
        <v>2872</v>
      </c>
    </row>
    <row r="145" spans="1:10">
      <c r="A145" t="s">
        <v>1906</v>
      </c>
      <c r="B145" t="s">
        <v>1905</v>
      </c>
      <c r="C145">
        <v>2</v>
      </c>
      <c r="D145" t="s">
        <v>1906</v>
      </c>
      <c r="E145" t="str">
        <f>CONCATENATE((LEFT(GetMetadata[[#This Row],[StepCaption]],155)),"(",GetMetadata[[#This Row],[BuildingBlockID]],")")</f>
        <v>Confirm that the SAT list above does not include any customized ready-to-use routines (customized ready to use routines are considered end-user routines).(CheckBoxBuildingBlock25)</v>
      </c>
      <c r="F145" t="str">
        <f>CONCATENATE(GetMetadata[[#This Row],[DefinitionID]],GetMetadata[[#This Row],[StepCaption(ID)]])</f>
        <v>1E4629AB-026B-ED11-80EE-0022481C7D58Confirm that the SAT list above does not include any customized ready-to-use routines (customized ready to use routines are considered end-user routines).(CheckBoxBuildingBlock25)</v>
      </c>
      <c r="G145" t="s">
        <v>1496</v>
      </c>
      <c r="H145" t="s">
        <v>2847</v>
      </c>
      <c r="I145" t="s">
        <v>11</v>
      </c>
      <c r="J145" t="s">
        <v>2363</v>
      </c>
    </row>
    <row r="146" spans="1:10">
      <c r="A146" t="s">
        <v>1906</v>
      </c>
      <c r="B146" t="s">
        <v>1905</v>
      </c>
      <c r="C146">
        <v>2</v>
      </c>
      <c r="D146" t="s">
        <v>1906</v>
      </c>
      <c r="E146" t="str">
        <f>CONCATENATE((LEFT(GetMetadata[[#This Row],[StepCaption]],155)),"(",GetMetadata[[#This Row],[BuildingBlockID]],")")</f>
        <v>Confirm that the SAT list above includes SATs used by the engagement and employed specialists.(CheckBoxBuildingBlock24)</v>
      </c>
      <c r="F146" t="str">
        <f>CONCATENATE(GetMetadata[[#This Row],[DefinitionID]],GetMetadata[[#This Row],[StepCaption(ID)]])</f>
        <v>1E4629AB-026B-ED11-80EE-0022481C7D58Confirm that the SAT list above includes SATs used by the engagement and employed specialists.(CheckBoxBuildingBlock24)</v>
      </c>
      <c r="G146" t="s">
        <v>1743</v>
      </c>
      <c r="H146" t="s">
        <v>2846</v>
      </c>
      <c r="I146" t="s">
        <v>11</v>
      </c>
      <c r="J146" t="s">
        <v>2361</v>
      </c>
    </row>
    <row r="147" spans="1:10">
      <c r="A147" t="s">
        <v>1906</v>
      </c>
      <c r="B147" t="s">
        <v>1905</v>
      </c>
      <c r="C147">
        <v>2</v>
      </c>
      <c r="D147" t="s">
        <v>1906</v>
      </c>
      <c r="E147" t="str">
        <f>CONCATENATE((LEFT(GetMetadata[[#This Row],[StepCaption]],155)),"(",GetMetadata[[#This Row],[BuildingBlockID]],")")</f>
        <v>Confirm that we agreed the nature of the use of the routine and the roles and responsibilities for evaluating the reliability of the routine in planning, p(CheckBoxBuildingBlock38)</v>
      </c>
      <c r="F147" t="str">
        <f>CONCATENATE(GetMetadata[[#This Row],[DefinitionID]],GetMetadata[[#This Row],[StepCaption(ID)]])</f>
        <v>1E4629AB-026B-ED11-80EE-0022481C7D58Confirm that we agreed the nature of the use of the routine and the roles and responsibilities for evaluating the reliability of the routine in planning, p(CheckBoxBuildingBlock38)</v>
      </c>
      <c r="G147" t="s">
        <v>2848</v>
      </c>
      <c r="H147" t="s">
        <v>2849</v>
      </c>
      <c r="I147" t="s">
        <v>11</v>
      </c>
      <c r="J147" t="s">
        <v>2366</v>
      </c>
    </row>
    <row r="148" spans="1:10">
      <c r="A148" t="s">
        <v>1906</v>
      </c>
      <c r="B148" t="s">
        <v>1905</v>
      </c>
      <c r="C148">
        <v>2</v>
      </c>
      <c r="D148" t="s">
        <v>1906</v>
      </c>
      <c r="E148" t="str">
        <f>CONCATENATE((LEFT(GetMetadata[[#This Row],[StepCaption]],155)),"(",GetMetadata[[#This Row],[BuildingBlockID]],")")</f>
        <v>Confirm that we reviewed the documentation provided by the engagement team member (excluding other practitioners), employed KPMG specialist or others at th(CheckBoxBuildingBlock39)</v>
      </c>
      <c r="F148" t="str">
        <f>CONCATENATE(GetMetadata[[#This Row],[DefinitionID]],GetMetadata[[#This Row],[StepCaption(ID)]])</f>
        <v>1E4629AB-026B-ED11-80EE-0022481C7D58Confirm that we reviewed the documentation provided by the engagement team member (excluding other practitioners), employed KPMG specialist or others at th(CheckBoxBuildingBlock39)</v>
      </c>
      <c r="G148" t="s">
        <v>2364</v>
      </c>
      <c r="H148" t="s">
        <v>2850</v>
      </c>
      <c r="I148" t="s">
        <v>11</v>
      </c>
      <c r="J148" t="s">
        <v>2369</v>
      </c>
    </row>
    <row r="149" spans="1:10">
      <c r="A149" t="s">
        <v>1906</v>
      </c>
      <c r="B149" t="s">
        <v>1905</v>
      </c>
      <c r="C149">
        <v>2</v>
      </c>
      <c r="D149" t="s">
        <v>1906</v>
      </c>
      <c r="E149" t="str">
        <f>CONCATENATE((LEFT(GetMetadata[[#This Row],[StepCaption]],155)),"(",GetMetadata[[#This Row],[BuildingBlockID]],")")</f>
        <v>Confirm we evaluated the completeness and accuracy of any data extraction and import into the end-user routine.(CheckBoxBuildingBlock40)</v>
      </c>
      <c r="F149" t="str">
        <f>CONCATENATE(GetMetadata[[#This Row],[DefinitionID]],GetMetadata[[#This Row],[StepCaption(ID)]])</f>
        <v>1E4629AB-026B-ED11-80EE-0022481C7D58Confirm we evaluated the completeness and accuracy of any data extraction and import into the end-user routine.(CheckBoxBuildingBlock40)</v>
      </c>
      <c r="G149" t="s">
        <v>2367</v>
      </c>
      <c r="H149" t="s">
        <v>2851</v>
      </c>
      <c r="I149" t="s">
        <v>11</v>
      </c>
      <c r="J149" t="s">
        <v>2371</v>
      </c>
    </row>
    <row r="150" spans="1:10">
      <c r="A150" t="s">
        <v>1906</v>
      </c>
      <c r="B150" t="s">
        <v>1905</v>
      </c>
      <c r="C150">
        <v>2</v>
      </c>
      <c r="D150" t="s">
        <v>1906</v>
      </c>
      <c r="E150" t="str">
        <f>CONCATENATE((LEFT(GetMetadata[[#This Row],[StepCaption]],155)),"(",GetMetadata[[#This Row],[BuildingBlockID]],")")</f>
        <v>Consult with the Ethics and Independence Partner.(SimpleDataGridBuildingBlock62)</v>
      </c>
      <c r="F150" t="str">
        <f>CONCATENATE(GetMetadata[[#This Row],[DefinitionID]],GetMetadata[[#This Row],[StepCaption(ID)]])</f>
        <v>1E4629AB-026B-ED11-80EE-0022481C7D58Consult with the Ethics and Independence Partner.(SimpleDataGridBuildingBlock62)</v>
      </c>
      <c r="G150" t="s">
        <v>1385</v>
      </c>
      <c r="H150" t="s">
        <v>2997</v>
      </c>
      <c r="I150" t="s">
        <v>9</v>
      </c>
      <c r="J150" t="s">
        <v>2463</v>
      </c>
    </row>
    <row r="151" spans="1:10">
      <c r="A151" t="s">
        <v>1906</v>
      </c>
      <c r="B151" t="s">
        <v>1905</v>
      </c>
      <c r="C151">
        <v>2</v>
      </c>
      <c r="D151" t="s">
        <v>1906</v>
      </c>
      <c r="E151" t="str">
        <f>CONCATENATE((LEFT(GetMetadata[[#This Row],[StepCaption]],155)),"(",GetMetadata[[#This Row],[BuildingBlockID]],")")</f>
        <v>Consult with the Risk Management Partner.(SimpleDataGridBuildingBlock66)</v>
      </c>
      <c r="F151" t="str">
        <f>CONCATENATE(GetMetadata[[#This Row],[DefinitionID]],GetMetadata[[#This Row],[StepCaption(ID)]])</f>
        <v>1E4629AB-026B-ED11-80EE-0022481C7D58Consult with the Risk Management Partner.(SimpleDataGridBuildingBlock66)</v>
      </c>
      <c r="G151" t="s">
        <v>2998</v>
      </c>
      <c r="H151" t="s">
        <v>2999</v>
      </c>
      <c r="I151" t="s">
        <v>9</v>
      </c>
      <c r="J151" t="s">
        <v>2443</v>
      </c>
    </row>
    <row r="152" spans="1:10">
      <c r="A152" t="s">
        <v>1906</v>
      </c>
      <c r="B152" t="s">
        <v>1905</v>
      </c>
      <c r="C152">
        <v>2</v>
      </c>
      <c r="D152" t="s">
        <v>1906</v>
      </c>
      <c r="E152" t="str">
        <f>CONCATENATE((LEFT(GetMetadata[[#This Row],[StepCaption]],155)),"(",GetMetadata[[#This Row],[BuildingBlockID]],")")</f>
        <v>Create a complete and accurate list of SATs to be used on the engagement.(SimpleDataGridBuildingBlock23)</v>
      </c>
      <c r="F152" t="str">
        <f>CONCATENATE(GetMetadata[[#This Row],[DefinitionID]],GetMetadata[[#This Row],[StepCaption(ID)]])</f>
        <v>1E4629AB-026B-ED11-80EE-0022481C7D58Create a complete and accurate list of SATs to be used on the engagement.(SimpleDataGridBuildingBlock23)</v>
      </c>
      <c r="G152" t="s">
        <v>1485</v>
      </c>
      <c r="H152" t="s">
        <v>2986</v>
      </c>
      <c r="I152" t="s">
        <v>9</v>
      </c>
      <c r="J152" t="s">
        <v>2987</v>
      </c>
    </row>
    <row r="153" spans="1:10">
      <c r="A153" t="s">
        <v>1906</v>
      </c>
      <c r="B153" t="s">
        <v>1905</v>
      </c>
      <c r="C153">
        <v>2</v>
      </c>
      <c r="D153" t="s">
        <v>1906</v>
      </c>
      <c r="E153" t="str">
        <f>CONCATENATE((LEFT(GetMetadata[[#This Row],[StepCaption]],155)),"(",GetMetadata[[#This Row],[BuildingBlockID]],")")</f>
        <v>Create a list of SATs to be used on the engagement(ExpanderGroupBuildingBlock22)</v>
      </c>
      <c r="F153" t="str">
        <f>CONCATENATE(GetMetadata[[#This Row],[DefinitionID]],GetMetadata[[#This Row],[StepCaption(ID)]])</f>
        <v>1E4629AB-026B-ED11-80EE-0022481C7D58Create a list of SATs to be used on the engagement(ExpanderGroupBuildingBlock22)</v>
      </c>
      <c r="G153" t="s">
        <v>2381</v>
      </c>
      <c r="H153" t="s">
        <v>2866</v>
      </c>
      <c r="I153" t="s">
        <v>15</v>
      </c>
      <c r="J153" t="s">
        <v>2867</v>
      </c>
    </row>
    <row r="154" spans="1:10">
      <c r="A154" t="s">
        <v>1906</v>
      </c>
      <c r="B154" t="s">
        <v>1905</v>
      </c>
      <c r="C154">
        <v>2</v>
      </c>
      <c r="D154" t="s">
        <v>1906</v>
      </c>
      <c r="E154" t="str">
        <f>CONCATENATE((LEFT(GetMetadata[[#This Row],[StepCaption]],155)),"(",GetMetadata[[#This Row],[BuildingBlockID]],")")</f>
        <v>Develop the assurance engagement plan(ExpanderGroupBuildingBlock9)</v>
      </c>
      <c r="F154" t="str">
        <f>CONCATENATE(GetMetadata[[#This Row],[DefinitionID]],GetMetadata[[#This Row],[StepCaption(ID)]])</f>
        <v>1E4629AB-026B-ED11-80EE-0022481C7D58Develop the assurance engagement plan(ExpanderGroupBuildingBlock9)</v>
      </c>
      <c r="G154" t="s">
        <v>2873</v>
      </c>
      <c r="H154" t="s">
        <v>2874</v>
      </c>
      <c r="I154" t="s">
        <v>15</v>
      </c>
      <c r="J154" t="s">
        <v>2875</v>
      </c>
    </row>
    <row r="155" spans="1:10">
      <c r="A155" t="s">
        <v>1906</v>
      </c>
      <c r="B155" t="s">
        <v>1905</v>
      </c>
      <c r="C155">
        <v>2</v>
      </c>
      <c r="D155" t="s">
        <v>1906</v>
      </c>
      <c r="E155" t="str">
        <f>CONCATENATE((LEFT(GetMetadata[[#This Row],[StepCaption]],155)),"(",GetMetadata[[#This Row],[BuildingBlockID]],")")</f>
        <v>Did we communicate an assurance engagement plan to the entity?(OptionBuildingBlock93)</v>
      </c>
      <c r="F155" t="str">
        <f>CONCATENATE(GetMetadata[[#This Row],[DefinitionID]],GetMetadata[[#This Row],[StepCaption(ID)]])</f>
        <v>1E4629AB-026B-ED11-80EE-0022481C7D58Did we communicate an assurance engagement plan to the entity?(OptionBuildingBlock93)</v>
      </c>
      <c r="G155" t="s">
        <v>2614</v>
      </c>
      <c r="H155" t="s">
        <v>2939</v>
      </c>
      <c r="I155" t="s">
        <v>25</v>
      </c>
      <c r="J155" t="s">
        <v>2940</v>
      </c>
    </row>
    <row r="156" spans="1:10">
      <c r="A156" t="s">
        <v>1906</v>
      </c>
      <c r="B156" t="s">
        <v>1905</v>
      </c>
      <c r="C156">
        <v>2</v>
      </c>
      <c r="D156" t="s">
        <v>1906</v>
      </c>
      <c r="E156" t="str">
        <f>CONCATENATE((LEFT(GetMetadata[[#This Row],[StepCaption]],155)),"(",GetMetadata[[#This Row],[BuildingBlockID]],")")</f>
        <v>Document how the engagement partner has appropriate abilities.(RTFTextBuildingBlock33)</v>
      </c>
      <c r="F156" t="str">
        <f>CONCATENATE(GetMetadata[[#This Row],[DefinitionID]],GetMetadata[[#This Row],[StepCaption(ID)]])</f>
        <v>1E4629AB-026B-ED11-80EE-0022481C7D58Document how the engagement partner has appropriate abilities.(RTFTextBuildingBlock33)</v>
      </c>
      <c r="G156" t="s">
        <v>1512</v>
      </c>
      <c r="H156" t="s">
        <v>2952</v>
      </c>
      <c r="I156" t="s">
        <v>12</v>
      </c>
      <c r="J156" t="s">
        <v>2953</v>
      </c>
    </row>
    <row r="157" spans="1:10">
      <c r="A157" t="s">
        <v>1906</v>
      </c>
      <c r="B157" t="s">
        <v>1905</v>
      </c>
      <c r="C157">
        <v>2</v>
      </c>
      <c r="D157" t="s">
        <v>1906</v>
      </c>
      <c r="E157" t="str">
        <f>CONCATENATE((LEFT(GetMetadata[[#This Row],[StepCaption]],155)),"(",GetMetadata[[#This Row],[BuildingBlockID]],")")</f>
        <v>Document how the engagement partner has appropriate assurance knowledge, skill and ability.(RTFTextBuildingBlock31)</v>
      </c>
      <c r="F157" t="str">
        <f>CONCATENATE(GetMetadata[[#This Row],[DefinitionID]],GetMetadata[[#This Row],[StepCaption(ID)]])</f>
        <v>1E4629AB-026B-ED11-80EE-0022481C7D58Document how the engagement partner has appropriate assurance knowledge, skill and ability.(RTFTextBuildingBlock31)</v>
      </c>
      <c r="G157" t="s">
        <v>2641</v>
      </c>
      <c r="H157" t="s">
        <v>2948</v>
      </c>
      <c r="I157" t="s">
        <v>12</v>
      </c>
      <c r="J157" t="s">
        <v>2949</v>
      </c>
    </row>
    <row r="158" spans="1:10">
      <c r="A158" t="s">
        <v>1906</v>
      </c>
      <c r="B158" t="s">
        <v>1905</v>
      </c>
      <c r="C158">
        <v>2</v>
      </c>
      <c r="D158" t="s">
        <v>1906</v>
      </c>
      <c r="E158" t="str">
        <f>CONCATENATE((LEFT(GetMetadata[[#This Row],[StepCaption]],155)),"(",GetMetadata[[#This Row],[BuildingBlockID]],")")</f>
        <v>Document how the engagement partner has sufficient knowledge and skill in the USM and in the criteria and other quality measures in place.(RTFTextBuildingBlock32)</v>
      </c>
      <c r="F158" t="str">
        <f>CONCATENATE(GetMetadata[[#This Row],[DefinitionID]],GetMetadata[[#This Row],[StepCaption(ID)]])</f>
        <v>1E4629AB-026B-ED11-80EE-0022481C7D58Document how the engagement partner has sufficient knowledge and skill in the USM and in the criteria and other quality measures in place.(RTFTextBuildingBlock32)</v>
      </c>
      <c r="G158" t="s">
        <v>1511</v>
      </c>
      <c r="H158" t="s">
        <v>2950</v>
      </c>
      <c r="I158" t="s">
        <v>12</v>
      </c>
      <c r="J158" t="s">
        <v>2951</v>
      </c>
    </row>
    <row r="159" spans="1:10">
      <c r="A159" t="s">
        <v>1906</v>
      </c>
      <c r="B159" t="s">
        <v>1905</v>
      </c>
      <c r="C159">
        <v>2</v>
      </c>
      <c r="D159" t="s">
        <v>1906</v>
      </c>
      <c r="E159" t="str">
        <f>CONCATENATE((LEFT(GetMetadata[[#This Row],[StepCaption]],155)),"(",GetMetadata[[#This Row],[BuildingBlockID]],")")</f>
        <v>Document how the engagement partner is satisfied that the engagement team members have been directed to bring to the engagement partner's attention signifi(RTFTextBuildingBlock48)</v>
      </c>
      <c r="F159" t="str">
        <f>CONCATENATE(GetMetadata[[#This Row],[DefinitionID]],GetMetadata[[#This Row],[StepCaption(ID)]])</f>
        <v>1E4629AB-026B-ED11-80EE-0022481C7D58Document how the engagement partner is satisfied that the engagement team members have been directed to bring to the engagement partner's attention signifi(RTFTextBuildingBlock48)</v>
      </c>
      <c r="G159" t="s">
        <v>1373</v>
      </c>
      <c r="H159" t="s">
        <v>2966</v>
      </c>
      <c r="I159" t="s">
        <v>12</v>
      </c>
      <c r="J159" t="s">
        <v>2967</v>
      </c>
    </row>
    <row r="160" spans="1:10">
      <c r="A160" t="s">
        <v>1906</v>
      </c>
      <c r="B160" t="s">
        <v>1905</v>
      </c>
      <c r="C160">
        <v>2</v>
      </c>
      <c r="D160" t="s">
        <v>1906</v>
      </c>
      <c r="E160" t="str">
        <f>CONCATENATE((LEFT(GetMetadata[[#This Row],[StepCaption]],155)),"(",GetMetadata[[#This Row],[BuildingBlockID]],")")</f>
        <v>Document how the engagement partner is satisfied that the engagement team will be able to be involved in the work of other practitioners to an extent that (RTFTextBuildingBlock46)</v>
      </c>
      <c r="F160" t="str">
        <f>CONCATENATE(GetMetadata[[#This Row],[DefinitionID]],GetMetadata[[#This Row],[StepCaption(ID)]])</f>
        <v>1E4629AB-026B-ED11-80EE-0022481C7D58Document how the engagement partner is satisfied that the engagement team will be able to be involved in the work of other practitioners to an extent that (RTFTextBuildingBlock46)</v>
      </c>
      <c r="G160" t="s">
        <v>1516</v>
      </c>
      <c r="H160" t="s">
        <v>2962</v>
      </c>
      <c r="I160" t="s">
        <v>12</v>
      </c>
      <c r="J160" t="s">
        <v>2963</v>
      </c>
    </row>
    <row r="161" spans="1:10">
      <c r="A161" t="s">
        <v>1906</v>
      </c>
      <c r="B161" t="s">
        <v>1905</v>
      </c>
      <c r="C161">
        <v>2</v>
      </c>
      <c r="D161" t="s">
        <v>1906</v>
      </c>
      <c r="E161" t="str">
        <f>CONCATENATE((LEFT(GetMetadata[[#This Row],[StepCaption]],155)),"(",GetMetadata[[#This Row],[BuildingBlockID]],")")</f>
        <v>Document how the engagement partner is satisfied that the engagement team will be able to be involved in the work of specialists to an extent that is suffi(RTFTextBuildingBlock45)</v>
      </c>
      <c r="F161" t="str">
        <f>CONCATENATE(GetMetadata[[#This Row],[DefinitionID]],GetMetadata[[#This Row],[StepCaption(ID)]])</f>
        <v>1E4629AB-026B-ED11-80EE-0022481C7D58Document how the engagement partner is satisfied that the engagement team will be able to be involved in the work of specialists to an extent that is suffi(RTFTextBuildingBlock45)</v>
      </c>
      <c r="G161" t="s">
        <v>1384</v>
      </c>
      <c r="H161" t="s">
        <v>2960</v>
      </c>
      <c r="I161" t="s">
        <v>12</v>
      </c>
      <c r="J161" t="s">
        <v>2961</v>
      </c>
    </row>
    <row r="162" spans="1:10">
      <c r="A162" t="s">
        <v>1906</v>
      </c>
      <c r="B162" t="s">
        <v>1905</v>
      </c>
      <c r="C162">
        <v>2</v>
      </c>
      <c r="D162" t="s">
        <v>1906</v>
      </c>
      <c r="E162" t="str">
        <f>CONCATENATE((LEFT(GetMetadata[[#This Row],[StepCaption]],155)),"(",GetMetadata[[#This Row],[BuildingBlockID]],")")</f>
        <v>Document how the engagement partner is satisfied that those involved in the engagement have been informed of their responsibilities, including the objectiv(RTFTextBuildingBlock47)</v>
      </c>
      <c r="F162" t="str">
        <f>CONCATENATE(GetMetadata[[#This Row],[DefinitionID]],GetMetadata[[#This Row],[StepCaption(ID)]])</f>
        <v>1E4629AB-026B-ED11-80EE-0022481C7D58Document how the engagement partner is satisfied that those involved in the engagement have been informed of their responsibilities, including the objectiv(RTFTextBuildingBlock47)</v>
      </c>
      <c r="G162" t="s">
        <v>1421</v>
      </c>
      <c r="H162" t="s">
        <v>2964</v>
      </c>
      <c r="I162" t="s">
        <v>12</v>
      </c>
      <c r="J162" t="s">
        <v>2965</v>
      </c>
    </row>
    <row r="163" spans="1:10">
      <c r="A163" t="s">
        <v>1906</v>
      </c>
      <c r="B163" t="s">
        <v>1905</v>
      </c>
      <c r="C163">
        <v>2</v>
      </c>
      <c r="D163" t="s">
        <v>1906</v>
      </c>
      <c r="E163" t="str">
        <f>CONCATENATE((LEFT(GetMetadata[[#This Row],[StepCaption]],155)),"(",GetMetadata[[#This Row],[BuildingBlockID]],")")</f>
        <v>Document how the engagement partner is satisfied that those who will perform the assurance engagement, collectively, have the appropriate knowledge, skill (RTFTextBuildingBlock44)</v>
      </c>
      <c r="F163" t="str">
        <f>CONCATENATE(GetMetadata[[#This Row],[DefinitionID]],GetMetadata[[#This Row],[StepCaption(ID)]])</f>
        <v>1E4629AB-026B-ED11-80EE-0022481C7D58Document how the engagement partner is satisfied that those who will perform the assurance engagement, collectively, have the appropriate knowledge, skill (RTFTextBuildingBlock44)</v>
      </c>
      <c r="G163" t="s">
        <v>1761</v>
      </c>
      <c r="H163" t="s">
        <v>2958</v>
      </c>
      <c r="I163" t="s">
        <v>12</v>
      </c>
      <c r="J163" t="s">
        <v>2959</v>
      </c>
    </row>
    <row r="164" spans="1:10">
      <c r="A164" t="s">
        <v>1906</v>
      </c>
      <c r="B164" t="s">
        <v>1905</v>
      </c>
      <c r="C164">
        <v>2</v>
      </c>
      <c r="D164" t="s">
        <v>1906</v>
      </c>
      <c r="E164" t="str">
        <f>CONCATENATE((LEFT(GetMetadata[[#This Row],[StepCaption]],155)),"(",GetMetadata[[#This Row],[BuildingBlockID]],")")</f>
        <v>Document how the partner reviewed the assurance report to be included in an SEC offering document in conformity with policies and guidance stated in the SE(RTFTextBuildingBlock91)</v>
      </c>
      <c r="F164" t="str">
        <f>CONCATENATE(GetMetadata[[#This Row],[DefinitionID]],GetMetadata[[#This Row],[StepCaption(ID)]])</f>
        <v>1E4629AB-026B-ED11-80EE-0022481C7D58Document how the partner reviewed the assurance report to be included in an SEC offering document in conformity with policies and guidance stated in the SE(RTFTextBuildingBlock91)</v>
      </c>
      <c r="G164" t="s">
        <v>2980</v>
      </c>
      <c r="H164" t="s">
        <v>2981</v>
      </c>
      <c r="I164" t="s">
        <v>12</v>
      </c>
      <c r="J164" t="s">
        <v>2982</v>
      </c>
    </row>
    <row r="165" spans="1:10">
      <c r="A165" t="s">
        <v>1906</v>
      </c>
      <c r="B165" t="s">
        <v>1905</v>
      </c>
      <c r="C165">
        <v>2</v>
      </c>
      <c r="D165" t="s">
        <v>1906</v>
      </c>
      <c r="E165" t="str">
        <f>CONCATENATE((LEFT(GetMetadata[[#This Row],[StepCaption]],155)),"(",GetMetadata[[#This Row],[BuildingBlockID]],")")</f>
        <v>Document how the the engagement partner has sufficient knowledge and skill in the quantification and reporting of emissions when the USM includes GHG to ac(RTFTextBuildingBlock34)</v>
      </c>
      <c r="F165" t="str">
        <f>CONCATENATE(GetMetadata[[#This Row],[DefinitionID]],GetMetadata[[#This Row],[StepCaption(ID)]])</f>
        <v>1E4629AB-026B-ED11-80EE-0022481C7D58Document how the the engagement partner has sufficient knowledge and skill in the quantification and reporting of emissions when the USM includes GHG to ac(RTFTextBuildingBlock34)</v>
      </c>
      <c r="G165" t="s">
        <v>1366</v>
      </c>
      <c r="H165" t="s">
        <v>2954</v>
      </c>
      <c r="I165" t="s">
        <v>12</v>
      </c>
      <c r="J165" t="s">
        <v>2955</v>
      </c>
    </row>
    <row r="166" spans="1:10">
      <c r="A166" t="s">
        <v>1906</v>
      </c>
      <c r="B166" t="s">
        <v>1905</v>
      </c>
      <c r="C166">
        <v>2</v>
      </c>
      <c r="D166" t="s">
        <v>1906</v>
      </c>
      <c r="E166" t="str">
        <f>CONCATENATE((LEFT(GetMetadata[[#This Row],[StepCaption]],155)),"(",GetMetadata[[#This Row],[BuildingBlockID]],")")</f>
        <v>Document how we plan to direct and supervise engagement team members, including review of their work.(RTFTextBuildingBlock92)</v>
      </c>
      <c r="F166" t="str">
        <f>CONCATENATE(GetMetadata[[#This Row],[DefinitionID]],GetMetadata[[#This Row],[StepCaption(ID)]])</f>
        <v>1E4629AB-026B-ED11-80EE-0022481C7D58Document how we plan to direct and supervise engagement team members, including review of their work.(RTFTextBuildingBlock92)</v>
      </c>
      <c r="G166" t="s">
        <v>1474</v>
      </c>
      <c r="H166" t="s">
        <v>2983</v>
      </c>
      <c r="I166" t="s">
        <v>12</v>
      </c>
      <c r="J166" t="s">
        <v>2984</v>
      </c>
    </row>
    <row r="167" spans="1:10">
      <c r="A167" t="s">
        <v>1906</v>
      </c>
      <c r="B167" t="s">
        <v>1905</v>
      </c>
      <c r="C167">
        <v>2</v>
      </c>
      <c r="D167" t="s">
        <v>1906</v>
      </c>
      <c r="E167" t="str">
        <f>CONCATENATE((LEFT(GetMetadata[[#This Row],[StepCaption]],155)),"(",GetMetadata[[#This Row],[BuildingBlockID]],")")</f>
        <v>Document our consideration of the results of preliminary engagement activities, such as client acceptance and continuance, including risks and mitigation s(RTFTextBuildingBlock6)</v>
      </c>
      <c r="F167" t="str">
        <f>CONCATENATE(GetMetadata[[#This Row],[DefinitionID]],GetMetadata[[#This Row],[StepCaption(ID)]])</f>
        <v>1E4629AB-026B-ED11-80EE-0022481C7D58Document our consideration of the results of preliminary engagement activities, such as client acceptance and continuance, including risks and mitigation s(RTFTextBuildingBlock6)</v>
      </c>
      <c r="G167" t="s">
        <v>1351</v>
      </c>
      <c r="H167" t="s">
        <v>2976</v>
      </c>
      <c r="I167" t="s">
        <v>12</v>
      </c>
      <c r="J167" t="s">
        <v>2977</v>
      </c>
    </row>
    <row r="168" spans="1:10">
      <c r="A168" t="s">
        <v>1906</v>
      </c>
      <c r="B168" t="s">
        <v>1905</v>
      </c>
      <c r="C168">
        <v>2</v>
      </c>
      <c r="D168" t="s">
        <v>1906</v>
      </c>
      <c r="E168" t="str">
        <f>CONCATENATE((LEFT(GetMetadata[[#This Row],[StepCaption]],155)),"(",GetMetadata[[#This Row],[BuildingBlockID]],")")</f>
        <v>Document our consideration of the significant factors in directing the engagement team's efforts.(RTFTextBuildingBlock5)</v>
      </c>
      <c r="F168" t="str">
        <f>CONCATENATE(GetMetadata[[#This Row],[DefinitionID]],GetMetadata[[#This Row],[StepCaption(ID)]])</f>
        <v>1E4629AB-026B-ED11-80EE-0022481C7D58Document our consideration of the significant factors in directing the engagement team's efforts.(RTFTextBuildingBlock5)</v>
      </c>
      <c r="G168" t="s">
        <v>1354</v>
      </c>
      <c r="H168" t="s">
        <v>2970</v>
      </c>
      <c r="I168" t="s">
        <v>12</v>
      </c>
      <c r="J168" t="s">
        <v>2971</v>
      </c>
    </row>
    <row r="169" spans="1:10">
      <c r="A169" t="s">
        <v>1906</v>
      </c>
      <c r="B169" t="s">
        <v>1905</v>
      </c>
      <c r="C169">
        <v>2</v>
      </c>
      <c r="D169" t="s">
        <v>1906</v>
      </c>
      <c r="E169" t="str">
        <f>CONCATENATE((LEFT(GetMetadata[[#This Row],[StepCaption]],155)),"(",GetMetadata[[#This Row],[BuildingBlockID]],")")</f>
        <v>Document the characteristics of the engagement that define its scope, including the terms of the engagement, the specific characteristics of the USM involv(RTFTextBuildingBlock3)</v>
      </c>
      <c r="F169" t="str">
        <f>CONCATENATE(GetMetadata[[#This Row],[DefinitionID]],GetMetadata[[#This Row],[StepCaption(ID)]])</f>
        <v>1E4629AB-026B-ED11-80EE-0022481C7D58Document the characteristics of the engagement that define its scope, including the terms of the engagement, the specific characteristics of the USM involv(RTFTextBuildingBlock3)</v>
      </c>
      <c r="G169" t="s">
        <v>1390</v>
      </c>
      <c r="H169" t="s">
        <v>2946</v>
      </c>
      <c r="I169" t="s">
        <v>12</v>
      </c>
      <c r="J169" t="s">
        <v>2947</v>
      </c>
    </row>
    <row r="170" spans="1:10">
      <c r="A170" t="s">
        <v>1906</v>
      </c>
      <c r="B170" t="s">
        <v>1905</v>
      </c>
      <c r="C170">
        <v>2</v>
      </c>
      <c r="D170" t="s">
        <v>1906</v>
      </c>
      <c r="E170" t="str">
        <f>CONCATENATE((LEFT(GetMetadata[[#This Row],[StepCaption]],155)),"(",GetMetadata[[#This Row],[BuildingBlockID]],")")</f>
        <v>Document the engagement partner's consideration of the information from the firmâ€™s monitoring and remediation process as communicated by the firm and whe(RTFTextBuildingBlock50)</v>
      </c>
      <c r="F170" t="str">
        <f>CONCATENATE(GetMetadata[[#This Row],[DefinitionID]],GetMetadata[[#This Row],[StepCaption(ID)]])</f>
        <v>1E4629AB-026B-ED11-80EE-0022481C7D58Document the engagement partner's consideration of the information from the firmâ€™s monitoring and remediation process as communicated by the firm and whe(RTFTextBuildingBlock50)</v>
      </c>
      <c r="G170" t="s">
        <v>1400</v>
      </c>
      <c r="H170" t="s">
        <v>2972</v>
      </c>
      <c r="I170" t="s">
        <v>12</v>
      </c>
      <c r="J170" t="s">
        <v>2973</v>
      </c>
    </row>
    <row r="171" spans="1:10">
      <c r="A171" t="s">
        <v>1906</v>
      </c>
      <c r="B171" t="s">
        <v>1905</v>
      </c>
      <c r="C171">
        <v>2</v>
      </c>
      <c r="D171" t="s">
        <v>1906</v>
      </c>
      <c r="E171" t="str">
        <f>CONCATENATE((LEFT(GetMetadata[[#This Row],[StepCaption]],155)),"(",GetMetadata[[#This Row],[BuildingBlockID]],")")</f>
        <v>Document the engagement partner's consideration of the information from the firmâ€™s monitoring and remediation process as communicated by the firm and, if(RTFTextBuildingBlock49)</v>
      </c>
      <c r="F171" t="str">
        <f>CONCATENATE(GetMetadata[[#This Row],[DefinitionID]],GetMetadata[[#This Row],[StepCaption(ID)]])</f>
        <v>1E4629AB-026B-ED11-80EE-0022481C7D58Document the engagement partner's consideration of the information from the firmâ€™s monitoring and remediation process as communicated by the firm and, if(RTFTextBuildingBlock49)</v>
      </c>
      <c r="G171" t="s">
        <v>1767</v>
      </c>
      <c r="H171" t="s">
        <v>2968</v>
      </c>
      <c r="I171" t="s">
        <v>12</v>
      </c>
      <c r="J171" t="s">
        <v>2969</v>
      </c>
    </row>
    <row r="172" spans="1:10">
      <c r="A172" t="s">
        <v>1906</v>
      </c>
      <c r="B172" t="s">
        <v>1905</v>
      </c>
      <c r="C172">
        <v>2</v>
      </c>
      <c r="D172" t="s">
        <v>1906</v>
      </c>
      <c r="E172" t="str">
        <f>CONCATENATE((LEFT(GetMetadata[[#This Row],[StepCaption]],155)),"(",GetMetadata[[#This Row],[BuildingBlockID]],")")</f>
        <v>Document the established overall strategy, considering materiality, that sets the scope, timing, and direction of the engagement which guides the developme(RTFTextBuildingBlock2)</v>
      </c>
      <c r="F172" t="str">
        <f>CONCATENATE(GetMetadata[[#This Row],[DefinitionID]],GetMetadata[[#This Row],[StepCaption(ID)]])</f>
        <v>1E4629AB-026B-ED11-80EE-0022481C7D58Document the established overall strategy, considering materiality, that sets the scope, timing, and direction of the engagement which guides the developme(RTFTextBuildingBlock2)</v>
      </c>
      <c r="G172" t="s">
        <v>1353</v>
      </c>
      <c r="H172" t="s">
        <v>2941</v>
      </c>
      <c r="I172" t="s">
        <v>12</v>
      </c>
      <c r="J172" t="s">
        <v>2942</v>
      </c>
    </row>
    <row r="173" spans="1:10">
      <c r="A173" t="s">
        <v>1906</v>
      </c>
      <c r="B173" t="s">
        <v>1905</v>
      </c>
      <c r="C173">
        <v>2</v>
      </c>
      <c r="D173" t="s">
        <v>1906</v>
      </c>
      <c r="E173" t="str">
        <f>CONCATENATE((LEFT(GetMetadata[[#This Row],[StepCaption]],155)),"(",GetMetadata[[#This Row],[BuildingBlockID]],")")</f>
        <v>Document the independence and ethical requirement assessment for the engagement and the engagement team, including identified threats and safeguards applie(RTFTextBuildingBlock59)</v>
      </c>
      <c r="F173" t="str">
        <f>CONCATENATE(GetMetadata[[#This Row],[DefinitionID]],GetMetadata[[#This Row],[StepCaption(ID)]])</f>
        <v>1E4629AB-026B-ED11-80EE-0022481C7D58Document the independence and ethical requirement assessment for the engagement and the engagement team, including identified threats and safeguards applie(RTFTextBuildingBlock59)</v>
      </c>
      <c r="G173" t="s">
        <v>1413</v>
      </c>
      <c r="H173" t="s">
        <v>2974</v>
      </c>
      <c r="I173" t="s">
        <v>12</v>
      </c>
      <c r="J173" t="s">
        <v>2975</v>
      </c>
    </row>
    <row r="174" spans="1:10">
      <c r="A174" t="s">
        <v>1906</v>
      </c>
      <c r="B174" t="s">
        <v>1905</v>
      </c>
      <c r="C174">
        <v>2</v>
      </c>
      <c r="D174" t="s">
        <v>1906</v>
      </c>
      <c r="E174" t="str">
        <f>CONCATENATE((LEFT(GetMetadata[[#This Row],[StepCaption]],155)),"(",GetMetadata[[#This Row],[BuildingBlockID]],")")</f>
        <v>Document what we ascertained regarding the nature, timing, and extent of resources necessary to perform the engagement, including the involvement of specia(RTFTextBuildingBlock7)</v>
      </c>
      <c r="F174" t="str">
        <f>CONCATENATE(GetMetadata[[#This Row],[DefinitionID]],GetMetadata[[#This Row],[StepCaption(ID)]])</f>
        <v>1E4629AB-026B-ED11-80EE-0022481C7D58Document what we ascertained regarding the nature, timing, and extent of resources necessary to perform the engagement, including the involvement of specia(RTFTextBuildingBlock7)</v>
      </c>
      <c r="G174" t="s">
        <v>1357</v>
      </c>
      <c r="H174" t="s">
        <v>2978</v>
      </c>
      <c r="I174" t="s">
        <v>12</v>
      </c>
      <c r="J174" t="s">
        <v>2979</v>
      </c>
    </row>
    <row r="175" spans="1:10">
      <c r="A175" t="s">
        <v>1906</v>
      </c>
      <c r="B175" t="s">
        <v>1905</v>
      </c>
      <c r="C175">
        <v>2</v>
      </c>
      <c r="D175" t="s">
        <v>1906</v>
      </c>
      <c r="E175" t="str">
        <f>CONCATENATE((LEFT(GetMetadata[[#This Row],[StepCaption]],155)),"(",GetMetadata[[#This Row],[BuildingBlockID]],")")</f>
        <v>Document what we have ascertained regarding the reporting objectives of the engagement in order to plan the timing of the engagement and the nature of the (RTFTextBuildingBlock4)</v>
      </c>
      <c r="F175" t="str">
        <f>CONCATENATE(GetMetadata[[#This Row],[DefinitionID]],GetMetadata[[#This Row],[StepCaption(ID)]])</f>
        <v>1E4629AB-026B-ED11-80EE-0022481C7D58Document what we have ascertained regarding the reporting objectives of the engagement in order to plan the timing of the engagement and the nature of the (RTFTextBuildingBlock4)</v>
      </c>
      <c r="G175" t="s">
        <v>1348</v>
      </c>
      <c r="H175" t="s">
        <v>2956</v>
      </c>
      <c r="I175" t="s">
        <v>12</v>
      </c>
      <c r="J175" t="s">
        <v>2957</v>
      </c>
    </row>
    <row r="176" spans="1:10">
      <c r="A176" t="s">
        <v>1906</v>
      </c>
      <c r="B176" t="s">
        <v>1905</v>
      </c>
      <c r="C176">
        <v>2</v>
      </c>
      <c r="D176" t="s">
        <v>1906</v>
      </c>
      <c r="E176" t="str">
        <f>CONCATENATE((LEFT(GetMetadata[[#This Row],[StepCaption]],155)),"(",GetMetadata[[#This Row],[BuildingBlockID]],")")</f>
        <v>Document whether the engagement team has appropriate knowledge, skill and ability related to the SATs on the SAT list planned to be used on the assurance e(RTFTextBuildingBlock26)</v>
      </c>
      <c r="F176" t="str">
        <f>CONCATENATE(GetMetadata[[#This Row],[DefinitionID]],GetMetadata[[#This Row],[StepCaption(ID)]])</f>
        <v>1E4629AB-026B-ED11-80EE-0022481C7D58Document whether the engagement team has appropriate knowledge, skill and ability related to the SATs on the SAT list planned to be used on the assurance e(RTFTextBuildingBlock26)</v>
      </c>
      <c r="G176" t="s">
        <v>1378</v>
      </c>
      <c r="H176" t="s">
        <v>2943</v>
      </c>
      <c r="I176" t="s">
        <v>12</v>
      </c>
      <c r="J176" t="s">
        <v>2944</v>
      </c>
    </row>
    <row r="177" spans="1:10">
      <c r="A177" t="s">
        <v>1906</v>
      </c>
      <c r="B177" t="s">
        <v>1905</v>
      </c>
      <c r="C177">
        <v>2</v>
      </c>
      <c r="D177" t="s">
        <v>1906</v>
      </c>
      <c r="E177" t="str">
        <f>CONCATENATE((LEFT(GetMetadata[[#This Row],[StepCaption]],155)),"(",GetMetadata[[#This Row],[BuildingBlockID]],")")</f>
        <v>End User Routine(LabelBuildingBlock35)</v>
      </c>
      <c r="F177" t="str">
        <f>CONCATENATE(GetMetadata[[#This Row],[DefinitionID]],GetMetadata[[#This Row],[StepCaption(ID)]])</f>
        <v>1E4629AB-026B-ED11-80EE-0022481C7D58End User Routine(LabelBuildingBlock35)</v>
      </c>
      <c r="G177" t="s">
        <v>1748</v>
      </c>
      <c r="H177" t="s">
        <v>2912</v>
      </c>
      <c r="I177" t="s">
        <v>18</v>
      </c>
      <c r="J177" t="s">
        <v>2913</v>
      </c>
    </row>
    <row r="178" spans="1:10">
      <c r="A178" t="s">
        <v>1906</v>
      </c>
      <c r="B178" t="s">
        <v>1905</v>
      </c>
      <c r="C178">
        <v>2</v>
      </c>
      <c r="D178" t="s">
        <v>1906</v>
      </c>
      <c r="E178" t="str">
        <f>CONCATENATE((LEFT(GetMetadata[[#This Row],[StepCaption]],155)),"(",GetMetadata[[#This Row],[BuildingBlockID]],")")</f>
        <v>Establish the overall engagement strategy and plan(ExpanderGroupBuildingBlock1)</v>
      </c>
      <c r="F178" t="str">
        <f>CONCATENATE(GetMetadata[[#This Row],[DefinitionID]],GetMetadata[[#This Row],[StepCaption(ID)]])</f>
        <v>1E4629AB-026B-ED11-80EE-0022481C7D58Establish the overall engagement strategy and plan(ExpanderGroupBuildingBlock1)</v>
      </c>
      <c r="G178" t="s">
        <v>32</v>
      </c>
      <c r="H178" t="s">
        <v>2864</v>
      </c>
      <c r="I178" t="s">
        <v>15</v>
      </c>
      <c r="J178" t="s">
        <v>2865</v>
      </c>
    </row>
    <row r="179" spans="1:10">
      <c r="A179" t="s">
        <v>1906</v>
      </c>
      <c r="B179" t="s">
        <v>1905</v>
      </c>
      <c r="C179">
        <v>2</v>
      </c>
      <c r="D179" t="s">
        <v>1906</v>
      </c>
      <c r="E179" t="str">
        <f>CONCATENATE((LEFT(GetMetadata[[#This Row],[StepCaption]],155)),"(",GetMetadata[[#This Row],[BuildingBlockID]],")")</f>
        <v>For SATs not included on the KPMG member firm SAT list, document our consideration over the reliability of the output provided by evaluating the design and(RTFTextBuildingBlock27)</v>
      </c>
      <c r="F179" t="str">
        <f>CONCATENATE(GetMetadata[[#This Row],[DefinitionID]],GetMetadata[[#This Row],[StepCaption(ID)]])</f>
        <v>1E4629AB-026B-ED11-80EE-0022481C7D58For SATs not included on the KPMG member firm SAT list, document our consideration over the reliability of the output provided by evaluating the design and(RTFTextBuildingBlock27)</v>
      </c>
      <c r="G179" t="s">
        <v>1381</v>
      </c>
      <c r="H179" t="s">
        <v>2945</v>
      </c>
      <c r="I179" t="s">
        <v>12</v>
      </c>
      <c r="J179" t="s">
        <v>2436</v>
      </c>
    </row>
    <row r="180" spans="1:10">
      <c r="A180" t="s">
        <v>1906</v>
      </c>
      <c r="B180" t="s">
        <v>1905</v>
      </c>
      <c r="C180">
        <v>2</v>
      </c>
      <c r="D180" t="s">
        <v>1906</v>
      </c>
      <c r="E180" t="str">
        <f>CONCATENATE((LEFT(GetMetadata[[#This Row],[StepCaption]],155)),"(",GetMetadata[[#This Row],[BuildingBlockID]],")")</f>
        <v>Has the engagement and the engagement team complied with relevant independence requirements, including any local policies, procedures and guidance?(OptionBuildingBlock61)</v>
      </c>
      <c r="F180" t="str">
        <f>CONCATENATE(GetMetadata[[#This Row],[DefinitionID]],GetMetadata[[#This Row],[StepCaption(ID)]])</f>
        <v>1E4629AB-026B-ED11-80EE-0022481C7D58Has the engagement and the engagement team complied with relevant independence requirements, including any local policies, procedures and guidance?(OptionBuildingBlock61)</v>
      </c>
      <c r="G180" t="s">
        <v>2599</v>
      </c>
      <c r="H180" t="s">
        <v>2934</v>
      </c>
      <c r="I180" t="s">
        <v>25</v>
      </c>
      <c r="J180" t="s">
        <v>2420</v>
      </c>
    </row>
    <row r="181" spans="1:10">
      <c r="A181" t="s">
        <v>1906</v>
      </c>
      <c r="B181" t="s">
        <v>1905</v>
      </c>
      <c r="C181">
        <v>2</v>
      </c>
      <c r="D181" t="s">
        <v>1906</v>
      </c>
      <c r="E181" t="str">
        <f>CONCATENATE((LEFT(GetMetadata[[#This Row],[StepCaption]],155)),"(",GetMetadata[[#This Row],[BuildingBlockID]],")")</f>
        <v>Have we complied with relevant ethical requirements?(OptionBuildingBlock64)</v>
      </c>
      <c r="F181" t="str">
        <f>CONCATENATE(GetMetadata[[#This Row],[DefinitionID]],GetMetadata[[#This Row],[StepCaption(ID)]])</f>
        <v>1E4629AB-026B-ED11-80EE-0022481C7D58Have we complied with relevant ethical requirements?(OptionBuildingBlock64)</v>
      </c>
      <c r="G181" t="s">
        <v>1460</v>
      </c>
      <c r="H181" t="s">
        <v>2935</v>
      </c>
      <c r="I181" t="s">
        <v>25</v>
      </c>
      <c r="J181" t="s">
        <v>2423</v>
      </c>
    </row>
    <row r="182" spans="1:10">
      <c r="A182" t="s">
        <v>1906</v>
      </c>
      <c r="B182" t="s">
        <v>1905</v>
      </c>
      <c r="C182">
        <v>2</v>
      </c>
      <c r="D182" t="s">
        <v>1906</v>
      </c>
      <c r="E182" t="str">
        <f>CONCATENATE((LEFT(GetMetadata[[#This Row],[StepCaption]],155)),"(",GetMetadata[[#This Row],[BuildingBlockID]],")")</f>
        <v>Identify specialists we plan to involve and/or management specialists who's work we plan to use(SimpleDataGridBuildingBlock79)</v>
      </c>
      <c r="F182" t="str">
        <f>CONCATENATE(GetMetadata[[#This Row],[DefinitionID]],GetMetadata[[#This Row],[StepCaption(ID)]])</f>
        <v>1E4629AB-026B-ED11-80EE-0022481C7D58Identify specialists we plan to involve and/or management specialists who's work we plan to use(SimpleDataGridBuildingBlock79)</v>
      </c>
      <c r="G182" t="s">
        <v>2708</v>
      </c>
      <c r="H182" t="s">
        <v>3001</v>
      </c>
      <c r="I182" t="s">
        <v>9</v>
      </c>
      <c r="J182" t="s">
        <v>3002</v>
      </c>
    </row>
    <row r="183" spans="1:10">
      <c r="A183" t="s">
        <v>1906</v>
      </c>
      <c r="B183" t="s">
        <v>1905</v>
      </c>
      <c r="C183">
        <v>2</v>
      </c>
      <c r="D183" t="s">
        <v>1906</v>
      </c>
      <c r="E183" t="str">
        <f>CONCATENATE((LEFT(GetMetadata[[#This Row],[StepCaption]],155)),"(",GetMetadata[[#This Row],[BuildingBlockID]],")")</f>
        <v>Identify those who will perform the assurance engagement(ExpanderGroupBuildingBlock30)</v>
      </c>
      <c r="F183" t="str">
        <f>CONCATENATE(GetMetadata[[#This Row],[DefinitionID]],GetMetadata[[#This Row],[StepCaption(ID)]])</f>
        <v>1E4629AB-026B-ED11-80EE-0022481C7D58Identify those who will perform the assurance engagement(ExpanderGroupBuildingBlock30)</v>
      </c>
      <c r="G183" t="s">
        <v>2868</v>
      </c>
      <c r="H183" t="s">
        <v>2869</v>
      </c>
      <c r="I183" t="s">
        <v>15</v>
      </c>
      <c r="J183" t="s">
        <v>2870</v>
      </c>
    </row>
    <row r="184" spans="1:10">
      <c r="A184" t="s">
        <v>1906</v>
      </c>
      <c r="B184" t="s">
        <v>1905</v>
      </c>
      <c r="C184">
        <v>2</v>
      </c>
      <c r="D184" t="s">
        <v>1906</v>
      </c>
      <c r="E184" t="str">
        <f>CONCATENATE((LEFT(GetMetadata[[#This Row],[StepCaption]],155)),"(",GetMetadata[[#This Row],[BuildingBlockID]],")")</f>
        <v>Involvement of others (LabelBuildingBlock74)</v>
      </c>
      <c r="F184" t="str">
        <f>CONCATENATE(GetMetadata[[#This Row],[DefinitionID]],GetMetadata[[#This Row],[StepCaption(ID)]])</f>
        <v>1E4629AB-026B-ED11-80EE-0022481C7D58Involvement of others (LabelBuildingBlock74)</v>
      </c>
      <c r="G184" t="s">
        <v>1830</v>
      </c>
      <c r="H184" t="s">
        <v>2922</v>
      </c>
      <c r="I184" t="s">
        <v>18</v>
      </c>
      <c r="J184" t="s">
        <v>2923</v>
      </c>
    </row>
    <row r="185" spans="1:10">
      <c r="A185" t="s">
        <v>1906</v>
      </c>
      <c r="B185" t="s">
        <v>1905</v>
      </c>
      <c r="C185">
        <v>2</v>
      </c>
      <c r="D185" t="s">
        <v>1906</v>
      </c>
      <c r="E185" t="str">
        <f>CONCATENATE((LEFT(GetMetadata[[#This Row],[StepCaption]],155)),"(",GetMetadata[[#This Row],[BuildingBlockID]],")")</f>
        <v>Is the assurance report going to be included in an SEC offering document?(OptionBuildingBlock90)</v>
      </c>
      <c r="F185" t="str">
        <f>CONCATENATE(GetMetadata[[#This Row],[DefinitionID]],GetMetadata[[#This Row],[StepCaption(ID)]])</f>
        <v>1E4629AB-026B-ED11-80EE-0022481C7D58Is the assurance report going to be included in an SEC offering document?(OptionBuildingBlock90)</v>
      </c>
      <c r="G185" t="s">
        <v>2936</v>
      </c>
      <c r="H185" t="s">
        <v>2937</v>
      </c>
      <c r="I185" t="s">
        <v>25</v>
      </c>
      <c r="J185" t="s">
        <v>2938</v>
      </c>
    </row>
    <row r="186" spans="1:10">
      <c r="A186" t="s">
        <v>1906</v>
      </c>
      <c r="B186" t="s">
        <v>1905</v>
      </c>
      <c r="C186">
        <v>2</v>
      </c>
      <c r="D186" t="s">
        <v>1906</v>
      </c>
      <c r="E186" t="str">
        <f>CONCATENATE((LEFT(GetMetadata[[#This Row],[StepCaption]],155)),"(",GetMetadata[[#This Row],[BuildingBlockID]],")")</f>
        <v>Other procedures so that the engagement complies with assurance standards:(LabelBuildingBlock72)</v>
      </c>
      <c r="F186" t="str">
        <f>CONCATENATE(GetMetadata[[#This Row],[DefinitionID]],GetMetadata[[#This Row],[StepCaption(ID)]])</f>
        <v>1E4629AB-026B-ED11-80EE-0022481C7D58Other procedures so that the engagement complies with assurance standards:(LabelBuildingBlock72)</v>
      </c>
      <c r="G186" t="s">
        <v>1777</v>
      </c>
      <c r="H186" t="s">
        <v>2920</v>
      </c>
      <c r="I186" t="s">
        <v>18</v>
      </c>
      <c r="J186" t="s">
        <v>2921</v>
      </c>
    </row>
    <row r="187" spans="1:10">
      <c r="A187" t="s">
        <v>1906</v>
      </c>
      <c r="B187" t="s">
        <v>1905</v>
      </c>
      <c r="C187">
        <v>2</v>
      </c>
      <c r="D187" t="s">
        <v>1906</v>
      </c>
      <c r="E187" t="str">
        <f>CONCATENATE((LEFT(GetMetadata[[#This Row],[StepCaption]],155)),"(",GetMetadata[[#This Row],[BuildingBlockID]],")")</f>
        <v>Other subject matter specific checklists are applicable and reviewed by the engagement partner.(CheckBoxBuildingBlock88)</v>
      </c>
      <c r="F187" t="str">
        <f>CONCATENATE(GetMetadata[[#This Row],[DefinitionID]],GetMetadata[[#This Row],[StepCaption(ID)]])</f>
        <v>1E4629AB-026B-ED11-80EE-0022481C7D58Other subject matter specific checklists are applicable and reviewed by the engagement partner.(CheckBoxBuildingBlock88)</v>
      </c>
      <c r="G187" t="s">
        <v>1788</v>
      </c>
      <c r="H187" t="s">
        <v>2862</v>
      </c>
      <c r="I187" t="s">
        <v>11</v>
      </c>
      <c r="J187" t="s">
        <v>2863</v>
      </c>
    </row>
    <row r="188" spans="1:10">
      <c r="A188" t="s">
        <v>1906</v>
      </c>
      <c r="B188" t="s">
        <v>1905</v>
      </c>
      <c r="C188">
        <v>2</v>
      </c>
      <c r="D188" t="s">
        <v>1906</v>
      </c>
      <c r="E188" t="str">
        <f>CONCATENATE((LEFT(GetMetadata[[#This Row],[StepCaption]],155)),"(",GetMetadata[[#This Row],[BuildingBlockID]],")")</f>
        <v>Our assurance engagement plan includes:(LabelBuildingBlock10)</v>
      </c>
      <c r="F188" t="str">
        <f>CONCATENATE(GetMetadata[[#This Row],[DefinitionID]],GetMetadata[[#This Row],[StepCaption(ID)]])</f>
        <v>1E4629AB-026B-ED11-80EE-0022481C7D58Our assurance engagement plan includes:(LabelBuildingBlock10)</v>
      </c>
      <c r="G188" t="s">
        <v>1350</v>
      </c>
      <c r="H188" t="s">
        <v>2904</v>
      </c>
      <c r="I188" t="s">
        <v>18</v>
      </c>
      <c r="J188" t="s">
        <v>2905</v>
      </c>
    </row>
    <row r="189" spans="1:10">
      <c r="A189" t="s">
        <v>1906</v>
      </c>
      <c r="B189" t="s">
        <v>1905</v>
      </c>
      <c r="C189">
        <v>2</v>
      </c>
      <c r="D189" t="s">
        <v>1906</v>
      </c>
      <c r="E189" t="str">
        <f>CONCATENATE((LEFT(GetMetadata[[#This Row],[StepCaption]],155)),"(",GetMetadata[[#This Row],[BuildingBlockID]],")")</f>
        <v>Our assurance engagement responses for identified RMMs(LabelBuildingBlock67)</v>
      </c>
      <c r="F189" t="str">
        <f>CONCATENATE(GetMetadata[[#This Row],[DefinitionID]],GetMetadata[[#This Row],[StepCaption(ID)]])</f>
        <v>1E4629AB-026B-ED11-80EE-0022481C7D58Our assurance engagement responses for identified RMMs(LabelBuildingBlock67)</v>
      </c>
      <c r="G189" t="s">
        <v>1776</v>
      </c>
      <c r="H189" t="s">
        <v>2916</v>
      </c>
      <c r="I189" t="s">
        <v>18</v>
      </c>
      <c r="J189" t="s">
        <v>2917</v>
      </c>
    </row>
    <row r="190" spans="1:10">
      <c r="A190" t="s">
        <v>1906</v>
      </c>
      <c r="B190" t="s">
        <v>1905</v>
      </c>
      <c r="C190">
        <v>2</v>
      </c>
      <c r="D190" t="s">
        <v>1906</v>
      </c>
      <c r="E190" t="str">
        <f>CONCATENATE((LEFT(GetMetadata[[#This Row],[StepCaption]],155)),"(",GetMetadata[[#This Row],[BuildingBlockID]],")")</f>
        <v>Responsibilities of the engagement partner regarding identifying those that will perform the engagement(LabelBuildingBlock43)</v>
      </c>
      <c r="F190" t="str">
        <f>CONCATENATE(GetMetadata[[#This Row],[DefinitionID]],GetMetadata[[#This Row],[StepCaption(ID)]])</f>
        <v>1E4629AB-026B-ED11-80EE-0022481C7D58Responsibilities of the engagement partner regarding identifying those that will perform the engagement(LabelBuildingBlock43)</v>
      </c>
      <c r="G190" t="s">
        <v>1404</v>
      </c>
      <c r="H190" t="s">
        <v>2914</v>
      </c>
      <c r="I190" t="s">
        <v>18</v>
      </c>
      <c r="J190" t="s">
        <v>2915</v>
      </c>
    </row>
    <row r="191" spans="1:10">
      <c r="A191" t="s">
        <v>1906</v>
      </c>
      <c r="B191" t="s">
        <v>1905</v>
      </c>
      <c r="C191">
        <v>2</v>
      </c>
      <c r="D191" t="s">
        <v>1906</v>
      </c>
      <c r="E191" t="str">
        <f>CONCATENATE((LEFT(GetMetadata[[#This Row],[StepCaption]],155)),"(",GetMetadata[[#This Row],[BuildingBlockID]],")")</f>
        <v>Risk assessment procedures(LabelBuildingBlock11)</v>
      </c>
      <c r="F191" t="str">
        <f>CONCATENATE(GetMetadata[[#This Row],[DefinitionID]],GetMetadata[[#This Row],[StepCaption(ID)]])</f>
        <v>1E4629AB-026B-ED11-80EE-0022481C7D58Risk assessment procedures(LabelBuildingBlock11)</v>
      </c>
      <c r="G191" t="s">
        <v>1344</v>
      </c>
      <c r="H191" t="s">
        <v>2907</v>
      </c>
      <c r="I191" t="s">
        <v>18</v>
      </c>
      <c r="J191" t="s">
        <v>1445</v>
      </c>
    </row>
    <row r="192" spans="1:10">
      <c r="A192" t="s">
        <v>1906</v>
      </c>
      <c r="B192" t="s">
        <v>1905</v>
      </c>
      <c r="C192">
        <v>2</v>
      </c>
      <c r="D192" t="s">
        <v>1906</v>
      </c>
      <c r="E192" t="str">
        <f>CONCATENATE((LEFT(GetMetadata[[#This Row],[StepCaption]],155)),"(",GetMetadata[[#This Row],[BuildingBlockID]],")")</f>
        <v>Submit a SATs Engagement Profile.(LabelBuildingBlock28)</v>
      </c>
      <c r="F192" t="str">
        <f>CONCATENATE(GetMetadata[[#This Row],[DefinitionID]],GetMetadata[[#This Row],[StepCaption(ID)]])</f>
        <v>1E4629AB-026B-ED11-80EE-0022481C7D58Submit a SATs Engagement Profile.(LabelBuildingBlock28)</v>
      </c>
      <c r="G192" t="s">
        <v>1342</v>
      </c>
      <c r="H192" t="s">
        <v>2910</v>
      </c>
      <c r="I192" t="s">
        <v>18</v>
      </c>
      <c r="J192" t="s">
        <v>2911</v>
      </c>
    </row>
    <row r="193" spans="1:10">
      <c r="A193" t="s">
        <v>1906</v>
      </c>
      <c r="B193" t="s">
        <v>1905</v>
      </c>
      <c r="C193">
        <v>2</v>
      </c>
      <c r="D193" t="s">
        <v>1906</v>
      </c>
      <c r="E193" t="str">
        <f>CONCATENATE((LEFT(GetMetadata[[#This Row],[StepCaption]],155)),"(",GetMetadata[[#This Row],[BuildingBlockID]],")")</f>
        <v>The entity has an internal audit function or equivalent.(CheckBoxBuildingBlock76)</v>
      </c>
      <c r="F193" t="str">
        <f>CONCATENATE(GetMetadata[[#This Row],[DefinitionID]],GetMetadata[[#This Row],[StepCaption(ID)]])</f>
        <v>1E4629AB-026B-ED11-80EE-0022481C7D58The entity has an internal audit function or equivalent.(CheckBoxBuildingBlock76)</v>
      </c>
      <c r="G193" t="s">
        <v>2854</v>
      </c>
      <c r="H193" t="s">
        <v>2855</v>
      </c>
      <c r="I193" t="s">
        <v>11</v>
      </c>
      <c r="J193" t="s">
        <v>2856</v>
      </c>
    </row>
    <row r="194" spans="1:10">
      <c r="A194" t="s">
        <v>1906</v>
      </c>
      <c r="B194" t="s">
        <v>1905</v>
      </c>
      <c r="C194">
        <v>2</v>
      </c>
      <c r="D194" t="s">
        <v>1906</v>
      </c>
      <c r="E194" t="str">
        <f>CONCATENATE((LEFT(GetMetadata[[#This Row],[StepCaption]],155)),"(",GetMetadata[[#This Row],[BuildingBlockID]],")")</f>
        <v>We consider the information obtained in defining the assurance engagement strategy and plan the nature, timing and extent of our risk assessment procedures(LabelBuildingBlock12)</v>
      </c>
      <c r="F194" t="str">
        <f>CONCATENATE(GetMetadata[[#This Row],[DefinitionID]],GetMetadata[[#This Row],[StepCaption(ID)]])</f>
        <v>1E4629AB-026B-ED11-80EE-0022481C7D58We consider the information obtained in defining the assurance engagement strategy and plan the nature, timing and extent of our risk assessment procedures(LabelBuildingBlock12)</v>
      </c>
      <c r="G194" t="s">
        <v>20</v>
      </c>
      <c r="H194" t="s">
        <v>2908</v>
      </c>
      <c r="I194" t="s">
        <v>18</v>
      </c>
      <c r="J194" t="s">
        <v>2909</v>
      </c>
    </row>
    <row r="195" spans="1:10">
      <c r="A195" t="s">
        <v>1906</v>
      </c>
      <c r="B195" t="s">
        <v>1905</v>
      </c>
      <c r="C195">
        <v>2</v>
      </c>
      <c r="D195" t="s">
        <v>1906</v>
      </c>
      <c r="E195" t="str">
        <f>CONCATENATE((LEFT(GetMetadata[[#This Row],[StepCaption]],155)),"(",GetMetadata[[#This Row],[BuildingBlockID]],")")</f>
        <v>We have planned the nature, timing and extent of the procedures we will perform to include:(LabelBuildingBlock68)</v>
      </c>
      <c r="F195" t="str">
        <f>CONCATENATE(GetMetadata[[#This Row],[DefinitionID]],GetMetadata[[#This Row],[StepCaption(ID)]])</f>
        <v>1E4629AB-026B-ED11-80EE-0022481C7D58We have planned the nature, timing and extent of the procedures we will perform to include:(LabelBuildingBlock68)</v>
      </c>
      <c r="G195" t="s">
        <v>1786</v>
      </c>
      <c r="H195" t="s">
        <v>2918</v>
      </c>
      <c r="I195" t="s">
        <v>18</v>
      </c>
      <c r="J195" t="s">
        <v>2919</v>
      </c>
    </row>
    <row r="196" spans="1:10">
      <c r="A196" t="s">
        <v>1906</v>
      </c>
      <c r="B196" t="s">
        <v>1905</v>
      </c>
      <c r="C196">
        <v>2</v>
      </c>
      <c r="D196" t="s">
        <v>1906</v>
      </c>
      <c r="E196" t="str">
        <f>CONCATENATE((LEFT(GetMetadata[[#This Row],[StepCaption]],155)),"(",GetMetadata[[#This Row],[BuildingBlockID]],")")</f>
        <v>We plan to involve specialists and/or use the work of management specialists.(CheckBoxBuildingBlock78)</v>
      </c>
      <c r="F196" t="str">
        <f>CONCATENATE(GetMetadata[[#This Row],[DefinitionID]],GetMetadata[[#This Row],[StepCaption(ID)]])</f>
        <v>1E4629AB-026B-ED11-80EE-0022481C7D58We plan to involve specialists and/or use the work of management specialists.(CheckBoxBuildingBlock78)</v>
      </c>
      <c r="G196" t="s">
        <v>2859</v>
      </c>
      <c r="H196" t="s">
        <v>2860</v>
      </c>
      <c r="I196" t="s">
        <v>11</v>
      </c>
      <c r="J196" t="s">
        <v>2861</v>
      </c>
    </row>
    <row r="197" spans="1:10">
      <c r="A197" t="s">
        <v>1906</v>
      </c>
      <c r="B197" t="s">
        <v>1905</v>
      </c>
      <c r="C197">
        <v>2</v>
      </c>
      <c r="D197" t="s">
        <v>1906</v>
      </c>
      <c r="E197" t="str">
        <f>CONCATENATE((LEFT(GetMetadata[[#This Row],[StepCaption]],155)),"(",GetMetadata[[#This Row],[BuildingBlockID]],")")</f>
        <v>We plan to rely on at least one automated control activity.(CheckBoxBuildingBlock77)</v>
      </c>
      <c r="F197" t="str">
        <f>CONCATENATE(GetMetadata[[#This Row],[DefinitionID]],GetMetadata[[#This Row],[StepCaption(ID)]])</f>
        <v>1E4629AB-026B-ED11-80EE-0022481C7D58We plan to rely on at least one automated control activity.(CheckBoxBuildingBlock77)</v>
      </c>
      <c r="G197" t="s">
        <v>1785</v>
      </c>
      <c r="H197" t="s">
        <v>2857</v>
      </c>
      <c r="I197" t="s">
        <v>11</v>
      </c>
      <c r="J197" t="s">
        <v>2858</v>
      </c>
    </row>
    <row r="198" spans="1:10">
      <c r="A198" t="s">
        <v>1906</v>
      </c>
      <c r="B198" t="s">
        <v>1905</v>
      </c>
      <c r="C198">
        <v>2</v>
      </c>
      <c r="D198" t="s">
        <v>1906</v>
      </c>
      <c r="E198" t="str">
        <f>CONCATENATE((LEFT(GetMetadata[[#This Row],[StepCaption]],155)),"(",GetMetadata[[#This Row],[BuildingBlockID]],")")</f>
        <v>We plan to use the work of other practitioners.(CheckBoxBuildingBlock41)</v>
      </c>
      <c r="F198" t="str">
        <f>CONCATENATE(GetMetadata[[#This Row],[DefinitionID]],GetMetadata[[#This Row],[StepCaption(ID)]])</f>
        <v>1E4629AB-026B-ED11-80EE-0022481C7D58We plan to use the work of other practitioners.(CheckBoxBuildingBlock41)</v>
      </c>
      <c r="G198" t="s">
        <v>1747</v>
      </c>
      <c r="H198" t="s">
        <v>2852</v>
      </c>
      <c r="I198" t="s">
        <v>11</v>
      </c>
      <c r="J198" t="s">
        <v>2853</v>
      </c>
    </row>
    <row r="199" spans="1:10">
      <c r="A199" t="s">
        <v>1906</v>
      </c>
      <c r="B199" t="s">
        <v>1905</v>
      </c>
      <c r="C199">
        <v>2</v>
      </c>
      <c r="D199" t="s">
        <v>1906</v>
      </c>
      <c r="E199" t="str">
        <f>CONCATENATE((LEFT(GetMetadata[[#This Row],[StepCaption]],155)),"(",GetMetadata[[#This Row],[BuildingBlockID]],")")</f>
        <v>Were end-user routines used during the performance of risk assessment procedures?(OptionBuildingBlock36)</v>
      </c>
      <c r="F199" t="str">
        <f>CONCATENATE(GetMetadata[[#This Row],[DefinitionID]],GetMetadata[[#This Row],[StepCaption(ID)]])</f>
        <v>1E4629AB-026B-ED11-80EE-0022481C7D58Were end-user routines used during the performance of risk assessment procedures?(OptionBuildingBlock36)</v>
      </c>
      <c r="G199" t="s">
        <v>2414</v>
      </c>
      <c r="H199" t="s">
        <v>2932</v>
      </c>
      <c r="I199" t="s">
        <v>25</v>
      </c>
      <c r="J199" t="s">
        <v>2933</v>
      </c>
    </row>
    <row r="200" spans="1:10">
      <c r="A200" t="s">
        <v>1906</v>
      </c>
      <c r="B200" t="s">
        <v>1905</v>
      </c>
      <c r="C200">
        <v>2</v>
      </c>
      <c r="D200" t="s">
        <v>1906</v>
      </c>
      <c r="E200" t="str">
        <f>CONCATENATE((LEFT(GetMetadata[[#This Row],[StepCaption]],155)),"(",GetMetadata[[#This Row],[BuildingBlockID]],")")</f>
        <v>(LabelBuildingBlock97)</v>
      </c>
      <c r="F200" t="str">
        <f>CONCATENATE(GetMetadata[[#This Row],[DefinitionID]],GetMetadata[[#This Row],[StepCaption(ID)]])</f>
        <v>1E4629AB-026B-ED11-80EE-0022481C7D58(LabelBuildingBlock97)</v>
      </c>
      <c r="G200" t="s">
        <v>1833</v>
      </c>
      <c r="H200" t="s">
        <v>2928</v>
      </c>
      <c r="I200" t="s">
        <v>18</v>
      </c>
    </row>
    <row r="201" spans="1:10">
      <c r="A201" t="s">
        <v>1906</v>
      </c>
      <c r="B201" t="s">
        <v>1905</v>
      </c>
      <c r="C201">
        <v>2</v>
      </c>
      <c r="D201" t="s">
        <v>1906</v>
      </c>
      <c r="E201" t="str">
        <f>CONCATENATE((LEFT(GetMetadata[[#This Row],[StepCaption]],155)),"(",GetMetadata[[#This Row],[BuildingBlockID]],")")</f>
        <v>(LabelBuildingBlock98)</v>
      </c>
      <c r="F201" t="str">
        <f>CONCATENATE(GetMetadata[[#This Row],[DefinitionID]],GetMetadata[[#This Row],[StepCaption(ID)]])</f>
        <v>1E4629AB-026B-ED11-80EE-0022481C7D58(LabelBuildingBlock98)</v>
      </c>
      <c r="G201" t="s">
        <v>1834</v>
      </c>
      <c r="H201" t="s">
        <v>2929</v>
      </c>
      <c r="I201" t="s">
        <v>18</v>
      </c>
    </row>
    <row r="202" spans="1:10">
      <c r="A202" t="s">
        <v>1906</v>
      </c>
      <c r="B202" t="s">
        <v>1905</v>
      </c>
      <c r="C202">
        <v>2</v>
      </c>
      <c r="D202" t="s">
        <v>1906</v>
      </c>
      <c r="E202" t="str">
        <f>CONCATENATE((LEFT(GetMetadata[[#This Row],[StepCaption]],155)),"(",GetMetadata[[#This Row],[BuildingBlockID]],")")</f>
        <v>(SimpleDataGridBuildingBlock21)</v>
      </c>
      <c r="F202" t="str">
        <f>CONCATENATE(GetMetadata[[#This Row],[DefinitionID]],GetMetadata[[#This Row],[StepCaption(ID)]])</f>
        <v>1E4629AB-026B-ED11-80EE-0022481C7D58(SimpleDataGridBuildingBlock21)</v>
      </c>
      <c r="G202" t="s">
        <v>2307</v>
      </c>
      <c r="H202" t="s">
        <v>2985</v>
      </c>
      <c r="I202" t="s">
        <v>9</v>
      </c>
    </row>
    <row r="203" spans="1:10">
      <c r="A203" t="s">
        <v>1906</v>
      </c>
      <c r="B203" t="s">
        <v>1905</v>
      </c>
      <c r="C203">
        <v>2</v>
      </c>
      <c r="D203" t="s">
        <v>1906</v>
      </c>
      <c r="E203" t="str">
        <f>CONCATENATE((LEFT(GetMetadata[[#This Row],[StepCaption]],155)),"(",GetMetadata[[#This Row],[BuildingBlockID]],")")</f>
        <v>(SimpleDataGridBuildingBlock37)</v>
      </c>
      <c r="F203" t="str">
        <f>CONCATENATE(GetMetadata[[#This Row],[DefinitionID]],GetMetadata[[#This Row],[StepCaption(ID)]])</f>
        <v>1E4629AB-026B-ED11-80EE-0022481C7D58(SimpleDataGridBuildingBlock37)</v>
      </c>
      <c r="G203" t="s">
        <v>1769</v>
      </c>
      <c r="H203" t="s">
        <v>2989</v>
      </c>
      <c r="I203" t="s">
        <v>9</v>
      </c>
    </row>
    <row r="204" spans="1:10">
      <c r="A204" t="s">
        <v>1906</v>
      </c>
      <c r="B204" t="s">
        <v>1905</v>
      </c>
      <c r="C204">
        <v>2</v>
      </c>
      <c r="D204" t="s">
        <v>1906</v>
      </c>
      <c r="E204" t="str">
        <f>CONCATENATE((LEFT(GetMetadata[[#This Row],[StepCaption]],155)),"(",GetMetadata[[#This Row],[BuildingBlockID]],")")</f>
        <v>(SimpleDataGridBuildingBlock42)</v>
      </c>
      <c r="F204" t="str">
        <f>CONCATENATE(GetMetadata[[#This Row],[DefinitionID]],GetMetadata[[#This Row],[StepCaption(ID)]])</f>
        <v>1E4629AB-026B-ED11-80EE-0022481C7D58(SimpleDataGridBuildingBlock42)</v>
      </c>
      <c r="G204" t="s">
        <v>2990</v>
      </c>
      <c r="H204" t="s">
        <v>2991</v>
      </c>
      <c r="I204" t="s">
        <v>9</v>
      </c>
    </row>
    <row r="205" spans="1:10">
      <c r="A205" t="s">
        <v>1906</v>
      </c>
      <c r="B205" t="s">
        <v>1905</v>
      </c>
      <c r="C205">
        <v>2</v>
      </c>
      <c r="D205" t="s">
        <v>1906</v>
      </c>
      <c r="E205" t="str">
        <f>CONCATENATE((LEFT(GetMetadata[[#This Row],[StepCaption]],155)),"(",GetMetadata[[#This Row],[BuildingBlockID]],")")</f>
        <v>(SimpleDataGridBuildingBlock70)</v>
      </c>
      <c r="F205" t="str">
        <f>CONCATENATE(GetMetadata[[#This Row],[DefinitionID]],GetMetadata[[#This Row],[StepCaption(ID)]])</f>
        <v>1E4629AB-026B-ED11-80EE-0022481C7D58(SimpleDataGridBuildingBlock70)</v>
      </c>
      <c r="G205" t="s">
        <v>1787</v>
      </c>
      <c r="H205" t="s">
        <v>3000</v>
      </c>
      <c r="I205" t="s">
        <v>9</v>
      </c>
    </row>
    <row r="206" spans="1:10">
      <c r="A206" t="s">
        <v>1906</v>
      </c>
      <c r="B206" t="s">
        <v>1905</v>
      </c>
      <c r="C206">
        <v>2</v>
      </c>
      <c r="D206" t="s">
        <v>1906</v>
      </c>
      <c r="E206" t="str">
        <f>CONCATENATE((LEFT(GetMetadata[[#This Row],[StepCaption]],155)),"(",GetMetadata[[#This Row],[BuildingBlockID]],")")</f>
        <v>(SimpleDataGridBuildingBlock80)</v>
      </c>
      <c r="F206" t="str">
        <f>CONCATENATE(GetMetadata[[#This Row],[DefinitionID]],GetMetadata[[#This Row],[StepCaption(ID)]])</f>
        <v>1E4629AB-026B-ED11-80EE-0022481C7D58(SimpleDataGridBuildingBlock80)</v>
      </c>
      <c r="G206" t="s">
        <v>1773</v>
      </c>
      <c r="H206" t="s">
        <v>3004</v>
      </c>
      <c r="I206" t="s">
        <v>9</v>
      </c>
    </row>
    <row r="207" spans="1:10">
      <c r="A207" t="s">
        <v>1906</v>
      </c>
      <c r="B207" t="s">
        <v>1905</v>
      </c>
      <c r="C207">
        <v>2</v>
      </c>
      <c r="D207" t="s">
        <v>1906</v>
      </c>
      <c r="E207" t="str">
        <f>CONCATENATE((LEFT(GetMetadata[[#This Row],[StepCaption]],155)),"(",GetMetadata[[#This Row],[BuildingBlockID]],")")</f>
        <v>(SimpleDataGridBuildingBlock94)</v>
      </c>
      <c r="F207" t="str">
        <f>CONCATENATE(GetMetadata[[#This Row],[DefinitionID]],GetMetadata[[#This Row],[StepCaption(ID)]])</f>
        <v>1E4629AB-026B-ED11-80EE-0022481C7D58(SimpleDataGridBuildingBlock94)</v>
      </c>
      <c r="G207" t="s">
        <v>3008</v>
      </c>
      <c r="H207" t="s">
        <v>3009</v>
      </c>
      <c r="I207" t="s">
        <v>9</v>
      </c>
    </row>
    <row r="208" spans="1:10">
      <c r="A208" t="s">
        <v>1885</v>
      </c>
      <c r="B208" t="s">
        <v>1866</v>
      </c>
      <c r="D208" t="s">
        <v>1885</v>
      </c>
      <c r="E208" t="str">
        <f>CONCATENATE((LEFT(GetMetadata[[#This Row],[StepCaption]],155)),"(",GetMetadata[[#This Row],[BuildingBlockID]],")")</f>
        <v>Description (LabelMultiLineTextBox2)</v>
      </c>
      <c r="F208" t="str">
        <f>CONCATENATE(GetMetadata[[#This Row],[DefinitionID]],GetMetadata[[#This Row],[StepCaption(ID)]])</f>
        <v>2D220059-6C69-ED11-80EE-0022481C7D58Description (LabelMultiLineTextBox2)</v>
      </c>
      <c r="G208" t="s">
        <v>1477</v>
      </c>
      <c r="H208" t="s">
        <v>1995</v>
      </c>
      <c r="I208" t="s">
        <v>8</v>
      </c>
      <c r="J208" t="s">
        <v>1996</v>
      </c>
    </row>
    <row r="209" spans="1:10">
      <c r="A209" t="s">
        <v>1885</v>
      </c>
      <c r="B209" t="s">
        <v>1866</v>
      </c>
      <c r="D209" t="s">
        <v>1885</v>
      </c>
      <c r="E209" t="str">
        <f>CONCATENATE((LEFT(GetMetadata[[#This Row],[StepCaption]],155)),"(",GetMetadata[[#This Row],[BuildingBlockID]],")")</f>
        <v>ID(LabelMultiLineTextBox1)</v>
      </c>
      <c r="F209" t="str">
        <f>CONCATENATE(GetMetadata[[#This Row],[DefinitionID]],GetMetadata[[#This Row],[StepCaption(ID)]])</f>
        <v>2D220059-6C69-ED11-80EE-0022481C7D58ID(LabelMultiLineTextBox1)</v>
      </c>
      <c r="G209" t="s">
        <v>1986</v>
      </c>
      <c r="H209" t="s">
        <v>1994</v>
      </c>
      <c r="I209" t="s">
        <v>8</v>
      </c>
      <c r="J209" t="s">
        <v>1988</v>
      </c>
    </row>
    <row r="210" spans="1:10">
      <c r="A210" t="s">
        <v>1885</v>
      </c>
      <c r="B210" t="s">
        <v>1866</v>
      </c>
      <c r="D210" t="s">
        <v>1885</v>
      </c>
      <c r="E210" t="str">
        <f>CONCATENATE((LEFT(GetMetadata[[#This Row],[StepCaption]],155)),"(",GetMetadata[[#This Row],[BuildingBlockID]],")")</f>
        <v>Identify the deficiency type.(ComboSelectEntityEnumBuildingBlock5)</v>
      </c>
      <c r="F210" t="str">
        <f>CONCATENATE(GetMetadata[[#This Row],[DefinitionID]],GetMetadata[[#This Row],[StepCaption(ID)]])</f>
        <v>2D220059-6C69-ED11-80EE-0022481C7D58Identify the deficiency type.(ComboSelectEntityEnumBuildingBlock5)</v>
      </c>
      <c r="G210" t="s">
        <v>4280</v>
      </c>
      <c r="H210" t="s">
        <v>4281</v>
      </c>
      <c r="I210" t="s">
        <v>28</v>
      </c>
      <c r="J210" t="s">
        <v>1999</v>
      </c>
    </row>
    <row r="211" spans="1:10">
      <c r="A211" t="s">
        <v>1885</v>
      </c>
      <c r="B211" t="s">
        <v>1866</v>
      </c>
      <c r="D211" t="s">
        <v>1885</v>
      </c>
      <c r="E211" t="str">
        <f>CONCATENATE((LEFT(GetMetadata[[#This Row],[StepCaption]],155)),"(",GetMetadata[[#This Row],[BuildingBlockID]],")")</f>
        <v>(LabelMultiLineTextBox6)</v>
      </c>
      <c r="F211" t="str">
        <f>CONCATENATE(GetMetadata[[#This Row],[DefinitionID]],GetMetadata[[#This Row],[StepCaption(ID)]])</f>
        <v>2D220059-6C69-ED11-80EE-0022481C7D58(LabelMultiLineTextBox6)</v>
      </c>
      <c r="G211" t="s">
        <v>42</v>
      </c>
      <c r="H211" t="s">
        <v>4282</v>
      </c>
      <c r="I211" t="s">
        <v>8</v>
      </c>
    </row>
    <row r="212" spans="1:10">
      <c r="A212" t="s">
        <v>1885</v>
      </c>
      <c r="B212" t="s">
        <v>1866</v>
      </c>
      <c r="D212" t="s">
        <v>1885</v>
      </c>
      <c r="E212" t="str">
        <f>CONCATENATE((LEFT(GetMetadata[[#This Row],[StepCaption]],155)),"(",GetMetadata[[#This Row],[BuildingBlockID]],")")</f>
        <v>(LinkExistingGrid)</v>
      </c>
      <c r="F212" t="str">
        <f>CONCATENATE(GetMetadata[[#This Row],[DefinitionID]],GetMetadata[[#This Row],[StepCaption(ID)]])</f>
        <v>2D220059-6C69-ED11-80EE-0022481C7D58(LinkExistingGrid)</v>
      </c>
      <c r="G212" t="s">
        <v>1991</v>
      </c>
      <c r="H212" t="s">
        <v>1997</v>
      </c>
      <c r="I212" t="s">
        <v>9</v>
      </c>
    </row>
    <row r="213" spans="1:10">
      <c r="A213" t="s">
        <v>1733</v>
      </c>
      <c r="B213" t="s">
        <v>1890</v>
      </c>
      <c r="C213">
        <v>4</v>
      </c>
      <c r="D213" t="s">
        <v>1733</v>
      </c>
      <c r="E213" t="str">
        <f>CONCATENATE((LEFT(GetMetadata[[#This Row],[StepCaption]],155)),"(",GetMetadata[[#This Row],[BuildingBlockID]],")")</f>
        <v>- whether we remain sufficiently involved in the assurance engagement considering the use of the work of the internal audit function/internal auditors prov(LabelBuildingBlock12)</v>
      </c>
      <c r="F213" t="str">
        <f>CONCATENATE(GetMetadata[[#This Row],[DefinitionID]],GetMetadata[[#This Row],[StepCaption(ID)]])</f>
        <v>2F859B24-0388-ED11-80EE-0022481C7D58- whether we remain sufficiently involved in the assurance engagement considering the use of the work of the internal audit function/internal auditors prov(LabelBuildingBlock12)</v>
      </c>
      <c r="G213" t="s">
        <v>20</v>
      </c>
      <c r="H213" t="s">
        <v>4387</v>
      </c>
      <c r="I213" t="s">
        <v>18</v>
      </c>
      <c r="J213" t="s">
        <v>4388</v>
      </c>
    </row>
    <row r="214" spans="1:10">
      <c r="A214" t="s">
        <v>1733</v>
      </c>
      <c r="B214" t="s">
        <v>1890</v>
      </c>
      <c r="C214">
        <v>4</v>
      </c>
      <c r="D214" t="s">
        <v>1733</v>
      </c>
      <c r="E214" t="str">
        <f>CONCATENATE((LEFT(GetMetadata[[#This Row],[StepCaption]],155)),"(",GetMetadata[[#This Row],[BuildingBlockID]],")")</f>
        <v>Change the planned use of the internal audit function's work (e.g. increase the extent of planned procedures that we will perform directly and/or re-perfor(LabelBuildingBlock14)</v>
      </c>
      <c r="F214" t="str">
        <f>CONCATENATE(GetMetadata[[#This Row],[DefinitionID]],GetMetadata[[#This Row],[StepCaption(ID)]])</f>
        <v>2F859B24-0388-ED11-80EE-0022481C7D58Change the planned use of the internal audit function's work (e.g. increase the extent of planned procedures that we will perform directly and/or re-perfor(LabelBuildingBlock14)</v>
      </c>
      <c r="G214" t="s">
        <v>1347</v>
      </c>
      <c r="H214" t="s">
        <v>4389</v>
      </c>
      <c r="I214" t="s">
        <v>18</v>
      </c>
      <c r="J214" t="s">
        <v>4390</v>
      </c>
    </row>
    <row r="215" spans="1:10">
      <c r="A215" t="s">
        <v>1733</v>
      </c>
      <c r="B215" t="s">
        <v>1890</v>
      </c>
      <c r="C215">
        <v>4</v>
      </c>
      <c r="D215" t="s">
        <v>1733</v>
      </c>
      <c r="E215" t="str">
        <f>CONCATENATE((LEFT(GetMetadata[[#This Row],[StepCaption]],155)),"(",GetMetadata[[#This Row],[BuildingBlockID]],")")</f>
        <v>Change the planned use of the internal audit function's work (e.g. use the work of the internal audit function that is more relevant to our assurance engag(LabelBuildingBlock6)</v>
      </c>
      <c r="F215" t="str">
        <f>CONCATENATE(GetMetadata[[#This Row],[DefinitionID]],GetMetadata[[#This Row],[StepCaption(ID)]])</f>
        <v>2F859B24-0388-ED11-80EE-0022481C7D58Change the planned use of the internal audit function's work (e.g. use the work of the internal audit function that is more relevant to our assurance engag(LabelBuildingBlock6)</v>
      </c>
      <c r="G215" t="s">
        <v>1391</v>
      </c>
      <c r="H215" t="s">
        <v>2340</v>
      </c>
      <c r="I215" t="s">
        <v>18</v>
      </c>
      <c r="J215" t="s">
        <v>2341</v>
      </c>
    </row>
    <row r="216" spans="1:10">
      <c r="A216" t="s">
        <v>1733</v>
      </c>
      <c r="B216" t="s">
        <v>1890</v>
      </c>
      <c r="C216">
        <v>4</v>
      </c>
      <c r="D216" t="s">
        <v>1733</v>
      </c>
      <c r="E216" t="str">
        <f>CONCATENATE((LEFT(GetMetadata[[#This Row],[StepCaption]],155)),"(",GetMetadata[[#This Row],[BuildingBlockID]],")")</f>
        <v>Conclusions regarding internal audit's involvement in the aggregate(ExpanderGroupBuildingBlock1)</v>
      </c>
      <c r="F216" t="str">
        <f>CONCATENATE(GetMetadata[[#This Row],[DefinitionID]],GetMetadata[[#This Row],[StepCaption(ID)]])</f>
        <v>2F859B24-0388-ED11-80EE-0022481C7D58Conclusions regarding internal audit's involvement in the aggregate(ExpanderGroupBuildingBlock1)</v>
      </c>
      <c r="G216" t="s">
        <v>32</v>
      </c>
      <c r="H216" t="s">
        <v>2334</v>
      </c>
      <c r="I216" t="s">
        <v>15</v>
      </c>
      <c r="J216" t="s">
        <v>2335</v>
      </c>
    </row>
    <row r="217" spans="1:10">
      <c r="A217" t="s">
        <v>1733</v>
      </c>
      <c r="B217" t="s">
        <v>1890</v>
      </c>
      <c r="C217">
        <v>4</v>
      </c>
      <c r="D217" t="s">
        <v>1733</v>
      </c>
      <c r="E217" t="str">
        <f>CONCATENATE((LEFT(GetMetadata[[#This Row],[StepCaption]],155)),"(",GetMetadata[[#This Row],[BuildingBlockID]],")")</f>
        <v>Confirm that working papers prepared by internal auditors associated with the procedures indicated above have been included in the documentation.(CheckBoxBuildingBlock9)</v>
      </c>
      <c r="F217" t="str">
        <f>CONCATENATE(GetMetadata[[#This Row],[DefinitionID]],GetMetadata[[#This Row],[StepCaption(ID)]])</f>
        <v>2F859B24-0388-ED11-80EE-0022481C7D58Confirm that working papers prepared by internal auditors associated with the procedures indicated above have been included in the documentation.(CheckBoxBuildingBlock9)</v>
      </c>
      <c r="G217" t="s">
        <v>1493</v>
      </c>
      <c r="H217" t="s">
        <v>2332</v>
      </c>
      <c r="I217" t="s">
        <v>11</v>
      </c>
      <c r="J217" t="s">
        <v>2333</v>
      </c>
    </row>
    <row r="218" spans="1:10">
      <c r="A218" t="s">
        <v>1733</v>
      </c>
      <c r="B218" t="s">
        <v>1890</v>
      </c>
      <c r="C218">
        <v>4</v>
      </c>
      <c r="D218" t="s">
        <v>1733</v>
      </c>
      <c r="E218" t="str">
        <f>CONCATENATE((LEFT(GetMetadata[[#This Row],[StepCaption]],155)),"(",GetMetadata[[#This Row],[BuildingBlockID]],")")</f>
        <v>Confirm the documentation prepared by internal auditors associated with the procedures indicated above have been prepared, signed and dated in accordance w(CheckBoxBuildingBlock8)</v>
      </c>
      <c r="F218" t="str">
        <f>CONCATENATE(GetMetadata[[#This Row],[DefinitionID]],GetMetadata[[#This Row],[StepCaption(ID)]])</f>
        <v>2F859B24-0388-ED11-80EE-0022481C7D58Confirm the documentation prepared by internal auditors associated with the procedures indicated above have been prepared, signed and dated in accordance w(CheckBoxBuildingBlock8)</v>
      </c>
      <c r="G218" t="s">
        <v>24</v>
      </c>
      <c r="H218" t="s">
        <v>2330</v>
      </c>
      <c r="I218" t="s">
        <v>11</v>
      </c>
      <c r="J218" t="s">
        <v>2331</v>
      </c>
    </row>
    <row r="219" spans="1:10">
      <c r="A219" t="s">
        <v>1733</v>
      </c>
      <c r="B219" t="s">
        <v>1890</v>
      </c>
      <c r="C219">
        <v>4</v>
      </c>
      <c r="D219" t="s">
        <v>1733</v>
      </c>
      <c r="E219" t="str">
        <f>CONCATENATE((LEFT(GetMetadata[[#This Row],[StepCaption]],155)),"(",GetMetadata[[#This Row],[BuildingBlockID]],")")</f>
        <v>Confirm we did not provide KPMG proprietary information, software or other documents to internal auditors providing direct assistance.(CheckBoxBuildingBlock11)</v>
      </c>
      <c r="F219" t="str">
        <f>CONCATENATE(GetMetadata[[#This Row],[DefinitionID]],GetMetadata[[#This Row],[StepCaption(ID)]])</f>
        <v>2F859B24-0388-ED11-80EE-0022481C7D58Confirm we did not provide KPMG proprietary information, software or other documents to internal auditors providing direct assistance.(CheckBoxBuildingBlock11)</v>
      </c>
      <c r="G219" t="s">
        <v>1447</v>
      </c>
      <c r="H219" t="s">
        <v>2328</v>
      </c>
      <c r="I219" t="s">
        <v>11</v>
      </c>
      <c r="J219" t="s">
        <v>2329</v>
      </c>
    </row>
    <row r="220" spans="1:10">
      <c r="A220" t="s">
        <v>1733</v>
      </c>
      <c r="B220" t="s">
        <v>1890</v>
      </c>
      <c r="C220">
        <v>4</v>
      </c>
      <c r="D220" t="s">
        <v>1733</v>
      </c>
      <c r="E220" t="str">
        <f>CONCATENATE((LEFT(GetMetadata[[#This Row],[StepCaption]],155)),"(",GetMetadata[[#This Row],[BuildingBlockID]],")")</f>
        <v>Confirm we have directed, supervised and reviewed the work of internal auditors providing direct assistance, including agreeing their work to the underlyin(CheckBoxBuildingBlock10)</v>
      </c>
      <c r="F220" t="str">
        <f>CONCATENATE(GetMetadata[[#This Row],[DefinitionID]],GetMetadata[[#This Row],[StepCaption(ID)]])</f>
        <v>2F859B24-0388-ED11-80EE-0022481C7D58Confirm we have directed, supervised and reviewed the work of internal auditors providing direct assistance, including agreeing their work to the underlyin(CheckBoxBuildingBlock10)</v>
      </c>
      <c r="G220" t="s">
        <v>1486</v>
      </c>
      <c r="H220" t="s">
        <v>2326</v>
      </c>
      <c r="I220" t="s">
        <v>11</v>
      </c>
      <c r="J220" t="s">
        <v>2327</v>
      </c>
    </row>
    <row r="221" spans="1:10">
      <c r="A221" t="s">
        <v>1733</v>
      </c>
      <c r="B221" t="s">
        <v>1890</v>
      </c>
      <c r="C221">
        <v>4</v>
      </c>
      <c r="D221" t="s">
        <v>1733</v>
      </c>
      <c r="E221" t="str">
        <f>CONCATENATE((LEFT(GetMetadata[[#This Row],[StepCaption]],155)),"(",GetMetadata[[#This Row],[BuildingBlockID]],")")</f>
        <v>Determine the areas where we can use the work of the internal audit function, review the work and evaluate its adequacy(ExpanderGroupBuildingBlock3)</v>
      </c>
      <c r="F221" t="str">
        <f>CONCATENATE(GetMetadata[[#This Row],[DefinitionID]],GetMetadata[[#This Row],[StepCaption(ID)]])</f>
        <v>2F859B24-0388-ED11-80EE-0022481C7D58Determine the areas where we can use the work of the internal audit function, review the work and evaluate its adequacy(ExpanderGroupBuildingBlock3)</v>
      </c>
      <c r="G221" t="s">
        <v>51</v>
      </c>
      <c r="H221" t="s">
        <v>2336</v>
      </c>
      <c r="I221" t="s">
        <v>15</v>
      </c>
      <c r="J221" t="s">
        <v>2337</v>
      </c>
    </row>
    <row r="222" spans="1:10">
      <c r="A222" t="s">
        <v>1733</v>
      </c>
      <c r="B222" t="s">
        <v>1890</v>
      </c>
      <c r="C222">
        <v>4</v>
      </c>
      <c r="D222" t="s">
        <v>1733</v>
      </c>
      <c r="E222" t="str">
        <f>CONCATENATE((LEFT(GetMetadata[[#This Row],[StepCaption]],155)),"(",GetMetadata[[#This Row],[BuildingBlockID]],")")</f>
        <v>Determine the work assigned to internal auditors providing direct assistance and direct, supervise and review their work(ExpanderGroupBuildingBlock7)</v>
      </c>
      <c r="F222" t="str">
        <f>CONCATENATE(GetMetadata[[#This Row],[DefinitionID]],GetMetadata[[#This Row],[StepCaption(ID)]])</f>
        <v>2F859B24-0388-ED11-80EE-0022481C7D58Determine the work assigned to internal auditors providing direct assistance and direct, supervise and review their work(ExpanderGroupBuildingBlock7)</v>
      </c>
      <c r="G222" t="s">
        <v>1556</v>
      </c>
      <c r="H222" t="s">
        <v>2338</v>
      </c>
      <c r="I222" t="s">
        <v>15</v>
      </c>
      <c r="J222" t="s">
        <v>2339</v>
      </c>
    </row>
    <row r="223" spans="1:10">
      <c r="A223" t="s">
        <v>1733</v>
      </c>
      <c r="B223" t="s">
        <v>1890</v>
      </c>
      <c r="C223">
        <v>4</v>
      </c>
      <c r="D223" t="s">
        <v>1733</v>
      </c>
      <c r="E223" t="str">
        <f>CONCATENATE((LEFT(GetMetadata[[#This Row],[StepCaption]],155)),"(",GetMetadata[[#This Row],[BuildingBlockID]],")")</f>
        <v>Do our conclusions regarding internal audit's involvement in the aggregate remain appropriate, including:(OptionBuildingBlock2)</v>
      </c>
      <c r="F223" t="str">
        <f>CONCATENATE(GetMetadata[[#This Row],[DefinitionID]],GetMetadata[[#This Row],[StepCaption(ID)]])</f>
        <v>2F859B24-0388-ED11-80EE-0022481C7D58Do our conclusions regarding internal audit's involvement in the aggregate remain appropriate, including:(OptionBuildingBlock2)</v>
      </c>
      <c r="G223" t="s">
        <v>1349</v>
      </c>
      <c r="H223" t="s">
        <v>2342</v>
      </c>
      <c r="I223" t="s">
        <v>25</v>
      </c>
      <c r="J223" t="s">
        <v>2343</v>
      </c>
    </row>
    <row r="224" spans="1:10">
      <c r="A224" t="s">
        <v>1733</v>
      </c>
      <c r="B224" t="s">
        <v>1890</v>
      </c>
      <c r="C224">
        <v>4</v>
      </c>
      <c r="D224" t="s">
        <v>1733</v>
      </c>
      <c r="E224" t="str">
        <f>CONCATENATE((LEFT(GetMetadata[[#This Row],[StepCaption]],155)),"(",GetMetadata[[#This Row],[BuildingBlockID]],")")</f>
        <v>Document how we have performed sufficient procedures on the body of work of the internal audit function.(RTFTextBuildingBlock4)</v>
      </c>
      <c r="F224" t="str">
        <f>CONCATENATE(GetMetadata[[#This Row],[DefinitionID]],GetMetadata[[#This Row],[StepCaption(ID)]])</f>
        <v>2F859B24-0388-ED11-80EE-0022481C7D58Document how we have performed sufficient procedures on the body of work of the internal audit function.(RTFTextBuildingBlock4)</v>
      </c>
      <c r="G224" t="s">
        <v>1348</v>
      </c>
      <c r="H224" t="s">
        <v>2346</v>
      </c>
      <c r="I224" t="s">
        <v>12</v>
      </c>
      <c r="J224" t="s">
        <v>2347</v>
      </c>
    </row>
    <row r="225" spans="1:10">
      <c r="A225" t="s">
        <v>1733</v>
      </c>
      <c r="B225" t="s">
        <v>1890</v>
      </c>
      <c r="C225">
        <v>4</v>
      </c>
      <c r="D225" t="s">
        <v>1733</v>
      </c>
      <c r="E225" t="str">
        <f>CONCATENATE((LEFT(GetMetadata[[#This Row],[StepCaption]],155)),"(",GetMetadata[[#This Row],[BuildingBlockID]],")")</f>
        <v>Is the work of the internal audit function relevant to our assurance engagement and is the overall quality and effectiveness of the internal audit function(OptionBuildingBlock5)</v>
      </c>
      <c r="F225" t="str">
        <f>CONCATENATE(GetMetadata[[#This Row],[DefinitionID]],GetMetadata[[#This Row],[StepCaption(ID)]])</f>
        <v>2F859B24-0388-ED11-80EE-0022481C7D58Is the work of the internal audit function relevant to our assurance engagement and is the overall quality and effectiveness of the internal audit function(OptionBuildingBlock5)</v>
      </c>
      <c r="G225" t="s">
        <v>1359</v>
      </c>
      <c r="H225" t="s">
        <v>2344</v>
      </c>
      <c r="I225" t="s">
        <v>25</v>
      </c>
      <c r="J225" t="s">
        <v>2345</v>
      </c>
    </row>
    <row r="226" spans="1:10">
      <c r="A226" t="s">
        <v>1733</v>
      </c>
      <c r="B226" t="s">
        <v>1890</v>
      </c>
      <c r="C226">
        <v>4</v>
      </c>
      <c r="D226" t="s">
        <v>1733</v>
      </c>
      <c r="E226" t="str">
        <f>CONCATENATE((LEFT(GetMetadata[[#This Row],[StepCaption]],155)),"(",GetMetadata[[#This Row],[BuildingBlockID]],")")</f>
        <v>(LabelBuildingBlock15)</v>
      </c>
      <c r="F226" t="str">
        <f>CONCATENATE(GetMetadata[[#This Row],[DefinitionID]],GetMetadata[[#This Row],[StepCaption(ID)]])</f>
        <v>2F859B24-0388-ED11-80EE-0022481C7D58(LabelBuildingBlock15)</v>
      </c>
      <c r="G226" t="s">
        <v>4304</v>
      </c>
      <c r="H226" t="s">
        <v>4391</v>
      </c>
      <c r="I226" t="s">
        <v>18</v>
      </c>
    </row>
    <row r="227" spans="1:10">
      <c r="A227" t="s">
        <v>3726</v>
      </c>
      <c r="B227" t="s">
        <v>3741</v>
      </c>
      <c r="C227">
        <v>2</v>
      </c>
      <c r="D227" t="s">
        <v>3726</v>
      </c>
      <c r="E227" t="str">
        <f>CONCATENATE((LEFT(GetMetadata[[#This Row],[StepCaption]],155)),"(",GetMetadata[[#This Row],[BuildingBlockID]],")")</f>
        <v>Document our understanding of the entity's IT organization(LabelBuildingBlock12)</v>
      </c>
      <c r="F227" t="str">
        <f>CONCATENATE(GetMetadata[[#This Row],[DefinitionID]],GetMetadata[[#This Row],[StepCaption(ID)]])</f>
        <v>31FB0576-C4A2-ED11-80F0-0022481C7D58Document our understanding of the entity's IT organization(LabelBuildingBlock12)</v>
      </c>
      <c r="G227" t="s">
        <v>20</v>
      </c>
      <c r="H227" t="s">
        <v>4403</v>
      </c>
      <c r="I227" t="s">
        <v>18</v>
      </c>
      <c r="J227" t="s">
        <v>4404</v>
      </c>
    </row>
    <row r="228" spans="1:10">
      <c r="A228" t="s">
        <v>3726</v>
      </c>
      <c r="B228" t="s">
        <v>3741</v>
      </c>
      <c r="C228">
        <v>2</v>
      </c>
      <c r="D228" t="s">
        <v>3726</v>
      </c>
      <c r="E228" t="str">
        <f>CONCATENATE((LEFT(GetMetadata[[#This Row],[StepCaption]],155)),"(",GetMetadata[[#This Row],[BuildingBlockID]],")")</f>
        <v>Document our understanding of the entity's IT organization, including key members, functions outsourced and use of any IT shared service centers(LabelBuildingBlock13)</v>
      </c>
      <c r="F228" t="str">
        <f>CONCATENATE(GetMetadata[[#This Row],[DefinitionID]],GetMetadata[[#This Row],[StepCaption(ID)]])</f>
        <v>31FB0576-C4A2-ED11-80F0-0022481C7D58Document our understanding of the entity's IT organization, including key members, functions outsourced and use of any IT shared service centers(LabelBuildingBlock13)</v>
      </c>
      <c r="G228" t="s">
        <v>1376</v>
      </c>
      <c r="H228" t="s">
        <v>4405</v>
      </c>
      <c r="I228" t="s">
        <v>18</v>
      </c>
      <c r="J228" t="s">
        <v>4406</v>
      </c>
    </row>
    <row r="229" spans="1:10">
      <c r="A229" t="s">
        <v>3726</v>
      </c>
      <c r="B229" t="s">
        <v>3741</v>
      </c>
      <c r="C229">
        <v>2</v>
      </c>
      <c r="D229" t="s">
        <v>3726</v>
      </c>
      <c r="E229" t="str">
        <f>CONCATENATE((LEFT(GetMetadata[[#This Row],[StepCaption]],155)),"(",GetMetadata[[#This Row],[BuildingBlockID]],")")</f>
        <v>Document our understanding of the entity's IT processes to manage the IT environment(SimpleDataGridBuildingBlock10)</v>
      </c>
      <c r="F229" t="str">
        <f>CONCATENATE(GetMetadata[[#This Row],[DefinitionID]],GetMetadata[[#This Row],[StepCaption(ID)]])</f>
        <v>31FB0576-C4A2-ED11-80F0-0022481C7D58Document our understanding of the entity's IT processes to manage the IT environment(SimpleDataGridBuildingBlock10)</v>
      </c>
      <c r="G229" t="s">
        <v>1339</v>
      </c>
      <c r="H229" t="s">
        <v>4415</v>
      </c>
      <c r="I229" t="s">
        <v>9</v>
      </c>
      <c r="J229" t="s">
        <v>4416</v>
      </c>
    </row>
    <row r="230" spans="1:10">
      <c r="A230" t="s">
        <v>3726</v>
      </c>
      <c r="B230" t="s">
        <v>3741</v>
      </c>
      <c r="C230">
        <v>2</v>
      </c>
      <c r="D230" t="s">
        <v>3726</v>
      </c>
      <c r="E230" t="str">
        <f>CONCATENATE((LEFT(GetMetadata[[#This Row],[StepCaption]],155)),"(",GetMetadata[[#This Row],[BuildingBlockID]],")")</f>
        <v>Document our understanding of the IT systems the entity uses(LabelBuildingBlock6)</v>
      </c>
      <c r="F230" t="str">
        <f>CONCATENATE(GetMetadata[[#This Row],[DefinitionID]],GetMetadata[[#This Row],[StepCaption(ID)]])</f>
        <v>31FB0576-C4A2-ED11-80F0-0022481C7D58Document our understanding of the IT systems the entity uses(LabelBuildingBlock6)</v>
      </c>
      <c r="G230" t="s">
        <v>1391</v>
      </c>
      <c r="H230" t="s">
        <v>4409</v>
      </c>
      <c r="I230" t="s">
        <v>18</v>
      </c>
      <c r="J230" t="s">
        <v>4410</v>
      </c>
    </row>
    <row r="231" spans="1:10">
      <c r="A231" t="s">
        <v>3726</v>
      </c>
      <c r="B231" t="s">
        <v>3741</v>
      </c>
      <c r="C231">
        <v>2</v>
      </c>
      <c r="D231" t="s">
        <v>3726</v>
      </c>
      <c r="E231" t="str">
        <f>CONCATENATE((LEFT(GetMetadata[[#This Row],[StepCaption]],155)),"(",GetMetadata[[#This Row],[BuildingBlockID]],")")</f>
        <v>Document our understanding of the IT systems the entity uses as part of preparing SMI, including name, purpose and relevant processes.(LabelBuildingBlock7)</v>
      </c>
      <c r="F231" t="str">
        <f>CONCATENATE(GetMetadata[[#This Row],[DefinitionID]],GetMetadata[[#This Row],[StepCaption(ID)]])</f>
        <v>31FB0576-C4A2-ED11-80F0-0022481C7D58Document our understanding of the IT systems the entity uses as part of preparing SMI, including name, purpose and relevant processes.(LabelBuildingBlock7)</v>
      </c>
      <c r="G231" t="s">
        <v>22</v>
      </c>
      <c r="H231" t="s">
        <v>4411</v>
      </c>
      <c r="I231" t="s">
        <v>18</v>
      </c>
      <c r="J231" t="s">
        <v>4412</v>
      </c>
    </row>
    <row r="232" spans="1:10">
      <c r="A232" t="s">
        <v>3726</v>
      </c>
      <c r="B232" t="s">
        <v>3741</v>
      </c>
      <c r="C232">
        <v>2</v>
      </c>
      <c r="D232" t="s">
        <v>3726</v>
      </c>
      <c r="E232" t="str">
        <f>CONCATENATE((LEFT(GetMetadata[[#This Row],[StepCaption]],155)),"(",GetMetadata[[#This Row],[BuildingBlockID]],")")</f>
        <v>Document procedures performed(SimpleDataGridBuildingBlock3)</v>
      </c>
      <c r="F232" t="str">
        <f>CONCATENATE(GetMetadata[[#This Row],[DefinitionID]],GetMetadata[[#This Row],[StepCaption(ID)]])</f>
        <v>31FB0576-C4A2-ED11-80F0-0022481C7D58Document procedures performed(SimpleDataGridBuildingBlock3)</v>
      </c>
      <c r="G232" t="s">
        <v>1360</v>
      </c>
      <c r="H232" t="s">
        <v>4417</v>
      </c>
      <c r="I232" t="s">
        <v>9</v>
      </c>
      <c r="J232" t="s">
        <v>4418</v>
      </c>
    </row>
    <row r="233" spans="1:10">
      <c r="A233" t="s">
        <v>3726</v>
      </c>
      <c r="B233" t="s">
        <v>3741</v>
      </c>
      <c r="C233">
        <v>2</v>
      </c>
      <c r="D233" t="s">
        <v>3726</v>
      </c>
      <c r="E233" t="str">
        <f>CONCATENATE((LEFT(GetMetadata[[#This Row],[StepCaption]],155)),"(",GetMetadata[[#This Row],[BuildingBlockID]],")")</f>
        <v>Document the IT layer(s) (including title and version) that comprise the IT systems used by the entity as part of preparing SMI (for further linking to aut(SimpleDataGridBuildingBlock9)</v>
      </c>
      <c r="F233" t="str">
        <f>CONCATENATE(GetMetadata[[#This Row],[DefinitionID]],GetMetadata[[#This Row],[StepCaption(ID)]])</f>
        <v>31FB0576-C4A2-ED11-80F0-0022481C7D58Document the IT layer(s) (including title and version) that comprise the IT systems used by the entity as part of preparing SMI (for further linking to aut(SimpleDataGridBuildingBlock9)</v>
      </c>
      <c r="G233" t="s">
        <v>1741</v>
      </c>
      <c r="H233" t="s">
        <v>4421</v>
      </c>
      <c r="I233" t="s">
        <v>9</v>
      </c>
      <c r="J233" t="s">
        <v>4422</v>
      </c>
    </row>
    <row r="234" spans="1:10">
      <c r="A234" t="s">
        <v>3726</v>
      </c>
      <c r="B234" t="s">
        <v>3741</v>
      </c>
      <c r="C234">
        <v>2</v>
      </c>
      <c r="D234" t="s">
        <v>3726</v>
      </c>
      <c r="E234" t="str">
        <f>CONCATENATE((LEFT(GetMetadata[[#This Row],[StepCaption]],155)),"(",GetMetadata[[#This Row],[BuildingBlockID]],")")</f>
        <v>Identify information used(SimpleDataGridBuildingBlock5)</v>
      </c>
      <c r="F234" t="str">
        <f>CONCATENATE(GetMetadata[[#This Row],[DefinitionID]],GetMetadata[[#This Row],[StepCaption(ID)]])</f>
        <v>31FB0576-C4A2-ED11-80F0-0022481C7D58Identify information used(SimpleDataGridBuildingBlock5)</v>
      </c>
      <c r="G234" t="s">
        <v>38</v>
      </c>
      <c r="H234" t="s">
        <v>4419</v>
      </c>
      <c r="I234" t="s">
        <v>9</v>
      </c>
      <c r="J234" t="s">
        <v>4420</v>
      </c>
    </row>
    <row r="235" spans="1:10">
      <c r="A235" t="s">
        <v>3726</v>
      </c>
      <c r="B235" t="s">
        <v>3741</v>
      </c>
      <c r="C235">
        <v>2</v>
      </c>
      <c r="D235" t="s">
        <v>3726</v>
      </c>
      <c r="E235" t="str">
        <f>CONCATENATE((LEFT(GetMetadata[[#This Row],[StepCaption]],155)),"(",GetMetadata[[#This Row],[BuildingBlockID]],")")</f>
        <v>If a control deficiency is identified from our understanding of the entity's IT processes, capture via the 2.2.3 SICD activity(LabelBuildingBlock11)</v>
      </c>
      <c r="F235" t="str">
        <f>CONCATENATE(GetMetadata[[#This Row],[DefinitionID]],GetMetadata[[#This Row],[StepCaption(ID)]])</f>
        <v>31FB0576-C4A2-ED11-80F0-0022481C7D58If a control deficiency is identified from our understanding of the entity's IT processes, capture via the 2.2.3 SICD activity(LabelBuildingBlock11)</v>
      </c>
      <c r="G235" t="s">
        <v>1344</v>
      </c>
      <c r="H235" t="s">
        <v>4401</v>
      </c>
      <c r="I235" t="s">
        <v>18</v>
      </c>
      <c r="J235" t="s">
        <v>4402</v>
      </c>
    </row>
    <row r="236" spans="1:10">
      <c r="A236" t="s">
        <v>3726</v>
      </c>
      <c r="B236" t="s">
        <v>3741</v>
      </c>
      <c r="C236">
        <v>2</v>
      </c>
      <c r="D236" t="s">
        <v>3726</v>
      </c>
      <c r="E236" t="str">
        <f>CONCATENATE((LEFT(GetMetadata[[#This Row],[StepCaption]],155)),"(",GetMetadata[[#This Row],[BuildingBlockID]],")")</f>
        <v>Information is used in our risk assessment procedure(CheckBoxBuildingBlock4)</v>
      </c>
      <c r="F236" t="str">
        <f>CONCATENATE(GetMetadata[[#This Row],[DefinitionID]],GetMetadata[[#This Row],[StepCaption(ID)]])</f>
        <v>31FB0576-C4A2-ED11-80F0-0022481C7D58Information is used in our risk assessment procedure(CheckBoxBuildingBlock4)</v>
      </c>
      <c r="G236" t="s">
        <v>1490</v>
      </c>
      <c r="H236" t="s">
        <v>4394</v>
      </c>
      <c r="I236" t="s">
        <v>11</v>
      </c>
      <c r="J236" t="s">
        <v>4395</v>
      </c>
    </row>
    <row r="237" spans="1:10">
      <c r="A237" t="s">
        <v>3726</v>
      </c>
      <c r="B237" t="s">
        <v>3741</v>
      </c>
      <c r="C237">
        <v>2</v>
      </c>
      <c r="D237" t="s">
        <v>3726</v>
      </c>
      <c r="E237" t="str">
        <f>CONCATENATE((LEFT(GetMetadata[[#This Row],[StepCaption]],155)),"(",GetMetadata[[#This Row],[BuildingBlockID]],")")</f>
        <v>Refer to KEGA - Introduction chapter for further information on Service Organizations.(LabelBuildingBlock16)</v>
      </c>
      <c r="F237" t="str">
        <f>CONCATENATE(GetMetadata[[#This Row],[DefinitionID]],GetMetadata[[#This Row],[StepCaption(ID)]])</f>
        <v>31FB0576-C4A2-ED11-80F0-0022481C7D58Refer to KEGA - Introduction chapter for further information on Service Organizations.(LabelBuildingBlock16)</v>
      </c>
      <c r="G237" t="s">
        <v>1449</v>
      </c>
      <c r="H237" t="s">
        <v>4407</v>
      </c>
      <c r="I237" t="s">
        <v>18</v>
      </c>
      <c r="J237" t="s">
        <v>4408</v>
      </c>
    </row>
    <row r="238" spans="1:10">
      <c r="A238" t="s">
        <v>3726</v>
      </c>
      <c r="B238" t="s">
        <v>3741</v>
      </c>
      <c r="C238">
        <v>2</v>
      </c>
      <c r="D238" t="s">
        <v>3726</v>
      </c>
      <c r="E238" t="str">
        <f>CONCATENATE((LEFT(GetMetadata[[#This Row],[StepCaption]],155)),"(",GetMetadata[[#This Row],[BuildingBlockID]],")")</f>
        <v>Service organizations are involved in the entity's IT processes.(CheckBoxBuildingBlock15)</v>
      </c>
      <c r="F238" t="str">
        <f>CONCATENATE(GetMetadata[[#This Row],[DefinitionID]],GetMetadata[[#This Row],[StepCaption(ID)]])</f>
        <v>31FB0576-C4A2-ED11-80F0-0022481C7D58Service organizations are involved in the entity's IT processes.(CheckBoxBuildingBlock15)</v>
      </c>
      <c r="G238" t="s">
        <v>3904</v>
      </c>
      <c r="H238" t="s">
        <v>4392</v>
      </c>
      <c r="I238" t="s">
        <v>11</v>
      </c>
      <c r="J238" t="s">
        <v>4393</v>
      </c>
    </row>
    <row r="239" spans="1:10">
      <c r="A239" t="s">
        <v>3726</v>
      </c>
      <c r="B239" t="s">
        <v>3741</v>
      </c>
      <c r="C239">
        <v>2</v>
      </c>
      <c r="D239" t="s">
        <v>3726</v>
      </c>
      <c r="E239" t="str">
        <f>CONCATENATE((LEFT(GetMetadata[[#This Row],[StepCaption]],155)),"(",GetMetadata[[#This Row],[BuildingBlockID]],")")</f>
        <v>Understand how the entity uses IT as part of assurance reporting(ExpanderGroupBuildingBlock1)</v>
      </c>
      <c r="F239" t="str">
        <f>CONCATENATE(GetMetadata[[#This Row],[DefinitionID]],GetMetadata[[#This Row],[StepCaption(ID)]])</f>
        <v>31FB0576-C4A2-ED11-80F0-0022481C7D58Understand how the entity uses IT as part of assurance reporting(ExpanderGroupBuildingBlock1)</v>
      </c>
      <c r="G239" t="s">
        <v>32</v>
      </c>
      <c r="H239" t="s">
        <v>4396</v>
      </c>
      <c r="I239" t="s">
        <v>15</v>
      </c>
      <c r="J239" t="s">
        <v>4397</v>
      </c>
    </row>
    <row r="240" spans="1:10">
      <c r="A240" t="s">
        <v>3726</v>
      </c>
      <c r="B240" t="s">
        <v>3741</v>
      </c>
      <c r="C240">
        <v>2</v>
      </c>
      <c r="D240" t="s">
        <v>3726</v>
      </c>
      <c r="E240" t="str">
        <f>CONCATENATE((LEFT(GetMetadata[[#This Row],[StepCaption]],155)),"(",GetMetadata[[#This Row],[BuildingBlockID]],")")</f>
        <v>Understand the entity's IT systems, processes and organization(ExpanderGroupBuildingBlock2)</v>
      </c>
      <c r="F240" t="str">
        <f>CONCATENATE(GetMetadata[[#This Row],[DefinitionID]],GetMetadata[[#This Row],[StepCaption(ID)]])</f>
        <v>31FB0576-C4A2-ED11-80F0-0022481C7D58Understand the entity's IT systems, processes and organization(ExpanderGroupBuildingBlock2)</v>
      </c>
      <c r="G240" t="s">
        <v>4398</v>
      </c>
      <c r="H240" t="s">
        <v>4399</v>
      </c>
      <c r="I240" t="s">
        <v>15</v>
      </c>
      <c r="J240" t="s">
        <v>4400</v>
      </c>
    </row>
    <row r="241" spans="1:10">
      <c r="A241" t="s">
        <v>3726</v>
      </c>
      <c r="B241" t="s">
        <v>3741</v>
      </c>
      <c r="C241">
        <v>2</v>
      </c>
      <c r="D241" t="s">
        <v>3726</v>
      </c>
      <c r="E241" t="str">
        <f>CONCATENATE((LEFT(GetMetadata[[#This Row],[StepCaption]],155)),"(",GetMetadata[[#This Row],[BuildingBlockID]],")")</f>
        <v>(RTFTextBuildingBlock14)</v>
      </c>
      <c r="F241" t="str">
        <f>CONCATENATE(GetMetadata[[#This Row],[DefinitionID]],GetMetadata[[#This Row],[StepCaption(ID)]])</f>
        <v>31FB0576-C4A2-ED11-80F0-0022481C7D58(RTFTextBuildingBlock14)</v>
      </c>
      <c r="G241" t="s">
        <v>1392</v>
      </c>
      <c r="H241" t="s">
        <v>4413</v>
      </c>
      <c r="I241" t="s">
        <v>12</v>
      </c>
    </row>
    <row r="242" spans="1:10">
      <c r="A242" t="s">
        <v>3726</v>
      </c>
      <c r="B242" t="s">
        <v>3741</v>
      </c>
      <c r="C242">
        <v>2</v>
      </c>
      <c r="D242" t="s">
        <v>3726</v>
      </c>
      <c r="E242" t="str">
        <f>CONCATENATE((LEFT(GetMetadata[[#This Row],[StepCaption]],155)),"(",GetMetadata[[#This Row],[BuildingBlockID]],")")</f>
        <v>(RTFTextBuildingBlock8)</v>
      </c>
      <c r="F242" t="str">
        <f>CONCATENATE(GetMetadata[[#This Row],[DefinitionID]],GetMetadata[[#This Row],[StepCaption(ID)]])</f>
        <v>31FB0576-C4A2-ED11-80F0-0022481C7D58(RTFTextBuildingBlock8)</v>
      </c>
      <c r="G242" t="s">
        <v>1356</v>
      </c>
      <c r="H242" t="s">
        <v>4414</v>
      </c>
      <c r="I242" t="s">
        <v>12</v>
      </c>
    </row>
    <row r="243" spans="1:10">
      <c r="A243" t="s">
        <v>1910</v>
      </c>
      <c r="B243" t="s">
        <v>1909</v>
      </c>
      <c r="C243">
        <v>2</v>
      </c>
      <c r="D243" t="s">
        <v>1910</v>
      </c>
      <c r="E243" t="str">
        <f>CONCATENATE((LEFT(GetMetadata[[#This Row],[StepCaption]],155)),"(",GetMetadata[[#This Row],[BuildingBlockID]],")")</f>
        <v xml:space="preserve">   - apply a systematic and disciplined approach to allow us to use their work?(LabelBuildingBlock49)</v>
      </c>
      <c r="F243" t="str">
        <f>CONCATENATE(GetMetadata[[#This Row],[DefinitionID]],GetMetadata[[#This Row],[StepCaption(ID)]])</f>
        <v>337EAAA0-045C-ED11-80ED-0022481C7D58   - apply a systematic and disciplined approach to allow us to use their work?(LabelBuildingBlock49)</v>
      </c>
      <c r="G243" t="s">
        <v>1451</v>
      </c>
      <c r="H243" t="s">
        <v>3040</v>
      </c>
      <c r="I243" t="s">
        <v>18</v>
      </c>
      <c r="J243" t="s">
        <v>3041</v>
      </c>
    </row>
    <row r="244" spans="1:10">
      <c r="A244" t="s">
        <v>1910</v>
      </c>
      <c r="B244" t="s">
        <v>1909</v>
      </c>
      <c r="C244">
        <v>2</v>
      </c>
      <c r="D244" t="s">
        <v>1910</v>
      </c>
      <c r="E244" t="str">
        <f>CONCATENATE((LEFT(GetMetadata[[#This Row],[StepCaption]],155)),"(",GetMetadata[[#This Row],[BuildingBlockID]],")")</f>
        <v xml:space="preserve">   - have sufficient competence(LabelBuildingBlock47)</v>
      </c>
      <c r="F244" t="str">
        <f>CONCATENATE(GetMetadata[[#This Row],[DefinitionID]],GetMetadata[[#This Row],[StepCaption(ID)]])</f>
        <v>337EAAA0-045C-ED11-80ED-0022481C7D58   - have sufficient competence(LabelBuildingBlock47)</v>
      </c>
      <c r="G244" t="s">
        <v>1764</v>
      </c>
      <c r="H244" t="s">
        <v>3036</v>
      </c>
      <c r="I244" t="s">
        <v>18</v>
      </c>
      <c r="J244" t="s">
        <v>3037</v>
      </c>
    </row>
    <row r="245" spans="1:10">
      <c r="A245" t="s">
        <v>1910</v>
      </c>
      <c r="B245" t="s">
        <v>1909</v>
      </c>
      <c r="C245">
        <v>2</v>
      </c>
      <c r="D245" t="s">
        <v>1910</v>
      </c>
      <c r="E245" t="str">
        <f>CONCATENATE((LEFT(GetMetadata[[#This Row],[StepCaption]],155)),"(",GetMetadata[[#This Row],[BuildingBlockID]],")")</f>
        <v xml:space="preserve">   - have the organizational status and relevant policies and procedures that support the objectivity of the internal auditors; and (LabelBuildingBlock48)</v>
      </c>
      <c r="F245" t="str">
        <f>CONCATENATE(GetMetadata[[#This Row],[DefinitionID]],GetMetadata[[#This Row],[StepCaption(ID)]])</f>
        <v>337EAAA0-045C-ED11-80ED-0022481C7D58   - have the organizational status and relevant policies and procedures that support the objectivity of the internal auditors; and (LabelBuildingBlock48)</v>
      </c>
      <c r="G245" t="s">
        <v>1765</v>
      </c>
      <c r="H245" t="s">
        <v>3038</v>
      </c>
      <c r="I245" t="s">
        <v>18</v>
      </c>
      <c r="J245" t="s">
        <v>3039</v>
      </c>
    </row>
    <row r="246" spans="1:10">
      <c r="A246" t="s">
        <v>1910</v>
      </c>
      <c r="B246" t="s">
        <v>1909</v>
      </c>
      <c r="C246">
        <v>2</v>
      </c>
      <c r="D246" t="s">
        <v>1910</v>
      </c>
      <c r="E246" t="str">
        <f>CONCATENATE((LEFT(GetMetadata[[#This Row],[StepCaption]],155)),"(",GetMetadata[[#This Row],[BuildingBlockID]],")")</f>
        <v xml:space="preserve">   -policies prohibiting internal auditors from auditing areas where relatives are employed in important or audit-sensitive positions?(LabelBuildingBlock38)</v>
      </c>
      <c r="F246" t="str">
        <f>CONCATENATE(GetMetadata[[#This Row],[DefinitionID]],GetMetadata[[#This Row],[StepCaption(ID)]])</f>
        <v>337EAAA0-045C-ED11-80ED-0022481C7D58   -policies prohibiting internal auditors from auditing areas where relatives are employed in important or audit-sensitive positions?(LabelBuildingBlock38)</v>
      </c>
      <c r="G246" t="s">
        <v>1750</v>
      </c>
      <c r="H246" t="s">
        <v>3032</v>
      </c>
      <c r="I246" t="s">
        <v>18</v>
      </c>
      <c r="J246" t="s">
        <v>3033</v>
      </c>
    </row>
    <row r="247" spans="1:10">
      <c r="A247" t="s">
        <v>1910</v>
      </c>
      <c r="B247" t="s">
        <v>1909</v>
      </c>
      <c r="C247">
        <v>2</v>
      </c>
      <c r="D247" t="s">
        <v>1910</v>
      </c>
      <c r="E247" t="str">
        <f>CONCATENATE((LEFT(GetMetadata[[#This Row],[StepCaption]],155)),"(",GetMetadata[[#This Row],[BuildingBlockID]],")")</f>
        <v xml:space="preserve">   -policies prohibiting internal auditors from auditing areas where they were recently assigned or are scheduled to be assigned on completion of responsib(LabelBuildingBlock39)</v>
      </c>
      <c r="F247" t="str">
        <f>CONCATENATE(GetMetadata[[#This Row],[DefinitionID]],GetMetadata[[#This Row],[StepCaption(ID)]])</f>
        <v>337EAAA0-045C-ED11-80ED-0022481C7D58   -policies prohibiting internal auditors from auditing areas where they were recently assigned or are scheduled to be assigned on completion of responsib(LabelBuildingBlock39)</v>
      </c>
      <c r="G247" t="s">
        <v>1843</v>
      </c>
      <c r="H247" t="s">
        <v>3034</v>
      </c>
      <c r="I247" t="s">
        <v>18</v>
      </c>
      <c r="J247" t="s">
        <v>3035</v>
      </c>
    </row>
    <row r="248" spans="1:10">
      <c r="A248" t="s">
        <v>1910</v>
      </c>
      <c r="B248" t="s">
        <v>1909</v>
      </c>
      <c r="C248">
        <v>2</v>
      </c>
      <c r="D248" t="s">
        <v>1910</v>
      </c>
      <c r="E248" t="str">
        <f>CONCATENATE((LEFT(GetMetadata[[#This Row],[StepCaption]],155)),"(",GetMetadata[[#This Row],[BuildingBlockID]],")")</f>
        <v>Change the planned use of the internal audit function's work (e.g. increase the extent of planned procedures that we will perform directly and/or re-perfor(LabelBuildingBlock56)</v>
      </c>
      <c r="F248" t="str">
        <f>CONCATENATE(GetMetadata[[#This Row],[DefinitionID]],GetMetadata[[#This Row],[StepCaption(ID)]])</f>
        <v>337EAAA0-045C-ED11-80ED-0022481C7D58Change the planned use of the internal audit function's work (e.g. increase the extent of planned procedures that we will perform directly and/or re-perfor(LabelBuildingBlock56)</v>
      </c>
      <c r="G248" t="s">
        <v>1501</v>
      </c>
      <c r="H248" t="s">
        <v>3047</v>
      </c>
      <c r="I248" t="s">
        <v>18</v>
      </c>
      <c r="J248" t="s">
        <v>3048</v>
      </c>
    </row>
    <row r="249" spans="1:10">
      <c r="A249" t="s">
        <v>1910</v>
      </c>
      <c r="B249" t="s">
        <v>1909</v>
      </c>
      <c r="C249">
        <v>2</v>
      </c>
      <c r="D249" t="s">
        <v>1910</v>
      </c>
      <c r="E249" t="str">
        <f>CONCATENATE((LEFT(GetMetadata[[#This Row],[StepCaption]],155)),"(",GetMetadata[[#This Row],[BuildingBlockID]],")")</f>
        <v>Complete the applicable CERAMIC workpaper(s).(LabelBuildingBlock54)</v>
      </c>
      <c r="F249" t="str">
        <f>CONCATENATE(GetMetadata[[#This Row],[DefinitionID]],GetMetadata[[#This Row],[StepCaption(ID)]])</f>
        <v>337EAAA0-045C-ED11-80ED-0022481C7D58Complete the applicable CERAMIC workpaper(s).(LabelBuildingBlock54)</v>
      </c>
      <c r="G249" t="s">
        <v>1751</v>
      </c>
      <c r="H249" t="s">
        <v>3045</v>
      </c>
      <c r="I249" t="s">
        <v>18</v>
      </c>
      <c r="J249" t="s">
        <v>3046</v>
      </c>
    </row>
    <row r="250" spans="1:10">
      <c r="A250" t="s">
        <v>1910</v>
      </c>
      <c r="B250" t="s">
        <v>1909</v>
      </c>
      <c r="C250">
        <v>2</v>
      </c>
      <c r="D250" t="s">
        <v>1910</v>
      </c>
      <c r="E250" t="str">
        <f>CONCATENATE((LEFT(GetMetadata[[#This Row],[StepCaption]],155)),"(",GetMetadata[[#This Row],[BuildingBlockID]],")")</f>
        <v>Consider the impact on the evaluation of the competence of the internal audit function.(RTFTextBuildingBlock11)</v>
      </c>
      <c r="F250" t="str">
        <f>CONCATENATE(GetMetadata[[#This Row],[DefinitionID]],GetMetadata[[#This Row],[StepCaption(ID)]])</f>
        <v>337EAAA0-045C-ED11-80ED-0022481C7D58Consider the impact on the evaluation of the competence of the internal audit function.(RTFTextBuildingBlock11)</v>
      </c>
      <c r="G250" t="s">
        <v>1508</v>
      </c>
      <c r="H250" t="s">
        <v>3079</v>
      </c>
      <c r="I250" t="s">
        <v>12</v>
      </c>
      <c r="J250" t="s">
        <v>3080</v>
      </c>
    </row>
    <row r="251" spans="1:10">
      <c r="A251" t="s">
        <v>1910</v>
      </c>
      <c r="B251" t="s">
        <v>1909</v>
      </c>
      <c r="C251">
        <v>2</v>
      </c>
      <c r="D251" t="s">
        <v>1910</v>
      </c>
      <c r="E251" t="str">
        <f>CONCATENATE((LEFT(GetMetadata[[#This Row],[StepCaption]],155)),"(",GetMetadata[[#This Row],[BuildingBlockID]],")")</f>
        <v>Consider the impact on the evaluation of the competence of the internal audit function.(RTFTextBuildingBlock14)</v>
      </c>
      <c r="F251" t="str">
        <f>CONCATENATE(GetMetadata[[#This Row],[DefinitionID]],GetMetadata[[#This Row],[StepCaption(ID)]])</f>
        <v>337EAAA0-045C-ED11-80ED-0022481C7D58Consider the impact on the evaluation of the competence of the internal audit function.(RTFTextBuildingBlock14)</v>
      </c>
      <c r="G251" t="s">
        <v>1392</v>
      </c>
      <c r="H251" t="s">
        <v>3082</v>
      </c>
      <c r="I251" t="s">
        <v>12</v>
      </c>
      <c r="J251" t="s">
        <v>3080</v>
      </c>
    </row>
    <row r="252" spans="1:10">
      <c r="A252" t="s">
        <v>1910</v>
      </c>
      <c r="B252" t="s">
        <v>1909</v>
      </c>
      <c r="C252">
        <v>2</v>
      </c>
      <c r="D252" t="s">
        <v>1910</v>
      </c>
      <c r="E252" t="str">
        <f>CONCATENATE((LEFT(GetMetadata[[#This Row],[StepCaption]],155)),"(",GetMetadata[[#This Row],[BuildingBlockID]],")")</f>
        <v>Consider the impact on the evaluation of the competence of the internal audit function.(RTFTextBuildingBlock17)</v>
      </c>
      <c r="F252" t="str">
        <f>CONCATENATE(GetMetadata[[#This Row],[DefinitionID]],GetMetadata[[#This Row],[StepCaption(ID)]])</f>
        <v>337EAAA0-045C-ED11-80ED-0022481C7D58Consider the impact on the evaluation of the competence of the internal audit function.(RTFTextBuildingBlock17)</v>
      </c>
      <c r="G252" t="s">
        <v>1494</v>
      </c>
      <c r="H252" t="s">
        <v>3084</v>
      </c>
      <c r="I252" t="s">
        <v>12</v>
      </c>
      <c r="J252" t="s">
        <v>3080</v>
      </c>
    </row>
    <row r="253" spans="1:10">
      <c r="A253" t="s">
        <v>1910</v>
      </c>
      <c r="B253" t="s">
        <v>1909</v>
      </c>
      <c r="C253">
        <v>2</v>
      </c>
      <c r="D253" t="s">
        <v>1910</v>
      </c>
      <c r="E253" t="str">
        <f>CONCATENATE((LEFT(GetMetadata[[#This Row],[StepCaption]],155)),"(",GetMetadata[[#This Row],[BuildingBlockID]],")")</f>
        <v>Consider the impact on the evaluation of the competence of the internal audit function.(RTFTextBuildingBlock20)</v>
      </c>
      <c r="F253" t="str">
        <f>CONCATENATE(GetMetadata[[#This Row],[DefinitionID]],GetMetadata[[#This Row],[StepCaption(ID)]])</f>
        <v>337EAAA0-045C-ED11-80ED-0022481C7D58Consider the impact on the evaluation of the competence of the internal audit function.(RTFTextBuildingBlock20)</v>
      </c>
      <c r="G253" t="s">
        <v>1343</v>
      </c>
      <c r="H253" t="s">
        <v>3086</v>
      </c>
      <c r="I253" t="s">
        <v>12</v>
      </c>
      <c r="J253" t="s">
        <v>3080</v>
      </c>
    </row>
    <row r="254" spans="1:10">
      <c r="A254" t="s">
        <v>1910</v>
      </c>
      <c r="B254" t="s">
        <v>1909</v>
      </c>
      <c r="C254">
        <v>2</v>
      </c>
      <c r="D254" t="s">
        <v>1910</v>
      </c>
      <c r="E254" t="str">
        <f>CONCATENATE((LEFT(GetMetadata[[#This Row],[StepCaption]],155)),"(",GetMetadata[[#This Row],[BuildingBlockID]],")")</f>
        <v>Consider the impact on the evaluation of the competence of the internal audit function.(RTFTextBuildingBlock23)</v>
      </c>
      <c r="F254" t="str">
        <f>CONCATENATE(GetMetadata[[#This Row],[DefinitionID]],GetMetadata[[#This Row],[StepCaption(ID)]])</f>
        <v>337EAAA0-045C-ED11-80ED-0022481C7D58Consider the impact on the evaluation of the competence of the internal audit function.(RTFTextBuildingBlock23)</v>
      </c>
      <c r="G254" t="s">
        <v>1509</v>
      </c>
      <c r="H254" t="s">
        <v>3088</v>
      </c>
      <c r="I254" t="s">
        <v>12</v>
      </c>
      <c r="J254" t="s">
        <v>3080</v>
      </c>
    </row>
    <row r="255" spans="1:10">
      <c r="A255" t="s">
        <v>1910</v>
      </c>
      <c r="B255" t="s">
        <v>1909</v>
      </c>
      <c r="C255">
        <v>2</v>
      </c>
      <c r="D255" t="s">
        <v>1910</v>
      </c>
      <c r="E255" t="str">
        <f>CONCATENATE((LEFT(GetMetadata[[#This Row],[StepCaption]],155)),"(",GetMetadata[[#This Row],[BuildingBlockID]],")")</f>
        <v>Consider the impact on the evaluation of the competence of the internal audit function.(RTFTextBuildingBlock5)</v>
      </c>
      <c r="F255" t="str">
        <f>CONCATENATE(GetMetadata[[#This Row],[DefinitionID]],GetMetadata[[#This Row],[StepCaption(ID)]])</f>
        <v>337EAAA0-045C-ED11-80ED-0022481C7D58Consider the impact on the evaluation of the competence of the internal audit function.(RTFTextBuildingBlock5)</v>
      </c>
      <c r="G255" t="s">
        <v>1354</v>
      </c>
      <c r="H255" t="s">
        <v>3104</v>
      </c>
      <c r="I255" t="s">
        <v>12</v>
      </c>
      <c r="J255" t="s">
        <v>3080</v>
      </c>
    </row>
    <row r="256" spans="1:10">
      <c r="A256" t="s">
        <v>1910</v>
      </c>
      <c r="B256" t="s">
        <v>1909</v>
      </c>
      <c r="C256">
        <v>2</v>
      </c>
      <c r="D256" t="s">
        <v>1910</v>
      </c>
      <c r="E256" t="str">
        <f>CONCATENATE((LEFT(GetMetadata[[#This Row],[StepCaption]],155)),"(",GetMetadata[[#This Row],[BuildingBlockID]],")")</f>
        <v>Consider the impact on the evaluation of the competence of the internal audit function.(RTFTextBuildingBlock8)</v>
      </c>
      <c r="F256" t="str">
        <f>CONCATENATE(GetMetadata[[#This Row],[DefinitionID]],GetMetadata[[#This Row],[StepCaption(ID)]])</f>
        <v>337EAAA0-045C-ED11-80ED-0022481C7D58Consider the impact on the evaluation of the competence of the internal audit function.(RTFTextBuildingBlock8)</v>
      </c>
      <c r="G256" t="s">
        <v>1356</v>
      </c>
      <c r="H256" t="s">
        <v>3106</v>
      </c>
      <c r="I256" t="s">
        <v>12</v>
      </c>
      <c r="J256" t="s">
        <v>3080</v>
      </c>
    </row>
    <row r="257" spans="1:10">
      <c r="A257" t="s">
        <v>1910</v>
      </c>
      <c r="B257" t="s">
        <v>1909</v>
      </c>
      <c r="C257">
        <v>2</v>
      </c>
      <c r="D257" t="s">
        <v>1910</v>
      </c>
      <c r="E257" t="str">
        <f>CONCATENATE((LEFT(GetMetadata[[#This Row],[StepCaption]],155)),"(",GetMetadata[[#This Row],[BuildingBlockID]],")")</f>
        <v>Consider the impact on the evaluation of the objectivity of the internal audit function.(RTFTextBuildingBlock30)</v>
      </c>
      <c r="F257" t="str">
        <f>CONCATENATE(GetMetadata[[#This Row],[DefinitionID]],GetMetadata[[#This Row],[StepCaption(ID)]])</f>
        <v>337EAAA0-045C-ED11-80ED-0022481C7D58Consider the impact on the evaluation of the objectivity of the internal audit function.(RTFTextBuildingBlock30)</v>
      </c>
      <c r="G257" t="s">
        <v>1369</v>
      </c>
      <c r="H257" t="s">
        <v>3092</v>
      </c>
      <c r="I257" t="s">
        <v>12</v>
      </c>
      <c r="J257" t="s">
        <v>3093</v>
      </c>
    </row>
    <row r="258" spans="1:10">
      <c r="A258" t="s">
        <v>1910</v>
      </c>
      <c r="B258" t="s">
        <v>1909</v>
      </c>
      <c r="C258">
        <v>2</v>
      </c>
      <c r="D258" t="s">
        <v>1910</v>
      </c>
      <c r="E258" t="str">
        <f>CONCATENATE((LEFT(GetMetadata[[#This Row],[StepCaption]],155)),"(",GetMetadata[[#This Row],[BuildingBlockID]],")")</f>
        <v>Consider the impact on the evaluation of the objectivity of the internal audit function.(RTFTextBuildingBlock33)</v>
      </c>
      <c r="F258" t="str">
        <f>CONCATENATE(GetMetadata[[#This Row],[DefinitionID]],GetMetadata[[#This Row],[StepCaption(ID)]])</f>
        <v>337EAAA0-045C-ED11-80ED-0022481C7D58Consider the impact on the evaluation of the objectivity of the internal audit function.(RTFTextBuildingBlock33)</v>
      </c>
      <c r="G258" t="s">
        <v>1512</v>
      </c>
      <c r="H258" t="s">
        <v>3095</v>
      </c>
      <c r="I258" t="s">
        <v>12</v>
      </c>
      <c r="J258" t="s">
        <v>3093</v>
      </c>
    </row>
    <row r="259" spans="1:10">
      <c r="A259" t="s">
        <v>1910</v>
      </c>
      <c r="B259" t="s">
        <v>1909</v>
      </c>
      <c r="C259">
        <v>2</v>
      </c>
      <c r="D259" t="s">
        <v>1910</v>
      </c>
      <c r="E259" t="str">
        <f>CONCATENATE((LEFT(GetMetadata[[#This Row],[StepCaption]],155)),"(",GetMetadata[[#This Row],[BuildingBlockID]],")")</f>
        <v>Consider the impact on the evaluation of the objectivity of the internal audit function.(RTFTextBuildingBlock36)</v>
      </c>
      <c r="F259" t="str">
        <f>CONCATENATE(GetMetadata[[#This Row],[DefinitionID]],GetMetadata[[#This Row],[StepCaption(ID)]])</f>
        <v>337EAAA0-045C-ED11-80ED-0022481C7D58Consider the impact on the evaluation of the objectivity of the internal audit function.(RTFTextBuildingBlock36)</v>
      </c>
      <c r="G259" t="s">
        <v>1368</v>
      </c>
      <c r="H259" t="s">
        <v>3097</v>
      </c>
      <c r="I259" t="s">
        <v>12</v>
      </c>
      <c r="J259" t="s">
        <v>3093</v>
      </c>
    </row>
    <row r="260" spans="1:10">
      <c r="A260" t="s">
        <v>1910</v>
      </c>
      <c r="B260" t="s">
        <v>1909</v>
      </c>
      <c r="C260">
        <v>2</v>
      </c>
      <c r="D260" t="s">
        <v>1910</v>
      </c>
      <c r="E260" t="str">
        <f>CONCATENATE((LEFT(GetMetadata[[#This Row],[StepCaption]],155)),"(",GetMetadata[[#This Row],[BuildingBlockID]],")")</f>
        <v>Consider the impact on the evaluation of the objectivity of the internal audit function.(RTFTextBuildingBlock41)</v>
      </c>
      <c r="F260" t="str">
        <f>CONCATENATE(GetMetadata[[#This Row],[DefinitionID]],GetMetadata[[#This Row],[StepCaption(ID)]])</f>
        <v>337EAAA0-045C-ED11-80ED-0022481C7D58Consider the impact on the evaluation of the objectivity of the internal audit function.(RTFTextBuildingBlock41)</v>
      </c>
      <c r="G260" t="s">
        <v>1514</v>
      </c>
      <c r="H260" t="s">
        <v>3100</v>
      </c>
      <c r="I260" t="s">
        <v>12</v>
      </c>
      <c r="J260" t="s">
        <v>3093</v>
      </c>
    </row>
    <row r="261" spans="1:10">
      <c r="A261" t="s">
        <v>1910</v>
      </c>
      <c r="B261" t="s">
        <v>1909</v>
      </c>
      <c r="C261">
        <v>2</v>
      </c>
      <c r="D261" t="s">
        <v>1910</v>
      </c>
      <c r="E261" t="str">
        <f>CONCATENATE((LEFT(GetMetadata[[#This Row],[StepCaption]],155)),"(",GetMetadata[[#This Row],[BuildingBlockID]],")")</f>
        <v>Considering the internal audit function's involvement in the aggregate, including the extent of direct assistance we are planning, if any, together with ou(OptionBuildingBlock55)</v>
      </c>
      <c r="F261" t="str">
        <f>CONCATENATE(GetMetadata[[#This Row],[DefinitionID]],GetMetadata[[#This Row],[StepCaption(ID)]])</f>
        <v>337EAAA0-045C-ED11-80ED-0022481C7D58Considering the internal audit function's involvement in the aggregate, including the extent of direct assistance we are planning, if any, together with ou(OptionBuildingBlock55)</v>
      </c>
      <c r="G261" t="s">
        <v>1457</v>
      </c>
      <c r="H261" t="s">
        <v>3071</v>
      </c>
      <c r="I261" t="s">
        <v>25</v>
      </c>
      <c r="J261" t="s">
        <v>3072</v>
      </c>
    </row>
    <row r="262" spans="1:10">
      <c r="A262" t="s">
        <v>1910</v>
      </c>
      <c r="B262" t="s">
        <v>1909</v>
      </c>
      <c r="C262">
        <v>2</v>
      </c>
      <c r="D262" t="s">
        <v>1910</v>
      </c>
      <c r="E262" t="str">
        <f>CONCATENATE((LEFT(GetMetadata[[#This Row],[StepCaption]],155)),"(",GetMetadata[[#This Row],[BuildingBlockID]],")")</f>
        <v>Determine the nature and extent of work of the internal audit function that can be used(ExpanderGroupBuildingBlock50)</v>
      </c>
      <c r="F262" t="str">
        <f>CONCATENATE(GetMetadata[[#This Row],[DefinitionID]],GetMetadata[[#This Row],[StepCaption(ID)]])</f>
        <v>337EAAA0-045C-ED11-80ED-0022481C7D58Determine the nature and extent of work of the internal audit function that can be used(ExpanderGroupBuildingBlock50)</v>
      </c>
      <c r="G262" t="s">
        <v>3025</v>
      </c>
      <c r="H262" t="s">
        <v>3026</v>
      </c>
      <c r="I262" t="s">
        <v>15</v>
      </c>
      <c r="J262" t="s">
        <v>3027</v>
      </c>
    </row>
    <row r="263" spans="1:10">
      <c r="A263" t="s">
        <v>1910</v>
      </c>
      <c r="B263" t="s">
        <v>1909</v>
      </c>
      <c r="C263">
        <v>2</v>
      </c>
      <c r="D263" t="s">
        <v>1910</v>
      </c>
      <c r="E263" t="str">
        <f>CONCATENATE((LEFT(GetMetadata[[#This Row],[StepCaption]],155)),"(",GetMetadata[[#This Row],[BuildingBlockID]],")")</f>
        <v>Do individuals in the internal audit function have relevant professional certifications and participate in continuing education?(OptionBuildingBlock6)</v>
      </c>
      <c r="F263" t="str">
        <f>CONCATENATE(GetMetadata[[#This Row],[DefinitionID]],GetMetadata[[#This Row],[StepCaption(ID)]])</f>
        <v>337EAAA0-045C-ED11-80ED-0022481C7D58Do individuals in the internal audit function have relevant professional certifications and participate in continuing education?(OptionBuildingBlock6)</v>
      </c>
      <c r="G263" t="s">
        <v>1362</v>
      </c>
      <c r="H263" t="s">
        <v>3073</v>
      </c>
      <c r="I263" t="s">
        <v>25</v>
      </c>
      <c r="J263" t="s">
        <v>3074</v>
      </c>
    </row>
    <row r="264" spans="1:10">
      <c r="A264" t="s">
        <v>1910</v>
      </c>
      <c r="B264" t="s">
        <v>1909</v>
      </c>
      <c r="C264">
        <v>2</v>
      </c>
      <c r="D264" t="s">
        <v>1910</v>
      </c>
      <c r="E264" t="str">
        <f>CONCATENATE((LEFT(GetMetadata[[#This Row],[StepCaption]],155)),"(",GetMetadata[[#This Row],[BuildingBlockID]],")")</f>
        <v>Do individuals in the internal audit function have the adequate education level and professional experience of internal auditors?(OptionBuildingBlock3)</v>
      </c>
      <c r="F264" t="str">
        <f>CONCATENATE(GetMetadata[[#This Row],[DefinitionID]],GetMetadata[[#This Row],[StepCaption(ID)]])</f>
        <v>337EAAA0-045C-ED11-80ED-0022481C7D58Do individuals in the internal audit function have the adequate education level and professional experience of internal auditors?(OptionBuildingBlock3)</v>
      </c>
      <c r="G264" t="s">
        <v>41</v>
      </c>
      <c r="H264" t="s">
        <v>3061</v>
      </c>
      <c r="I264" t="s">
        <v>25</v>
      </c>
      <c r="J264" t="s">
        <v>3062</v>
      </c>
    </row>
    <row r="265" spans="1:10">
      <c r="A265" t="s">
        <v>1910</v>
      </c>
      <c r="B265" t="s">
        <v>1909</v>
      </c>
      <c r="C265">
        <v>2</v>
      </c>
      <c r="D265" t="s">
        <v>1910</v>
      </c>
      <c r="E265" t="str">
        <f>CONCATENATE((LEFT(GetMetadata[[#This Row],[StepCaption]],155)),"(",GetMetadata[[#This Row],[BuildingBlockID]],")")</f>
        <v>Document any other factors relating to the competence of the internal audit function and the evidence obtained to support the evaluation.(CheckBoxBuildingBlock24)</v>
      </c>
      <c r="F265" t="str">
        <f>CONCATENATE(GetMetadata[[#This Row],[DefinitionID]],GetMetadata[[#This Row],[StepCaption(ID)]])</f>
        <v>337EAAA0-045C-ED11-80ED-0022481C7D58Document any other factors relating to the competence of the internal audit function and the evidence obtained to support the evaluation.(CheckBoxBuildingBlock24)</v>
      </c>
      <c r="G265" t="s">
        <v>1743</v>
      </c>
      <c r="H265" t="s">
        <v>3015</v>
      </c>
      <c r="I265" t="s">
        <v>11</v>
      </c>
      <c r="J265" t="s">
        <v>3016</v>
      </c>
    </row>
    <row r="266" spans="1:10">
      <c r="A266" t="s">
        <v>1910</v>
      </c>
      <c r="B266" t="s">
        <v>1909</v>
      </c>
      <c r="C266">
        <v>2</v>
      </c>
      <c r="D266" t="s">
        <v>1910</v>
      </c>
      <c r="E266" t="str">
        <f>CONCATENATE((LEFT(GetMetadata[[#This Row],[StepCaption]],155)),"(",GetMetadata[[#This Row],[BuildingBlockID]],")")</f>
        <v>Document any other factors relating to the objectivity of the internal audit function and the evidence obtained to support the evaluation.(CheckBoxBuildingBlock42)</v>
      </c>
      <c r="F266" t="str">
        <f>CONCATENATE(GetMetadata[[#This Row],[DefinitionID]],GetMetadata[[#This Row],[StepCaption(ID)]])</f>
        <v>337EAAA0-045C-ED11-80ED-0022481C7D58Document any other factors relating to the objectivity of the internal audit function and the evidence obtained to support the evaluation.(CheckBoxBuildingBlock42)</v>
      </c>
      <c r="G266" t="s">
        <v>1756</v>
      </c>
      <c r="H266" t="s">
        <v>3017</v>
      </c>
      <c r="I266" t="s">
        <v>11</v>
      </c>
      <c r="J266" t="s">
        <v>3018</v>
      </c>
    </row>
    <row r="267" spans="1:10">
      <c r="A267" t="s">
        <v>1910</v>
      </c>
      <c r="B267" t="s">
        <v>1909</v>
      </c>
      <c r="C267">
        <v>2</v>
      </c>
      <c r="D267" t="s">
        <v>1910</v>
      </c>
      <c r="E267" t="str">
        <f>CONCATENATE((LEFT(GetMetadata[[#This Row],[StepCaption]],155)),"(",GetMetadata[[#This Row],[BuildingBlockID]],")")</f>
        <v>Document the evidence obtained to support the evaluation of the competence of the internal audit function.(RTFTextBuildingBlock10)</v>
      </c>
      <c r="F267" t="str">
        <f>CONCATENATE(GetMetadata[[#This Row],[DefinitionID]],GetMetadata[[#This Row],[StepCaption(ID)]])</f>
        <v>337EAAA0-045C-ED11-80ED-0022481C7D58Document the evidence obtained to support the evaluation of the competence of the internal audit function.(RTFTextBuildingBlock10)</v>
      </c>
      <c r="G267" t="s">
        <v>1379</v>
      </c>
      <c r="H267" t="s">
        <v>3077</v>
      </c>
      <c r="I267" t="s">
        <v>12</v>
      </c>
      <c r="J267" t="s">
        <v>3078</v>
      </c>
    </row>
    <row r="268" spans="1:10">
      <c r="A268" t="s">
        <v>1910</v>
      </c>
      <c r="B268" t="s">
        <v>1909</v>
      </c>
      <c r="C268">
        <v>2</v>
      </c>
      <c r="D268" t="s">
        <v>1910</v>
      </c>
      <c r="E268" t="str">
        <f>CONCATENATE((LEFT(GetMetadata[[#This Row],[StepCaption]],155)),"(",GetMetadata[[#This Row],[BuildingBlockID]],")")</f>
        <v>Document the evidence obtained to support the evaluation of the competence of the internal audit function.(RTFTextBuildingBlock13)</v>
      </c>
      <c r="F268" t="str">
        <f>CONCATENATE(GetMetadata[[#This Row],[DefinitionID]],GetMetadata[[#This Row],[StepCaption(ID)]])</f>
        <v>337EAAA0-045C-ED11-80ED-0022481C7D58Document the evidence obtained to support the evaluation of the competence of the internal audit function.(RTFTextBuildingBlock13)</v>
      </c>
      <c r="G268" t="s">
        <v>1482</v>
      </c>
      <c r="H268" t="s">
        <v>3081</v>
      </c>
      <c r="I268" t="s">
        <v>12</v>
      </c>
      <c r="J268" t="s">
        <v>3078</v>
      </c>
    </row>
    <row r="269" spans="1:10">
      <c r="A269" t="s">
        <v>1910</v>
      </c>
      <c r="B269" t="s">
        <v>1909</v>
      </c>
      <c r="C269">
        <v>2</v>
      </c>
      <c r="D269" t="s">
        <v>1910</v>
      </c>
      <c r="E269" t="str">
        <f>CONCATENATE((LEFT(GetMetadata[[#This Row],[StepCaption]],155)),"(",GetMetadata[[#This Row],[BuildingBlockID]],")")</f>
        <v>Document the evidence obtained to support the evaluation of the competence of the internal audit function.(RTFTextBuildingBlock16)</v>
      </c>
      <c r="F269" t="str">
        <f>CONCATENATE(GetMetadata[[#This Row],[DefinitionID]],GetMetadata[[#This Row],[StepCaption(ID)]])</f>
        <v>337EAAA0-045C-ED11-80ED-0022481C7D58Document the evidence obtained to support the evaluation of the competence of the internal audit function.(RTFTextBuildingBlock16)</v>
      </c>
      <c r="G269" t="s">
        <v>1333</v>
      </c>
      <c r="H269" t="s">
        <v>3083</v>
      </c>
      <c r="I269" t="s">
        <v>12</v>
      </c>
      <c r="J269" t="s">
        <v>3078</v>
      </c>
    </row>
    <row r="270" spans="1:10">
      <c r="A270" t="s">
        <v>1910</v>
      </c>
      <c r="B270" t="s">
        <v>1909</v>
      </c>
      <c r="C270">
        <v>2</v>
      </c>
      <c r="D270" t="s">
        <v>1910</v>
      </c>
      <c r="E270" t="str">
        <f>CONCATENATE((LEFT(GetMetadata[[#This Row],[StepCaption]],155)),"(",GetMetadata[[#This Row],[BuildingBlockID]],")")</f>
        <v>Document the evidence obtained to support the evaluation of the competence of the internal audit function.(RTFTextBuildingBlock19)</v>
      </c>
      <c r="F270" t="str">
        <f>CONCATENATE(GetMetadata[[#This Row],[DefinitionID]],GetMetadata[[#This Row],[StepCaption(ID)]])</f>
        <v>337EAAA0-045C-ED11-80ED-0022481C7D58Document the evidence obtained to support the evaluation of the competence of the internal audit function.(RTFTextBuildingBlock19)</v>
      </c>
      <c r="G270" t="s">
        <v>1484</v>
      </c>
      <c r="H270" t="s">
        <v>3085</v>
      </c>
      <c r="I270" t="s">
        <v>12</v>
      </c>
      <c r="J270" t="s">
        <v>3078</v>
      </c>
    </row>
    <row r="271" spans="1:10">
      <c r="A271" t="s">
        <v>1910</v>
      </c>
      <c r="B271" t="s">
        <v>1909</v>
      </c>
      <c r="C271">
        <v>2</v>
      </c>
      <c r="D271" t="s">
        <v>1910</v>
      </c>
      <c r="E271" t="str">
        <f>CONCATENATE((LEFT(GetMetadata[[#This Row],[StepCaption]],155)),"(",GetMetadata[[#This Row],[BuildingBlockID]],")")</f>
        <v>Document the evidence obtained to support the evaluation of the competence of the internal audit function.(RTFTextBuildingBlock22)</v>
      </c>
      <c r="F271" t="str">
        <f>CONCATENATE(GetMetadata[[#This Row],[DefinitionID]],GetMetadata[[#This Row],[StepCaption(ID)]])</f>
        <v>337EAAA0-045C-ED11-80ED-0022481C7D58Document the evidence obtained to support the evaluation of the competence of the internal audit function.(RTFTextBuildingBlock22)</v>
      </c>
      <c r="G271" t="s">
        <v>1386</v>
      </c>
      <c r="H271" t="s">
        <v>3087</v>
      </c>
      <c r="I271" t="s">
        <v>12</v>
      </c>
      <c r="J271" t="s">
        <v>3078</v>
      </c>
    </row>
    <row r="272" spans="1:10">
      <c r="A272" t="s">
        <v>1910</v>
      </c>
      <c r="B272" t="s">
        <v>1909</v>
      </c>
      <c r="C272">
        <v>2</v>
      </c>
      <c r="D272" t="s">
        <v>1910</v>
      </c>
      <c r="E272" t="str">
        <f>CONCATENATE((LEFT(GetMetadata[[#This Row],[StepCaption]],155)),"(",GetMetadata[[#This Row],[BuildingBlockID]],")")</f>
        <v>Document the evidence obtained to support the evaluation of the competence of the internal audit function.(RTFTextBuildingBlock4)</v>
      </c>
      <c r="F272" t="str">
        <f>CONCATENATE(GetMetadata[[#This Row],[DefinitionID]],GetMetadata[[#This Row],[StepCaption(ID)]])</f>
        <v>337EAAA0-045C-ED11-80ED-0022481C7D58Document the evidence obtained to support the evaluation of the competence of the internal audit function.(RTFTextBuildingBlock4)</v>
      </c>
      <c r="G272" t="s">
        <v>1348</v>
      </c>
      <c r="H272" t="s">
        <v>3098</v>
      </c>
      <c r="I272" t="s">
        <v>12</v>
      </c>
      <c r="J272" t="s">
        <v>3078</v>
      </c>
    </row>
    <row r="273" spans="1:10">
      <c r="A273" t="s">
        <v>1910</v>
      </c>
      <c r="B273" t="s">
        <v>1909</v>
      </c>
      <c r="C273">
        <v>2</v>
      </c>
      <c r="D273" t="s">
        <v>1910</v>
      </c>
      <c r="E273" t="str">
        <f>CONCATENATE((LEFT(GetMetadata[[#This Row],[StepCaption]],155)),"(",GetMetadata[[#This Row],[BuildingBlockID]],")")</f>
        <v>Document the evidence obtained to support the evaluation of the competence of the internal audit function.(RTFTextBuildingBlock7)</v>
      </c>
      <c r="F273" t="str">
        <f>CONCATENATE(GetMetadata[[#This Row],[DefinitionID]],GetMetadata[[#This Row],[StepCaption(ID)]])</f>
        <v>337EAAA0-045C-ED11-80ED-0022481C7D58Document the evidence obtained to support the evaluation of the competence of the internal audit function.(RTFTextBuildingBlock7)</v>
      </c>
      <c r="G273" t="s">
        <v>1357</v>
      </c>
      <c r="H273" t="s">
        <v>3105</v>
      </c>
      <c r="I273" t="s">
        <v>12</v>
      </c>
      <c r="J273" t="s">
        <v>3078</v>
      </c>
    </row>
    <row r="274" spans="1:10">
      <c r="A274" t="s">
        <v>1910</v>
      </c>
      <c r="B274" t="s">
        <v>1909</v>
      </c>
      <c r="C274">
        <v>2</v>
      </c>
      <c r="D274" t="s">
        <v>1910</v>
      </c>
      <c r="E274" t="str">
        <f>CONCATENATE((LEFT(GetMetadata[[#This Row],[StepCaption]],155)),"(",GetMetadata[[#This Row],[BuildingBlockID]],")")</f>
        <v>Document the evidence obtained to support the evaluation of the objectivity of the internal audit function.(RTFTextBuildingBlock29)</v>
      </c>
      <c r="F274" t="str">
        <f>CONCATENATE(GetMetadata[[#This Row],[DefinitionID]],GetMetadata[[#This Row],[StepCaption(ID)]])</f>
        <v>337EAAA0-045C-ED11-80ED-0022481C7D58Document the evidence obtained to support the evaluation of the objectivity of the internal audit function.(RTFTextBuildingBlock29)</v>
      </c>
      <c r="G274" t="s">
        <v>1510</v>
      </c>
      <c r="H274" t="s">
        <v>3090</v>
      </c>
      <c r="I274" t="s">
        <v>12</v>
      </c>
      <c r="J274" t="s">
        <v>3091</v>
      </c>
    </row>
    <row r="275" spans="1:10">
      <c r="A275" t="s">
        <v>1910</v>
      </c>
      <c r="B275" t="s">
        <v>1909</v>
      </c>
      <c r="C275">
        <v>2</v>
      </c>
      <c r="D275" t="s">
        <v>1910</v>
      </c>
      <c r="E275" t="str">
        <f>CONCATENATE((LEFT(GetMetadata[[#This Row],[StepCaption]],155)),"(",GetMetadata[[#This Row],[BuildingBlockID]],")")</f>
        <v>Document the evidence obtained to support the evaluation of the objectivity of the internal audit function.(RTFTextBuildingBlock32)</v>
      </c>
      <c r="F275" t="str">
        <f>CONCATENATE(GetMetadata[[#This Row],[DefinitionID]],GetMetadata[[#This Row],[StepCaption(ID)]])</f>
        <v>337EAAA0-045C-ED11-80ED-0022481C7D58Document the evidence obtained to support the evaluation of the objectivity of the internal audit function.(RTFTextBuildingBlock32)</v>
      </c>
      <c r="G275" t="s">
        <v>1511</v>
      </c>
      <c r="H275" t="s">
        <v>3094</v>
      </c>
      <c r="I275" t="s">
        <v>12</v>
      </c>
      <c r="J275" t="s">
        <v>3091</v>
      </c>
    </row>
    <row r="276" spans="1:10">
      <c r="A276" t="s">
        <v>1910</v>
      </c>
      <c r="B276" t="s">
        <v>1909</v>
      </c>
      <c r="C276">
        <v>2</v>
      </c>
      <c r="D276" t="s">
        <v>1910</v>
      </c>
      <c r="E276" t="str">
        <f>CONCATENATE((LEFT(GetMetadata[[#This Row],[StepCaption]],155)),"(",GetMetadata[[#This Row],[BuildingBlockID]],")")</f>
        <v>Document the evidence obtained to support the evaluation of the objectivity of the internal audit function.(RTFTextBuildingBlock35)</v>
      </c>
      <c r="F276" t="str">
        <f>CONCATENATE(GetMetadata[[#This Row],[DefinitionID]],GetMetadata[[#This Row],[StepCaption(ID)]])</f>
        <v>337EAAA0-045C-ED11-80ED-0022481C7D58Document the evidence obtained to support the evaluation of the objectivity of the internal audit function.(RTFTextBuildingBlock35)</v>
      </c>
      <c r="G276" t="s">
        <v>1513</v>
      </c>
      <c r="H276" t="s">
        <v>3096</v>
      </c>
      <c r="I276" t="s">
        <v>12</v>
      </c>
      <c r="J276" t="s">
        <v>3091</v>
      </c>
    </row>
    <row r="277" spans="1:10">
      <c r="A277" t="s">
        <v>1910</v>
      </c>
      <c r="B277" t="s">
        <v>1909</v>
      </c>
      <c r="C277">
        <v>2</v>
      </c>
      <c r="D277" t="s">
        <v>1910</v>
      </c>
      <c r="E277" t="str">
        <f>CONCATENATE((LEFT(GetMetadata[[#This Row],[StepCaption]],155)),"(",GetMetadata[[#This Row],[BuildingBlockID]],")")</f>
        <v>Document the evidence obtained to support the evaluation of the objectivity of the internal audit function.(RTFTextBuildingBlock40)</v>
      </c>
      <c r="F277" t="str">
        <f>CONCATENATE(GetMetadata[[#This Row],[DefinitionID]],GetMetadata[[#This Row],[StepCaption(ID)]])</f>
        <v>337EAAA0-045C-ED11-80ED-0022481C7D58Document the evidence obtained to support the evaluation of the objectivity of the internal audit function.(RTFTextBuildingBlock40)</v>
      </c>
      <c r="G277" t="s">
        <v>1367</v>
      </c>
      <c r="H277" t="s">
        <v>3099</v>
      </c>
      <c r="I277" t="s">
        <v>12</v>
      </c>
      <c r="J277" t="s">
        <v>3091</v>
      </c>
    </row>
    <row r="278" spans="1:10">
      <c r="A278" t="s">
        <v>1910</v>
      </c>
      <c r="B278" t="s">
        <v>1909</v>
      </c>
      <c r="C278">
        <v>2</v>
      </c>
      <c r="D278" t="s">
        <v>1910</v>
      </c>
      <c r="E278" t="str">
        <f>CONCATENATE((LEFT(GetMetadata[[#This Row],[StepCaption]],155)),"(",GetMetadata[[#This Row],[BuildingBlockID]],")")</f>
        <v>Does the board of directors, the audit committee, or the owner-manager oversee employment decisions related to the internal audit function?(OptionBuildingBlock34)</v>
      </c>
      <c r="F278" t="str">
        <f>CONCATENATE(GetMetadata[[#This Row],[DefinitionID]],GetMetadata[[#This Row],[StepCaption(ID)]])</f>
        <v>337EAAA0-045C-ED11-80ED-0022481C7D58Does the board of directors, the audit committee, or the owner-manager oversee employment decisions related to the internal audit function?(OptionBuildingBlock34)</v>
      </c>
      <c r="G278" t="s">
        <v>1506</v>
      </c>
      <c r="H278" t="s">
        <v>3065</v>
      </c>
      <c r="I278" t="s">
        <v>25</v>
      </c>
      <c r="J278" t="s">
        <v>3066</v>
      </c>
    </row>
    <row r="279" spans="1:10">
      <c r="A279" t="s">
        <v>1910</v>
      </c>
      <c r="B279" t="s">
        <v>1909</v>
      </c>
      <c r="C279">
        <v>2</v>
      </c>
      <c r="D279" t="s">
        <v>1910</v>
      </c>
      <c r="E279" t="str">
        <f>CONCATENATE((LEFT(GetMetadata[[#This Row],[StepCaption]],155)),"(",GetMetadata[[#This Row],[BuildingBlockID]],")")</f>
        <v>Does the internal audit function have an existing process for the performance evaluation of the individuals within the internal audit function?(OptionBuildingBlock21)</v>
      </c>
      <c r="F279" t="str">
        <f>CONCATENATE(GetMetadata[[#This Row],[DefinitionID]],GetMetadata[[#This Row],[StepCaption(ID)]])</f>
        <v>337EAAA0-045C-ED11-80ED-0022481C7D58Does the internal audit function have an existing process for the performance evaluation of the individuals within the internal audit function?(OptionBuildingBlock21)</v>
      </c>
      <c r="G279" t="s">
        <v>1387</v>
      </c>
      <c r="H279" t="s">
        <v>3057</v>
      </c>
      <c r="I279" t="s">
        <v>25</v>
      </c>
      <c r="J279" t="s">
        <v>3058</v>
      </c>
    </row>
    <row r="280" spans="1:10">
      <c r="A280" t="s">
        <v>1910</v>
      </c>
      <c r="B280" t="s">
        <v>1909</v>
      </c>
      <c r="C280">
        <v>2</v>
      </c>
      <c r="D280" t="s">
        <v>1910</v>
      </c>
      <c r="E280" t="str">
        <f>CONCATENATE((LEFT(GetMetadata[[#This Row],[StepCaption]],155)),"(",GetMetadata[[#This Row],[BuildingBlockID]],")")</f>
        <v>Does the internal audit function have established practices regarding assignment of internal auditors?(OptionBuildingBlock12)</v>
      </c>
      <c r="F280" t="str">
        <f>CONCATENATE(GetMetadata[[#This Row],[DefinitionID]],GetMetadata[[#This Row],[StepCaption(ID)]])</f>
        <v>337EAAA0-045C-ED11-80ED-0022481C7D58Does the internal audit function have established practices regarding assignment of internal auditors?(OptionBuildingBlock12)</v>
      </c>
      <c r="G280" t="s">
        <v>1502</v>
      </c>
      <c r="H280" t="s">
        <v>3051</v>
      </c>
      <c r="I280" t="s">
        <v>25</v>
      </c>
      <c r="J280" t="s">
        <v>3052</v>
      </c>
    </row>
    <row r="281" spans="1:10">
      <c r="A281" t="s">
        <v>1910</v>
      </c>
      <c r="B281" t="s">
        <v>1909</v>
      </c>
      <c r="C281">
        <v>2</v>
      </c>
      <c r="D281" t="s">
        <v>1910</v>
      </c>
      <c r="E281" t="str">
        <f>CONCATENATE((LEFT(GetMetadata[[#This Row],[StepCaption]],155)),"(",GetMetadata[[#This Row],[BuildingBlockID]],")")</f>
        <v>Does the internal audit function have policies to maintain internal auditors' objectivity about the areas audited, including: (OptionBuildingBlock37)</v>
      </c>
      <c r="F281" t="str">
        <f>CONCATENATE(GetMetadata[[#This Row],[DefinitionID]],GetMetadata[[#This Row],[StepCaption(ID)]])</f>
        <v>337EAAA0-045C-ED11-80ED-0022481C7D58Does the internal audit function have policies to maintain internal auditors' objectivity about the areas audited, including: (OptionBuildingBlock37)</v>
      </c>
      <c r="G281" t="s">
        <v>1422</v>
      </c>
      <c r="H281" t="s">
        <v>3067</v>
      </c>
      <c r="I281" t="s">
        <v>25</v>
      </c>
      <c r="J281" t="s">
        <v>3068</v>
      </c>
    </row>
    <row r="282" spans="1:10">
      <c r="A282" t="s">
        <v>1910</v>
      </c>
      <c r="B282" t="s">
        <v>1909</v>
      </c>
      <c r="C282">
        <v>2</v>
      </c>
      <c r="D282" t="s">
        <v>1910</v>
      </c>
      <c r="E282" t="str">
        <f>CONCATENATE((LEFT(GetMetadata[[#This Row],[StepCaption]],155)),"(",GetMetadata[[#This Row],[BuildingBlockID]],")")</f>
        <v>Does the internal audit function have policies, programs and procedures?(OptionBuildingBlock9)</v>
      </c>
      <c r="F282" t="str">
        <f>CONCATENATE(GetMetadata[[#This Row],[DefinitionID]],GetMetadata[[#This Row],[StepCaption(ID)]])</f>
        <v>337EAAA0-045C-ED11-80ED-0022481C7D58Does the internal audit function have policies, programs and procedures?(OptionBuildingBlock9)</v>
      </c>
      <c r="G282" t="s">
        <v>45</v>
      </c>
      <c r="H282" t="s">
        <v>3075</v>
      </c>
      <c r="I282" t="s">
        <v>25</v>
      </c>
      <c r="J282" t="s">
        <v>3076</v>
      </c>
    </row>
    <row r="283" spans="1:10">
      <c r="A283" t="s">
        <v>1910</v>
      </c>
      <c r="B283" t="s">
        <v>1909</v>
      </c>
      <c r="C283">
        <v>2</v>
      </c>
      <c r="D283" t="s">
        <v>1910</v>
      </c>
      <c r="E283" t="str">
        <f>CONCATENATE((LEFT(GetMetadata[[#This Row],[StepCaption]],155)),"(",GetMetadata[[#This Row],[BuildingBlockID]],")")</f>
        <v>Does the internal audit function:(OptionBuildingBlock46)</v>
      </c>
      <c r="F283" t="str">
        <f>CONCATENATE(GetMetadata[[#This Row],[DefinitionID]],GetMetadata[[#This Row],[StepCaption(ID)]])</f>
        <v>337EAAA0-045C-ED11-80ED-0022481C7D58Does the internal audit function:(OptionBuildingBlock46)</v>
      </c>
      <c r="G283" t="s">
        <v>1420</v>
      </c>
      <c r="H283" t="s">
        <v>3069</v>
      </c>
      <c r="I283" t="s">
        <v>25</v>
      </c>
      <c r="J283" t="s">
        <v>3070</v>
      </c>
    </row>
    <row r="284" spans="1:10">
      <c r="A284" t="s">
        <v>1910</v>
      </c>
      <c r="B284" t="s">
        <v>1909</v>
      </c>
      <c r="C284">
        <v>2</v>
      </c>
      <c r="D284" t="s">
        <v>1910</v>
      </c>
      <c r="E284" t="str">
        <f>CONCATENATE((LEFT(GetMetadata[[#This Row],[StepCaption]],155)),"(",GetMetadata[[#This Row],[BuildingBlockID]],")")</f>
        <v>Does the internal auditor function have direct access and report regularly to the board of directors, the audit committee, or the owner-manager?(OptionBuildingBlock31)</v>
      </c>
      <c r="F284" t="str">
        <f>CONCATENATE(GetMetadata[[#This Row],[DefinitionID]],GetMetadata[[#This Row],[StepCaption(ID)]])</f>
        <v>337EAAA0-045C-ED11-80ED-0022481C7D58Does the internal auditor function have direct access and report regularly to the board of directors, the audit committee, or the owner-manager?(OptionBuildingBlock31)</v>
      </c>
      <c r="G284" t="s">
        <v>1505</v>
      </c>
      <c r="H284" t="s">
        <v>3063</v>
      </c>
      <c r="I284" t="s">
        <v>25</v>
      </c>
      <c r="J284" t="s">
        <v>3064</v>
      </c>
    </row>
    <row r="285" spans="1:10">
      <c r="A285" t="s">
        <v>1910</v>
      </c>
      <c r="B285" t="s">
        <v>1909</v>
      </c>
      <c r="C285">
        <v>2</v>
      </c>
      <c r="D285" t="s">
        <v>1910</v>
      </c>
      <c r="E285" t="str">
        <f>CONCATENATE((LEFT(GetMetadata[[#This Row],[StepCaption]],155)),"(",GetMetadata[[#This Row],[BuildingBlockID]],")")</f>
        <v>Does the internal auditor function report to an officer of sufficient status to ensure broad audit coverage and adequate consideration of, and action on, f(OptionBuildingBlock28)</v>
      </c>
      <c r="F285" t="str">
        <f>CONCATENATE(GetMetadata[[#This Row],[DefinitionID]],GetMetadata[[#This Row],[StepCaption(ID)]])</f>
        <v>337EAAA0-045C-ED11-80ED-0022481C7D58Does the internal auditor function report to an officer of sufficient status to ensure broad audit coverage and adequate consideration of, and action on, f(OptionBuildingBlock28)</v>
      </c>
      <c r="G285" t="s">
        <v>1504</v>
      </c>
      <c r="H285" t="s">
        <v>3059</v>
      </c>
      <c r="I285" t="s">
        <v>25</v>
      </c>
      <c r="J285" t="s">
        <v>3060</v>
      </c>
    </row>
    <row r="286" spans="1:10">
      <c r="A286" t="s">
        <v>1910</v>
      </c>
      <c r="B286" t="s">
        <v>1909</v>
      </c>
      <c r="C286">
        <v>2</v>
      </c>
      <c r="D286" t="s">
        <v>1910</v>
      </c>
      <c r="E286" t="str">
        <f>CONCATENATE((LEFT(GetMetadata[[#This Row],[StepCaption]],155)),"(",GetMetadata[[#This Row],[BuildingBlockID]],")")</f>
        <v>Does the internal function have policies and procedures specific to the supervision and review of internal auditors' activities?(OptionBuildingBlock15)</v>
      </c>
      <c r="F286" t="str">
        <f>CONCATENATE(GetMetadata[[#This Row],[DefinitionID]],GetMetadata[[#This Row],[StepCaption(ID)]])</f>
        <v>337EAAA0-045C-ED11-80ED-0022481C7D58Does the internal function have policies and procedures specific to the supervision and review of internal auditors' activities?(OptionBuildingBlock15)</v>
      </c>
      <c r="G286" t="s">
        <v>1372</v>
      </c>
      <c r="H286" t="s">
        <v>3053</v>
      </c>
      <c r="I286" t="s">
        <v>25</v>
      </c>
      <c r="J286" t="s">
        <v>3054</v>
      </c>
    </row>
    <row r="287" spans="1:10">
      <c r="A287" t="s">
        <v>1910</v>
      </c>
      <c r="B287" t="s">
        <v>1909</v>
      </c>
      <c r="C287">
        <v>2</v>
      </c>
      <c r="D287" t="s">
        <v>1910</v>
      </c>
      <c r="E287" t="str">
        <f>CONCATENATE((LEFT(GetMetadata[[#This Row],[StepCaption]],155)),"(",GetMetadata[[#This Row],[BuildingBlockID]],")")</f>
        <v>Evaluate the internal audit function's approach(ExpanderGroupBuildingBlock44)</v>
      </c>
      <c r="F287" t="str">
        <f>CONCATENATE(GetMetadata[[#This Row],[DefinitionID]],GetMetadata[[#This Row],[StepCaption(ID)]])</f>
        <v>337EAAA0-045C-ED11-80ED-0022481C7D58Evaluate the internal audit function's approach(ExpanderGroupBuildingBlock44)</v>
      </c>
      <c r="G287" t="s">
        <v>1825</v>
      </c>
      <c r="H287" t="s">
        <v>3023</v>
      </c>
      <c r="I287" t="s">
        <v>15</v>
      </c>
      <c r="J287" t="s">
        <v>3024</v>
      </c>
    </row>
    <row r="288" spans="1:10">
      <c r="A288" t="s">
        <v>1910</v>
      </c>
      <c r="B288" t="s">
        <v>1909</v>
      </c>
      <c r="C288">
        <v>2</v>
      </c>
      <c r="D288" t="s">
        <v>1910</v>
      </c>
      <c r="E288" t="str">
        <f>CONCATENATE((LEFT(GetMetadata[[#This Row],[StepCaption]],155)),"(",GetMetadata[[#This Row],[BuildingBlockID]],")")</f>
        <v>Evaluate the internal audit function's competence(ExpanderGroupBuildingBlock1)</v>
      </c>
      <c r="F288" t="str">
        <f>CONCATENATE(GetMetadata[[#This Row],[DefinitionID]],GetMetadata[[#This Row],[StepCaption(ID)]])</f>
        <v>337EAAA0-045C-ED11-80ED-0022481C7D58Evaluate the internal audit function's competence(ExpanderGroupBuildingBlock1)</v>
      </c>
      <c r="G288" t="s">
        <v>32</v>
      </c>
      <c r="H288" t="s">
        <v>3019</v>
      </c>
      <c r="I288" t="s">
        <v>15</v>
      </c>
      <c r="J288" t="s">
        <v>3020</v>
      </c>
    </row>
    <row r="289" spans="1:10">
      <c r="A289" t="s">
        <v>1910</v>
      </c>
      <c r="B289" t="s">
        <v>1909</v>
      </c>
      <c r="C289">
        <v>2</v>
      </c>
      <c r="D289" t="s">
        <v>1910</v>
      </c>
      <c r="E289" t="str">
        <f>CONCATENATE((LEFT(GetMetadata[[#This Row],[StepCaption]],155)),"(",GetMetadata[[#This Row],[BuildingBlockID]],")")</f>
        <v>Evaluate the internal audit function's objectivity(ExpanderGroupBuildingBlock26)</v>
      </c>
      <c r="F289" t="str">
        <f>CONCATENATE(GetMetadata[[#This Row],[DefinitionID]],GetMetadata[[#This Row],[StepCaption(ID)]])</f>
        <v>337EAAA0-045C-ED11-80ED-0022481C7D58Evaluate the internal audit function's objectivity(ExpanderGroupBuildingBlock26)</v>
      </c>
      <c r="G289" t="s">
        <v>1497</v>
      </c>
      <c r="H289" t="s">
        <v>3021</v>
      </c>
      <c r="I289" t="s">
        <v>15</v>
      </c>
      <c r="J289" t="s">
        <v>3022</v>
      </c>
    </row>
    <row r="290" spans="1:10">
      <c r="A290" t="s">
        <v>1910</v>
      </c>
      <c r="B290" t="s">
        <v>1909</v>
      </c>
      <c r="C290">
        <v>2</v>
      </c>
      <c r="D290" t="s">
        <v>1910</v>
      </c>
      <c r="E290" t="str">
        <f>CONCATENATE((LEFT(GetMetadata[[#This Row],[StepCaption]],155)),"(",GetMetadata[[#This Row],[BuildingBlockID]],")")</f>
        <v>Evaluate whether the internal audit function applies a systematic and disciplined approach, including quality control.(RTFTextBuildingBlock45)</v>
      </c>
      <c r="F290" t="str">
        <f>CONCATENATE(GetMetadata[[#This Row],[DefinitionID]],GetMetadata[[#This Row],[StepCaption(ID)]])</f>
        <v>337EAAA0-045C-ED11-80ED-0022481C7D58Evaluate whether the internal audit function applies a systematic and disciplined approach, including quality control.(RTFTextBuildingBlock45)</v>
      </c>
      <c r="G290" t="s">
        <v>1384</v>
      </c>
      <c r="H290" t="s">
        <v>3102</v>
      </c>
      <c r="I290" t="s">
        <v>12</v>
      </c>
      <c r="J290" t="s">
        <v>3103</v>
      </c>
    </row>
    <row r="291" spans="1:10">
      <c r="A291" t="s">
        <v>1910</v>
      </c>
      <c r="B291" t="s">
        <v>1909</v>
      </c>
      <c r="C291">
        <v>2</v>
      </c>
      <c r="D291" t="s">
        <v>1910</v>
      </c>
      <c r="E291" t="str">
        <f>CONCATENATE((LEFT(GetMetadata[[#This Row],[StepCaption]],155)),"(",GetMetadata[[#This Row],[BuildingBlockID]],")")</f>
        <v>Is the quality of working-paper documentation, reports and recommendations adequate?(OptionBuildingBlock18)</v>
      </c>
      <c r="F291" t="str">
        <f>CONCATENATE(GetMetadata[[#This Row],[DefinitionID]],GetMetadata[[#This Row],[StepCaption(ID)]])</f>
        <v>337EAAA0-045C-ED11-80ED-0022481C7D58Is the quality of working-paper documentation, reports and recommendations adequate?(OptionBuildingBlock18)</v>
      </c>
      <c r="G291" t="s">
        <v>1503</v>
      </c>
      <c r="H291" t="s">
        <v>3055</v>
      </c>
      <c r="I291" t="s">
        <v>25</v>
      </c>
      <c r="J291" t="s">
        <v>3056</v>
      </c>
    </row>
    <row r="292" spans="1:10">
      <c r="A292" t="s">
        <v>1910</v>
      </c>
      <c r="B292" t="s">
        <v>1909</v>
      </c>
      <c r="C292">
        <v>2</v>
      </c>
      <c r="D292" t="s">
        <v>1910</v>
      </c>
      <c r="E292" t="str">
        <f>CONCATENATE((LEFT(GetMetadata[[#This Row],[StepCaption]],155)),"(",GetMetadata[[#This Row],[BuildingBlockID]],")")</f>
        <v>Obtain and read the internal audit reports, if any, that relate to the work we plan to use.(SimpleDataGridBuildingBlock57)</v>
      </c>
      <c r="F292" t="str">
        <f>CONCATENATE(GetMetadata[[#This Row],[DefinitionID]],GetMetadata[[#This Row],[StepCaption(ID)]])</f>
        <v>337EAAA0-045C-ED11-80ED-0022481C7D58Obtain and read the internal audit reports, if any, that relate to the work we plan to use.(SimpleDataGridBuildingBlock57)</v>
      </c>
      <c r="G292" t="s">
        <v>2141</v>
      </c>
      <c r="H292" t="s">
        <v>3109</v>
      </c>
      <c r="I292" t="s">
        <v>9</v>
      </c>
      <c r="J292" t="s">
        <v>3110</v>
      </c>
    </row>
    <row r="293" spans="1:10">
      <c r="A293" t="s">
        <v>1910</v>
      </c>
      <c r="B293" t="s">
        <v>1909</v>
      </c>
      <c r="C293">
        <v>2</v>
      </c>
      <c r="D293" t="s">
        <v>1910</v>
      </c>
      <c r="E293" t="str">
        <f>CONCATENATE((LEFT(GetMetadata[[#This Row],[StepCaption]],155)),"(",GetMetadata[[#This Row],[BuildingBlockID]],")")</f>
        <v>Obtain or update information from prior periods about the following to assess the internal audit function's competence:(LabelBuildingBlock2)</v>
      </c>
      <c r="F293" t="str">
        <f>CONCATENATE(GetMetadata[[#This Row],[DefinitionID]],GetMetadata[[#This Row],[StepCaption(ID)]])</f>
        <v>337EAAA0-045C-ED11-80ED-0022481C7D58Obtain or update information from prior periods about the following to assess the internal audit function's competence:(LabelBuildingBlock2)</v>
      </c>
      <c r="G293" t="s">
        <v>21</v>
      </c>
      <c r="H293" t="s">
        <v>3028</v>
      </c>
      <c r="I293" t="s">
        <v>18</v>
      </c>
      <c r="J293" t="s">
        <v>3029</v>
      </c>
    </row>
    <row r="294" spans="1:10">
      <c r="A294" t="s">
        <v>1910</v>
      </c>
      <c r="B294" t="s">
        <v>1909</v>
      </c>
      <c r="C294">
        <v>2</v>
      </c>
      <c r="D294" t="s">
        <v>1910</v>
      </c>
      <c r="E294" t="str">
        <f>CONCATENATE((LEFT(GetMetadata[[#This Row],[StepCaption]],155)),"(",GetMetadata[[#This Row],[BuildingBlockID]],")")</f>
        <v>Obtain or update information from prior periods about the following to assess the internal audit function's objectivity:(LabelBuildingBlock27)</v>
      </c>
      <c r="F294" t="str">
        <f>CONCATENATE(GetMetadata[[#This Row],[DefinitionID]],GetMetadata[[#This Row],[StepCaption(ID)]])</f>
        <v>337EAAA0-045C-ED11-80ED-0022481C7D58Obtain or update information from prior periods about the following to assess the internal audit function's objectivity:(LabelBuildingBlock27)</v>
      </c>
      <c r="G294" t="s">
        <v>1499</v>
      </c>
      <c r="H294" t="s">
        <v>3030</v>
      </c>
      <c r="I294" t="s">
        <v>18</v>
      </c>
      <c r="J294" t="s">
        <v>3031</v>
      </c>
    </row>
    <row r="295" spans="1:10">
      <c r="A295" t="s">
        <v>1910</v>
      </c>
      <c r="B295" t="s">
        <v>1909</v>
      </c>
      <c r="C295">
        <v>2</v>
      </c>
      <c r="D295" t="s">
        <v>1910</v>
      </c>
      <c r="E295" t="str">
        <f>CONCATENATE((LEFT(GetMetadata[[#This Row],[StepCaption]],155)),"(",GetMetadata[[#This Row],[BuildingBlockID]],")")</f>
        <v>Our determination of the internal audit function's work we plan to use is based on our consideration of the nature and scope of the work that the Internal (LabelBuildingBlock51)</v>
      </c>
      <c r="F295" t="str">
        <f>CONCATENATE(GetMetadata[[#This Row],[DefinitionID]],GetMetadata[[#This Row],[StepCaption(ID)]])</f>
        <v>337EAAA0-045C-ED11-80ED-0022481C7D58Our determination of the internal audit function's work we plan to use is based on our consideration of the nature and scope of the work that the Internal (LabelBuildingBlock51)</v>
      </c>
      <c r="G295" t="s">
        <v>3042</v>
      </c>
      <c r="H295" t="s">
        <v>3043</v>
      </c>
      <c r="I295" t="s">
        <v>18</v>
      </c>
      <c r="J295" t="s">
        <v>3044</v>
      </c>
    </row>
    <row r="296" spans="1:10">
      <c r="A296" t="s">
        <v>1910</v>
      </c>
      <c r="B296" t="s">
        <v>1909</v>
      </c>
      <c r="C296">
        <v>2</v>
      </c>
      <c r="D296" t="s">
        <v>1910</v>
      </c>
      <c r="E296" t="str">
        <f>CONCATENATE((LEFT(GetMetadata[[#This Row],[StepCaption]],155)),"(",GetMetadata[[#This Row],[BuildingBlockID]],")")</f>
        <v>We cannot use the internal audit function's work for the purpose of our assurance engagement.(LabelBuildingBlock58)</v>
      </c>
      <c r="F296" t="str">
        <f>CONCATENATE(GetMetadata[[#This Row],[DefinitionID]],GetMetadata[[#This Row],[StepCaption(ID)]])</f>
        <v>337EAAA0-045C-ED11-80ED-0022481C7D58We cannot use the internal audit function's work for the purpose of our assurance engagement.(LabelBuildingBlock58)</v>
      </c>
      <c r="G296" t="s">
        <v>2397</v>
      </c>
      <c r="H296" t="s">
        <v>3049</v>
      </c>
      <c r="I296" t="s">
        <v>18</v>
      </c>
      <c r="J296" t="s">
        <v>3050</v>
      </c>
    </row>
    <row r="297" spans="1:10">
      <c r="A297" t="s">
        <v>1910</v>
      </c>
      <c r="B297" t="s">
        <v>1909</v>
      </c>
      <c r="C297">
        <v>2</v>
      </c>
      <c r="D297" t="s">
        <v>1910</v>
      </c>
      <c r="E297" t="str">
        <f>CONCATENATE((LEFT(GetMetadata[[#This Row],[StepCaption]],155)),"(",GetMetadata[[#This Row],[BuildingBlockID]],")")</f>
        <v>(RTFTextBuildingBlock25)</v>
      </c>
      <c r="F297" t="str">
        <f>CONCATENATE(GetMetadata[[#This Row],[DefinitionID]],GetMetadata[[#This Row],[StepCaption(ID)]])</f>
        <v>337EAAA0-045C-ED11-80ED-0022481C7D58(RTFTextBuildingBlock25)</v>
      </c>
      <c r="G297" t="s">
        <v>2302</v>
      </c>
      <c r="H297" t="s">
        <v>3089</v>
      </c>
      <c r="I297" t="s">
        <v>12</v>
      </c>
    </row>
    <row r="298" spans="1:10">
      <c r="A298" t="s">
        <v>1910</v>
      </c>
      <c r="B298" t="s">
        <v>1909</v>
      </c>
      <c r="C298">
        <v>2</v>
      </c>
      <c r="D298" t="s">
        <v>1910</v>
      </c>
      <c r="E298" t="str">
        <f>CONCATENATE((LEFT(GetMetadata[[#This Row],[StepCaption]],155)),"(",GetMetadata[[#This Row],[BuildingBlockID]],")")</f>
        <v>(RTFTextBuildingBlock43)</v>
      </c>
      <c r="F298" t="str">
        <f>CONCATENATE(GetMetadata[[#This Row],[DefinitionID]],GetMetadata[[#This Row],[StepCaption(ID)]])</f>
        <v>337EAAA0-045C-ED11-80ED-0022481C7D58(RTFTextBuildingBlock43)</v>
      </c>
      <c r="G298" t="s">
        <v>1515</v>
      </c>
      <c r="H298" t="s">
        <v>3101</v>
      </c>
      <c r="I298" t="s">
        <v>12</v>
      </c>
    </row>
    <row r="299" spans="1:10">
      <c r="A299" t="s">
        <v>1910</v>
      </c>
      <c r="B299" t="s">
        <v>1909</v>
      </c>
      <c r="C299">
        <v>2</v>
      </c>
      <c r="D299" t="s">
        <v>1910</v>
      </c>
      <c r="E299" t="str">
        <f>CONCATENATE((LEFT(GetMetadata[[#This Row],[StepCaption]],155)),"(",GetMetadata[[#This Row],[BuildingBlockID]],")")</f>
        <v>(SimpleDataGridBuildingBlock52)</v>
      </c>
      <c r="F299" t="str">
        <f>CONCATENATE(GetMetadata[[#This Row],[DefinitionID]],GetMetadata[[#This Row],[StepCaption(ID)]])</f>
        <v>337EAAA0-045C-ED11-80ED-0022481C7D58(SimpleDataGridBuildingBlock52)</v>
      </c>
      <c r="G299" t="s">
        <v>1839</v>
      </c>
      <c r="H299" t="s">
        <v>3107</v>
      </c>
      <c r="I299" t="s">
        <v>9</v>
      </c>
    </row>
    <row r="300" spans="1:10">
      <c r="A300" t="s">
        <v>1910</v>
      </c>
      <c r="B300" t="s">
        <v>1909</v>
      </c>
      <c r="C300">
        <v>2</v>
      </c>
      <c r="D300" t="s">
        <v>1910</v>
      </c>
      <c r="E300" t="str">
        <f>CONCATENATE((LEFT(GetMetadata[[#This Row],[StepCaption]],155)),"(",GetMetadata[[#This Row],[BuildingBlockID]],")")</f>
        <v>(SimpleDataGridBuildingBlock53)</v>
      </c>
      <c r="F300" t="str">
        <f>CONCATENATE(GetMetadata[[#This Row],[DefinitionID]],GetMetadata[[#This Row],[StepCaption(ID)]])</f>
        <v>337EAAA0-045C-ED11-80ED-0022481C7D58(SimpleDataGridBuildingBlock53)</v>
      </c>
      <c r="G300" t="s">
        <v>1754</v>
      </c>
      <c r="H300" t="s">
        <v>3108</v>
      </c>
      <c r="I300" t="s">
        <v>9</v>
      </c>
    </row>
    <row r="301" spans="1:10">
      <c r="A301" t="s">
        <v>3739</v>
      </c>
      <c r="B301" t="s">
        <v>3740</v>
      </c>
      <c r="C301">
        <v>1</v>
      </c>
      <c r="D301" t="s">
        <v>3739</v>
      </c>
      <c r="E301" t="str">
        <f>CONCATENATE((LEFT(GetMetadata[[#This Row],[StepCaption]],155)),"(",GetMetadata[[#This Row],[BuildingBlockID]],")")</f>
        <v>*"Reliability is tested through a control attribute of a single control" is selected. Cross reference to the control and respective control attributes in d(LabelBuildingBlock15)</v>
      </c>
      <c r="F301" t="str">
        <f>CONCATENATE(GetMetadata[[#This Row],[DefinitionID]],GetMetadata[[#This Row],[StepCaption(ID)]])</f>
        <v>33C1FE96-86A3-ED11-80F0-0022481C7D58*"Reliability is tested through a control attribute of a single control" is selected. Cross reference to the control and respective control attributes in d(LabelBuildingBlock15)</v>
      </c>
      <c r="G301" t="s">
        <v>4304</v>
      </c>
      <c r="H301" t="s">
        <v>4305</v>
      </c>
      <c r="I301" t="s">
        <v>18</v>
      </c>
      <c r="J301" t="s">
        <v>4306</v>
      </c>
    </row>
    <row r="302" spans="1:10">
      <c r="A302" t="s">
        <v>3739</v>
      </c>
      <c r="B302" t="s">
        <v>3740</v>
      </c>
      <c r="C302">
        <v>1</v>
      </c>
      <c r="D302" t="s">
        <v>3739</v>
      </c>
      <c r="E302" t="str">
        <f>CONCATENATE((LEFT(GetMetadata[[#This Row],[StepCaption]],155)),"(",GetMetadata[[#This Row],[BuildingBlockID]],")")</f>
        <v>*"Reliability is tested through a control attribute of another GITC" is selected. Cross reference to the other GITC and respective control attributes in do(LabelBuildingBlock14)</v>
      </c>
      <c r="F302" t="str">
        <f>CONCATENATE(GetMetadata[[#This Row],[DefinitionID]],GetMetadata[[#This Row],[StepCaption(ID)]])</f>
        <v>33C1FE96-86A3-ED11-80F0-0022481C7D58*"Reliability is tested through a control attribute of another GITC" is selected. Cross reference to the other GITC and respective control attributes in do(LabelBuildingBlock14)</v>
      </c>
      <c r="G302" t="s">
        <v>1347</v>
      </c>
      <c r="H302" t="s">
        <v>4302</v>
      </c>
      <c r="I302" t="s">
        <v>18</v>
      </c>
      <c r="J302" t="s">
        <v>4303</v>
      </c>
    </row>
    <row r="303" spans="1:10">
      <c r="A303" t="s">
        <v>3739</v>
      </c>
      <c r="B303" t="s">
        <v>3740</v>
      </c>
      <c r="C303">
        <v>1</v>
      </c>
      <c r="D303" t="s">
        <v>3739</v>
      </c>
      <c r="E303" t="str">
        <f>CONCATENATE((LEFT(GetMetadata[[#This Row],[StepCaption]],155)),"(",GetMetadata[[#This Row],[BuildingBlockID]],")")</f>
        <v>*"Reliability is tested through a control attribute of another process control activity" is selected. Cross reference to the other process control activity(LabelBuildingBlock13)</v>
      </c>
      <c r="F303" t="str">
        <f>CONCATENATE(GetMetadata[[#This Row],[DefinitionID]],GetMetadata[[#This Row],[StepCaption(ID)]])</f>
        <v>33C1FE96-86A3-ED11-80F0-0022481C7D58*"Reliability is tested through a control attribute of another process control activity" is selected. Cross reference to the other process control activity(LabelBuildingBlock13)</v>
      </c>
      <c r="G303" t="s">
        <v>1376</v>
      </c>
      <c r="H303" t="s">
        <v>4300</v>
      </c>
      <c r="I303" t="s">
        <v>18</v>
      </c>
      <c r="J303" t="s">
        <v>4301</v>
      </c>
    </row>
    <row r="304" spans="1:10">
      <c r="A304" t="s">
        <v>3739</v>
      </c>
      <c r="B304" t="s">
        <v>3740</v>
      </c>
      <c r="C304">
        <v>1</v>
      </c>
      <c r="D304" t="s">
        <v>3739</v>
      </c>
      <c r="E304" t="str">
        <f>CONCATENATE((LEFT(GetMetadata[[#This Row],[StepCaption]],155)),"(",GetMetadata[[#This Row],[BuildingBlockID]],")")</f>
        <v>*If data input risk, data integrity risk or data extraction and manipulation risk is addressed by a control attribute of another GITC, cross reference to t(LabelBuildingBlock27)</v>
      </c>
      <c r="F304" t="str">
        <f>CONCATENATE(GetMetadata[[#This Row],[DefinitionID]],GetMetadata[[#This Row],[StepCaption(ID)]])</f>
        <v>33C1FE96-86A3-ED11-80F0-0022481C7D58*If data input risk, data integrity risk or data extraction and manipulation risk is addressed by a control attribute of another GITC, cross reference to t(LabelBuildingBlock27)</v>
      </c>
      <c r="G304" t="s">
        <v>1499</v>
      </c>
      <c r="H304" t="s">
        <v>4325</v>
      </c>
      <c r="I304" t="s">
        <v>18</v>
      </c>
      <c r="J304" t="s">
        <v>4326</v>
      </c>
    </row>
    <row r="305" spans="1:10">
      <c r="A305" t="s">
        <v>3739</v>
      </c>
      <c r="B305" t="s">
        <v>3740</v>
      </c>
      <c r="C305">
        <v>1</v>
      </c>
      <c r="D305" t="s">
        <v>3739</v>
      </c>
      <c r="E305" t="str">
        <f>CONCATENATE((LEFT(GetMetadata[[#This Row],[StepCaption]],155)),"(",GetMetadata[[#This Row],[BuildingBlockID]],")")</f>
        <v>Data extraction and manipulation risk (LabelBuildingBlock24)</v>
      </c>
      <c r="F305" t="str">
        <f>CONCATENATE(GetMetadata[[#This Row],[DefinitionID]],GetMetadata[[#This Row],[StepCaption(ID)]])</f>
        <v>33C1FE96-86A3-ED11-80F0-0022481C7D58Data extraction and manipulation risk (LabelBuildingBlock24)</v>
      </c>
      <c r="G305" t="s">
        <v>4320</v>
      </c>
      <c r="H305" t="s">
        <v>4321</v>
      </c>
      <c r="I305" t="s">
        <v>18</v>
      </c>
      <c r="J305" t="s">
        <v>4322</v>
      </c>
    </row>
    <row r="306" spans="1:10">
      <c r="A306" t="s">
        <v>3739</v>
      </c>
      <c r="B306" t="s">
        <v>3740</v>
      </c>
      <c r="C306">
        <v>1</v>
      </c>
      <c r="D306" t="s">
        <v>3739</v>
      </c>
      <c r="E306" t="str">
        <f>CONCATENATE((LEFT(GetMetadata[[#This Row],[StepCaption]],155)),"(",GetMetadata[[#This Row],[BuildingBlockID]],")")</f>
        <v>Data extraction and manipulation risk is addressed by the direct test (attribute sample).(LabelBuildingBlock25)</v>
      </c>
      <c r="F306" t="str">
        <f>CONCATENATE(GetMetadata[[#This Row],[DefinitionID]],GetMetadata[[#This Row],[StepCaption(ID)]])</f>
        <v>33C1FE96-86A3-ED11-80F0-0022481C7D58Data extraction and manipulation risk is addressed by the direct test (attribute sample).(LabelBuildingBlock25)</v>
      </c>
      <c r="G306" t="s">
        <v>1363</v>
      </c>
      <c r="H306" t="s">
        <v>4323</v>
      </c>
      <c r="I306" t="s">
        <v>18</v>
      </c>
      <c r="J306" t="s">
        <v>4324</v>
      </c>
    </row>
    <row r="307" spans="1:10">
      <c r="A307" t="s">
        <v>3739</v>
      </c>
      <c r="B307" t="s">
        <v>3740</v>
      </c>
      <c r="C307">
        <v>1</v>
      </c>
      <c r="D307" t="s">
        <v>3739</v>
      </c>
      <c r="E307" t="str">
        <f>CONCATENATE((LEFT(GetMetadata[[#This Row],[StepCaption]],155)),"(",GetMetadata[[#This Row],[BuildingBlockID]],")")</f>
        <v>Data input risk(LabelBuildingBlock16)</v>
      </c>
      <c r="F307" t="str">
        <f>CONCATENATE(GetMetadata[[#This Row],[DefinitionID]],GetMetadata[[#This Row],[StepCaption(ID)]])</f>
        <v>33C1FE96-86A3-ED11-80F0-0022481C7D58Data input risk(LabelBuildingBlock16)</v>
      </c>
      <c r="G307" t="s">
        <v>1449</v>
      </c>
      <c r="H307" t="s">
        <v>4307</v>
      </c>
      <c r="I307" t="s">
        <v>18</v>
      </c>
      <c r="J307" t="s">
        <v>4308</v>
      </c>
    </row>
    <row r="308" spans="1:10">
      <c r="A308" t="s">
        <v>3739</v>
      </c>
      <c r="B308" t="s">
        <v>3740</v>
      </c>
      <c r="C308">
        <v>1</v>
      </c>
      <c r="D308" t="s">
        <v>3739</v>
      </c>
      <c r="E308" t="str">
        <f>CONCATENATE((LEFT(GetMetadata[[#This Row],[StepCaption]],155)),"(",GetMetadata[[#This Row],[BuildingBlockID]],")")</f>
        <v>Data input risk is addressed by the direct test (attribute sample).(LabelBuildingBlock17)</v>
      </c>
      <c r="F308" t="str">
        <f>CONCATENATE(GetMetadata[[#This Row],[DefinitionID]],GetMetadata[[#This Row],[StepCaption(ID)]])</f>
        <v>33C1FE96-86A3-ED11-80F0-0022481C7D58Data input risk is addressed by the direct test (attribute sample).(LabelBuildingBlock17)</v>
      </c>
      <c r="G308" t="s">
        <v>1403</v>
      </c>
      <c r="H308" t="s">
        <v>4309</v>
      </c>
      <c r="I308" t="s">
        <v>18</v>
      </c>
      <c r="J308" t="s">
        <v>4310</v>
      </c>
    </row>
    <row r="309" spans="1:10">
      <c r="A309" t="s">
        <v>3739</v>
      </c>
      <c r="B309" t="s">
        <v>3740</v>
      </c>
      <c r="C309">
        <v>1</v>
      </c>
      <c r="D309" t="s">
        <v>3739</v>
      </c>
      <c r="E309" t="str">
        <f>CONCATENATE((LEFT(GetMetadata[[#This Row],[StepCaption]],155)),"(",GetMetadata[[#This Row],[BuildingBlockID]],")")</f>
        <v>Data integrity risk(LabelBuildingBlock20)</v>
      </c>
      <c r="F309" t="str">
        <f>CONCATENATE(GetMetadata[[#This Row],[DefinitionID]],GetMetadata[[#This Row],[StepCaption(ID)]])</f>
        <v>33C1FE96-86A3-ED11-80F0-0022481C7D58Data integrity risk(LabelBuildingBlock20)</v>
      </c>
      <c r="G309" t="s">
        <v>1364</v>
      </c>
      <c r="H309" t="s">
        <v>4313</v>
      </c>
      <c r="I309" t="s">
        <v>18</v>
      </c>
      <c r="J309" t="s">
        <v>4314</v>
      </c>
    </row>
    <row r="310" spans="1:10">
      <c r="A310" t="s">
        <v>3739</v>
      </c>
      <c r="B310" t="s">
        <v>3740</v>
      </c>
      <c r="C310">
        <v>1</v>
      </c>
      <c r="D310" t="s">
        <v>3739</v>
      </c>
      <c r="E310" t="str">
        <f>CONCATENATE((LEFT(GetMetadata[[#This Row],[StepCaption]],155)),"(",GetMetadata[[#This Row],[BuildingBlockID]],")")</f>
        <v>Data integrity risk is addressed by the direct test (attribute sample).(LabelBuildingBlock21)</v>
      </c>
      <c r="F310" t="str">
        <f>CONCATENATE(GetMetadata[[#This Row],[DefinitionID]],GetMetadata[[#This Row],[StepCaption(ID)]])</f>
        <v>33C1FE96-86A3-ED11-80F0-0022481C7D58Data integrity risk is addressed by the direct test (attribute sample).(LabelBuildingBlock21)</v>
      </c>
      <c r="G310" t="s">
        <v>4315</v>
      </c>
      <c r="H310" t="s">
        <v>4316</v>
      </c>
      <c r="I310" t="s">
        <v>18</v>
      </c>
      <c r="J310" t="s">
        <v>4317</v>
      </c>
    </row>
    <row r="311" spans="1:10">
      <c r="A311" t="s">
        <v>3739</v>
      </c>
      <c r="B311" t="s">
        <v>3740</v>
      </c>
      <c r="C311">
        <v>1</v>
      </c>
      <c r="D311" t="s">
        <v>3739</v>
      </c>
      <c r="E311" t="str">
        <f>CONCATENATE((LEFT(GetMetadata[[#This Row],[StepCaption]],155)),"(",GetMetadata[[#This Row],[BuildingBlockID]],")")</f>
        <v>Document how the information is sufficiently relevant  for selecting items for testing.(RTFTextBuildingBlock6)</v>
      </c>
      <c r="F311" t="str">
        <f>CONCATENATE(GetMetadata[[#This Row],[DefinitionID]],GetMetadata[[#This Row],[StepCaption(ID)]])</f>
        <v>33C1FE96-86A3-ED11-80F0-0022481C7D58Document how the information is sufficiently relevant  for selecting items for testing.(RTFTextBuildingBlock6)</v>
      </c>
      <c r="G311" t="s">
        <v>1351</v>
      </c>
      <c r="H311" t="s">
        <v>4348</v>
      </c>
      <c r="I311" t="s">
        <v>12</v>
      </c>
      <c r="J311" t="s">
        <v>4349</v>
      </c>
    </row>
    <row r="312" spans="1:10">
      <c r="A312" t="s">
        <v>3739</v>
      </c>
      <c r="B312" t="s">
        <v>3740</v>
      </c>
      <c r="C312">
        <v>1</v>
      </c>
      <c r="D312" t="s">
        <v>3739</v>
      </c>
      <c r="E312" t="str">
        <f>CONCATENATE((LEFT(GetMetadata[[#This Row],[StepCaption]],155)),"(",GetMetadata[[#This Row],[BuildingBlockID]],")")</f>
        <v>Document how the information is sufficiently relevant to the GITC's objective.(RTFTextBuildingBlock5)</v>
      </c>
      <c r="F312" t="str">
        <f>CONCATENATE(GetMetadata[[#This Row],[DefinitionID]],GetMetadata[[#This Row],[StepCaption(ID)]])</f>
        <v>33C1FE96-86A3-ED11-80F0-0022481C7D58Document how the information is sufficiently relevant to the GITC's objective.(RTFTextBuildingBlock5)</v>
      </c>
      <c r="G312" t="s">
        <v>1354</v>
      </c>
      <c r="H312" t="s">
        <v>4346</v>
      </c>
      <c r="I312" t="s">
        <v>12</v>
      </c>
      <c r="J312" t="s">
        <v>4347</v>
      </c>
    </row>
    <row r="313" spans="1:10">
      <c r="A313" t="s">
        <v>3739</v>
      </c>
      <c r="B313" t="s">
        <v>3740</v>
      </c>
      <c r="C313">
        <v>1</v>
      </c>
      <c r="D313" t="s">
        <v>3739</v>
      </c>
      <c r="E313" t="str">
        <f>CONCATENATE((LEFT(GetMetadata[[#This Row],[StepCaption]],155)),"(",GetMetadata[[#This Row],[BuildingBlockID]],")")</f>
        <v>Document how the information is sufficiently relevant to the process control activity's objective.(RTFTextBuildingBlock4)</v>
      </c>
      <c r="F313" t="str">
        <f>CONCATENATE(GetMetadata[[#This Row],[DefinitionID]],GetMetadata[[#This Row],[StepCaption(ID)]])</f>
        <v>33C1FE96-86A3-ED11-80F0-0022481C7D58Document how the information is sufficiently relevant to the process control activity's objective.(RTFTextBuildingBlock4)</v>
      </c>
      <c r="G313" t="s">
        <v>1348</v>
      </c>
      <c r="H313" t="s">
        <v>4344</v>
      </c>
      <c r="I313" t="s">
        <v>12</v>
      </c>
      <c r="J313" t="s">
        <v>4345</v>
      </c>
    </row>
    <row r="314" spans="1:10">
      <c r="A314" t="s">
        <v>3739</v>
      </c>
      <c r="B314" t="s">
        <v>3740</v>
      </c>
      <c r="C314">
        <v>1</v>
      </c>
      <c r="D314" t="s">
        <v>3739</v>
      </c>
      <c r="E314" t="str">
        <f>CONCATENATE((LEFT(GetMetadata[[#This Row],[StepCaption]],155)),"(",GetMetadata[[#This Row],[BuildingBlockID]],")")</f>
        <v>Document the procedures performed and results obtained to test data extraction and manipulation risk.*(RTFTextBuildingBlock26)</v>
      </c>
      <c r="F314" t="str">
        <f>CONCATENATE(GetMetadata[[#This Row],[DefinitionID]],GetMetadata[[#This Row],[StepCaption(ID)]])</f>
        <v>33C1FE96-86A3-ED11-80F0-0022481C7D58Document the procedures performed and results obtained to test data extraction and manipulation risk.*(RTFTextBuildingBlock26)</v>
      </c>
      <c r="G314" t="s">
        <v>1378</v>
      </c>
      <c r="H314" t="s">
        <v>4341</v>
      </c>
      <c r="I314" t="s">
        <v>12</v>
      </c>
      <c r="J314" t="s">
        <v>4342</v>
      </c>
    </row>
    <row r="315" spans="1:10">
      <c r="A315" t="s">
        <v>3739</v>
      </c>
      <c r="B315" t="s">
        <v>3740</v>
      </c>
      <c r="C315">
        <v>1</v>
      </c>
      <c r="D315" t="s">
        <v>3739</v>
      </c>
      <c r="E315" t="str">
        <f>CONCATENATE((LEFT(GetMetadata[[#This Row],[StepCaption]],155)),"(",GetMetadata[[#This Row],[BuildingBlockID]],")")</f>
        <v>Document the procedures performed and results obtained to test data input risk.*(RTFTextBuildingBlock19)</v>
      </c>
      <c r="F315" t="str">
        <f>CONCATENATE(GetMetadata[[#This Row],[DefinitionID]],GetMetadata[[#This Row],[StepCaption(ID)]])</f>
        <v>33C1FE96-86A3-ED11-80F0-0022481C7D58Document the procedures performed and results obtained to test data input risk.*(RTFTextBuildingBlock19)</v>
      </c>
      <c r="G315" t="s">
        <v>1484</v>
      </c>
      <c r="H315" t="s">
        <v>4337</v>
      </c>
      <c r="I315" t="s">
        <v>12</v>
      </c>
      <c r="J315" t="s">
        <v>4338</v>
      </c>
    </row>
    <row r="316" spans="1:10">
      <c r="A316" t="s">
        <v>3739</v>
      </c>
      <c r="B316" t="s">
        <v>3740</v>
      </c>
      <c r="C316">
        <v>1</v>
      </c>
      <c r="D316" t="s">
        <v>3739</v>
      </c>
      <c r="E316" t="str">
        <f>CONCATENATE((LEFT(GetMetadata[[#This Row],[StepCaption]],155)),"(",GetMetadata[[#This Row],[BuildingBlockID]],")")</f>
        <v>Document the procedures performed and results obtained to test data integrity risk.*(RTFTextBuildingBlock23)</v>
      </c>
      <c r="F316" t="str">
        <f>CONCATENATE(GetMetadata[[#This Row],[DefinitionID]],GetMetadata[[#This Row],[StepCaption(ID)]])</f>
        <v>33C1FE96-86A3-ED11-80F0-0022481C7D58Document the procedures performed and results obtained to test data integrity risk.*(RTFTextBuildingBlock23)</v>
      </c>
      <c r="G316" t="s">
        <v>1509</v>
      </c>
      <c r="H316" t="s">
        <v>4339</v>
      </c>
      <c r="I316" t="s">
        <v>12</v>
      </c>
      <c r="J316" t="s">
        <v>4340</v>
      </c>
    </row>
    <row r="317" spans="1:10">
      <c r="A317" t="s">
        <v>3739</v>
      </c>
      <c r="B317" t="s">
        <v>3740</v>
      </c>
      <c r="C317">
        <v>1</v>
      </c>
      <c r="D317" t="s">
        <v>3739</v>
      </c>
      <c r="E317" t="str">
        <f>CONCATENATE((LEFT(GetMetadata[[#This Row],[StepCaption]],155)),"(",GetMetadata[[#This Row],[BuildingBlockID]],")")</f>
        <v>Document the procedures performed to test reliability of the information.(LabelBuildingBlock30)</v>
      </c>
      <c r="F317" t="str">
        <f>CONCATENATE(GetMetadata[[#This Row],[DefinitionID]],GetMetadata[[#This Row],[StepCaption(ID)]])</f>
        <v>33C1FE96-86A3-ED11-80F0-0022481C7D58Document the procedures performed to test reliability of the information.(LabelBuildingBlock30)</v>
      </c>
      <c r="G317" t="s">
        <v>4170</v>
      </c>
      <c r="H317" t="s">
        <v>4327</v>
      </c>
      <c r="I317" t="s">
        <v>18</v>
      </c>
      <c r="J317" t="s">
        <v>4328</v>
      </c>
    </row>
    <row r="318" spans="1:10">
      <c r="A318" t="s">
        <v>3739</v>
      </c>
      <c r="B318" t="s">
        <v>3740</v>
      </c>
      <c r="C318">
        <v>1</v>
      </c>
      <c r="D318" t="s">
        <v>3739</v>
      </c>
      <c r="E318" t="str">
        <f>CONCATENATE((LEFT(GetMetadata[[#This Row],[StepCaption]],155)),"(",GetMetadata[[#This Row],[BuildingBlockID]],")")</f>
        <v>Document the procedures performed to test reliability of the information.*(LabelBuildingBlock31)</v>
      </c>
      <c r="F318" t="str">
        <f>CONCATENATE(GetMetadata[[#This Row],[DefinitionID]],GetMetadata[[#This Row],[StepCaption(ID)]])</f>
        <v>33C1FE96-86A3-ED11-80F0-0022481C7D58Document the procedures performed to test reliability of the information.*(LabelBuildingBlock31)</v>
      </c>
      <c r="G318" t="s">
        <v>1417</v>
      </c>
      <c r="H318" t="s">
        <v>4329</v>
      </c>
      <c r="I318" t="s">
        <v>18</v>
      </c>
      <c r="J318" t="s">
        <v>4330</v>
      </c>
    </row>
    <row r="319" spans="1:10">
      <c r="A319" t="s">
        <v>3739</v>
      </c>
      <c r="B319" t="s">
        <v>3740</v>
      </c>
      <c r="C319">
        <v>1</v>
      </c>
      <c r="D319" t="s">
        <v>3739</v>
      </c>
      <c r="E319" t="str">
        <f>CONCATENATE((LEFT(GetMetadata[[#This Row],[StepCaption]],155)),"(",GetMetadata[[#This Row],[BuildingBlockID]],")")</f>
        <v>How will reliability of the information be tested?(ComboSelectEntityEnumBuildingBlock10)</v>
      </c>
      <c r="F319" t="str">
        <f>CONCATENATE(GetMetadata[[#This Row],[DefinitionID]],GetMetadata[[#This Row],[StepCaption(ID)]])</f>
        <v>33C1FE96-86A3-ED11-80F0-0022481C7D58How will reliability of the information be tested?(ComboSelectEntityEnumBuildingBlock10)</v>
      </c>
      <c r="G319" t="s">
        <v>4290</v>
      </c>
      <c r="H319" t="s">
        <v>4291</v>
      </c>
      <c r="I319" t="s">
        <v>28</v>
      </c>
      <c r="J319" t="s">
        <v>4292</v>
      </c>
    </row>
    <row r="320" spans="1:10">
      <c r="A320" t="s">
        <v>3739</v>
      </c>
      <c r="B320" t="s">
        <v>3740</v>
      </c>
      <c r="C320">
        <v>1</v>
      </c>
      <c r="D320" t="s">
        <v>3739</v>
      </c>
      <c r="E320" t="str">
        <f>CONCATENATE((LEFT(GetMetadata[[#This Row],[StepCaption]],155)),"(",GetMetadata[[#This Row],[BuildingBlockID]],")")</f>
        <v>How will reliability of the information be tested?(ComboSelectEntityEnumBuildingBlock11)</v>
      </c>
      <c r="F320" t="str">
        <f>CONCATENATE(GetMetadata[[#This Row],[DefinitionID]],GetMetadata[[#This Row],[StepCaption(ID)]])</f>
        <v>33C1FE96-86A3-ED11-80F0-0022481C7D58How will reliability of the information be tested?(ComboSelectEntityEnumBuildingBlock11)</v>
      </c>
      <c r="G320" t="s">
        <v>4293</v>
      </c>
      <c r="H320" t="s">
        <v>4294</v>
      </c>
      <c r="I320" t="s">
        <v>28</v>
      </c>
      <c r="J320" t="s">
        <v>4292</v>
      </c>
    </row>
    <row r="321" spans="1:10">
      <c r="A321" t="s">
        <v>3739</v>
      </c>
      <c r="B321" t="s">
        <v>3740</v>
      </c>
      <c r="C321">
        <v>1</v>
      </c>
      <c r="D321" t="s">
        <v>3739</v>
      </c>
      <c r="E321" t="str">
        <f>CONCATENATE((LEFT(GetMetadata[[#This Row],[StepCaption]],155)),"(",GetMetadata[[#This Row],[BuildingBlockID]],")")</f>
        <v>How will reliability of the information be tested?(ComboSelectEntityEnumBuildingBlock9)</v>
      </c>
      <c r="F321" t="str">
        <f>CONCATENATE(GetMetadata[[#This Row],[DefinitionID]],GetMetadata[[#This Row],[StepCaption(ID)]])</f>
        <v>33C1FE96-86A3-ED11-80F0-0022481C7D58How will reliability of the information be tested?(ComboSelectEntityEnumBuildingBlock9)</v>
      </c>
      <c r="G321" t="s">
        <v>4297</v>
      </c>
      <c r="H321" t="s">
        <v>4298</v>
      </c>
      <c r="I321" t="s">
        <v>28</v>
      </c>
      <c r="J321" t="s">
        <v>4292</v>
      </c>
    </row>
    <row r="322" spans="1:10">
      <c r="A322" t="s">
        <v>3739</v>
      </c>
      <c r="B322" t="s">
        <v>3740</v>
      </c>
      <c r="C322">
        <v>1</v>
      </c>
      <c r="D322" t="s">
        <v>3739</v>
      </c>
      <c r="E322" t="str">
        <f>CONCATENATE((LEFT(GetMetadata[[#This Row],[StepCaption]],155)),"(",GetMetadata[[#This Row],[BuildingBlockID]],")")</f>
        <v>Identify relevant data elements.(SimpleDataGridBuildingBlock3)</v>
      </c>
      <c r="F322" t="str">
        <f>CONCATENATE(GetMetadata[[#This Row],[DefinitionID]],GetMetadata[[#This Row],[StepCaption(ID)]])</f>
        <v>33C1FE96-86A3-ED11-80F0-0022481C7D58Identify relevant data elements.(SimpleDataGridBuildingBlock3)</v>
      </c>
      <c r="G322" t="s">
        <v>1360</v>
      </c>
      <c r="H322" t="s">
        <v>4352</v>
      </c>
      <c r="I322" t="s">
        <v>9</v>
      </c>
      <c r="J322" t="s">
        <v>4353</v>
      </c>
    </row>
    <row r="323" spans="1:10">
      <c r="A323" t="s">
        <v>3739</v>
      </c>
      <c r="B323" t="s">
        <v>3740</v>
      </c>
      <c r="C323">
        <v>1</v>
      </c>
      <c r="D323" t="s">
        <v>3739</v>
      </c>
      <c r="E323" t="str">
        <f>CONCATENATE((LEFT(GetMetadata[[#This Row],[StepCaption]],155)),"(",GetMetadata[[#This Row],[BuildingBlockID]],")")</f>
        <v>Identify the control attributes(SimpleDataGridBuildingBlock34)</v>
      </c>
      <c r="F323" t="str">
        <f>CONCATENATE(GetMetadata[[#This Row],[DefinitionID]],GetMetadata[[#This Row],[StepCaption(ID)]])</f>
        <v>33C1FE96-86A3-ED11-80F0-0022481C7D58Identify the control attributes(SimpleDataGridBuildingBlock34)</v>
      </c>
      <c r="G323" t="s">
        <v>1838</v>
      </c>
      <c r="H323" t="s">
        <v>4354</v>
      </c>
      <c r="I323" t="s">
        <v>9</v>
      </c>
      <c r="J323" t="s">
        <v>4355</v>
      </c>
    </row>
    <row r="324" spans="1:10">
      <c r="A324" t="s">
        <v>3739</v>
      </c>
      <c r="B324" t="s">
        <v>3740</v>
      </c>
      <c r="C324">
        <v>1</v>
      </c>
      <c r="D324" t="s">
        <v>3739</v>
      </c>
      <c r="E324" t="str">
        <f>CONCATENATE((LEFT(GetMetadata[[#This Row],[StepCaption]],155)),"(",GetMetadata[[#This Row],[BuildingBlockID]],")")</f>
        <v>Identify the Information submodule(SimpleDataGridBuildingBlock29)</v>
      </c>
      <c r="F324" t="str">
        <f>CONCATENATE(GetMetadata[[#This Row],[DefinitionID]],GetMetadata[[#This Row],[StepCaption(ID)]])</f>
        <v>33C1FE96-86A3-ED11-80F0-0022481C7D58Identify the Information submodule(SimpleDataGridBuildingBlock29)</v>
      </c>
      <c r="G324" t="s">
        <v>2452</v>
      </c>
      <c r="H324" t="s">
        <v>4350</v>
      </c>
      <c r="I324" t="s">
        <v>9</v>
      </c>
      <c r="J324" t="s">
        <v>4351</v>
      </c>
    </row>
    <row r="325" spans="1:10">
      <c r="A325" t="s">
        <v>3739</v>
      </c>
      <c r="B325" t="s">
        <v>3740</v>
      </c>
      <c r="C325">
        <v>1</v>
      </c>
      <c r="D325" t="s">
        <v>3739</v>
      </c>
      <c r="E325" t="str">
        <f>CONCATENATE((LEFT(GetMetadata[[#This Row],[StepCaption]],155)),"(",GetMetadata[[#This Row],[BuildingBlockID]],")")</f>
        <v>Information description(LabelMultiLineTextBox33)</v>
      </c>
      <c r="F325" t="str">
        <f>CONCATENATE(GetMetadata[[#This Row],[DefinitionID]],GetMetadata[[#This Row],[StepCaption(ID)]])</f>
        <v>33C1FE96-86A3-ED11-80F0-0022481C7D58Information description(LabelMultiLineTextBox33)</v>
      </c>
      <c r="G325" t="s">
        <v>4331</v>
      </c>
      <c r="H325" t="s">
        <v>4332</v>
      </c>
      <c r="I325" t="s">
        <v>8</v>
      </c>
      <c r="J325" t="s">
        <v>4333</v>
      </c>
    </row>
    <row r="326" spans="1:10">
      <c r="A326" t="s">
        <v>3739</v>
      </c>
      <c r="B326" t="s">
        <v>3740</v>
      </c>
      <c r="C326">
        <v>1</v>
      </c>
      <c r="D326" t="s">
        <v>3739</v>
      </c>
      <c r="E326" t="str">
        <f>CONCATENATE((LEFT(GetMetadata[[#This Row],[StepCaption]],155)),"(",GetMetadata[[#This Row],[BuildingBlockID]],")")</f>
        <v>Information type and how will the reliability of the information be tested? (ComboSelectEntityEnumBuildingBlock12)</v>
      </c>
      <c r="F326" t="str">
        <f>CONCATENATE(GetMetadata[[#This Row],[DefinitionID]],GetMetadata[[#This Row],[StepCaption(ID)]])</f>
        <v>33C1FE96-86A3-ED11-80F0-0022481C7D58Information type and how will the reliability of the information be tested? (ComboSelectEntityEnumBuildingBlock12)</v>
      </c>
      <c r="G326" t="s">
        <v>1998</v>
      </c>
      <c r="H326" t="s">
        <v>4295</v>
      </c>
      <c r="I326" t="s">
        <v>28</v>
      </c>
      <c r="J326" t="s">
        <v>4296</v>
      </c>
    </row>
    <row r="327" spans="1:10">
      <c r="A327" t="s">
        <v>3739</v>
      </c>
      <c r="B327" t="s">
        <v>3740</v>
      </c>
      <c r="C327">
        <v>1</v>
      </c>
      <c r="D327" t="s">
        <v>3739</v>
      </c>
      <c r="E327" t="str">
        <f>CONCATENATE((LEFT(GetMetadata[[#This Row],[StepCaption]],155)),"(",GetMetadata[[#This Row],[BuildingBlockID]],")")</f>
        <v>Is the internal information (including all RDEs) sufficiently reliable?(OptionEntityEnumBuildingBlock28)</v>
      </c>
      <c r="F327" t="str">
        <f>CONCATENATE(GetMetadata[[#This Row],[DefinitionID]],GetMetadata[[#This Row],[StepCaption(ID)]])</f>
        <v>33C1FE96-86A3-ED11-80F0-0022481C7D58Is the internal information (including all RDEs) sufficiently reliable?(OptionEntityEnumBuildingBlock28)</v>
      </c>
      <c r="G327" t="s">
        <v>4334</v>
      </c>
      <c r="H327" t="s">
        <v>4335</v>
      </c>
      <c r="I327" t="s">
        <v>33</v>
      </c>
      <c r="J327" t="s">
        <v>4336</v>
      </c>
    </row>
    <row r="328" spans="1:10">
      <c r="A328" t="s">
        <v>3739</v>
      </c>
      <c r="B328" t="s">
        <v>3740</v>
      </c>
      <c r="C328">
        <v>1</v>
      </c>
      <c r="D328" t="s">
        <v>3739</v>
      </c>
      <c r="E328" t="str">
        <f>CONCATENATE((LEFT(GetMetadata[[#This Row],[StepCaption]],155)),"(",GetMetadata[[#This Row],[BuildingBlockID]],")")</f>
        <v>No additional procedures performed as data input risk is addressed by testing the GITC.(LabelBuildingBlock18)</v>
      </c>
      <c r="F328" t="str">
        <f>CONCATENATE(GetMetadata[[#This Row],[DefinitionID]],GetMetadata[[#This Row],[StepCaption(ID)]])</f>
        <v>33C1FE96-86A3-ED11-80F0-0022481C7D58No additional procedures performed as data input risk is addressed by testing the GITC.(LabelBuildingBlock18)</v>
      </c>
      <c r="G328" t="s">
        <v>1355</v>
      </c>
      <c r="H328" t="s">
        <v>4311</v>
      </c>
      <c r="I328" t="s">
        <v>18</v>
      </c>
      <c r="J328" t="s">
        <v>4312</v>
      </c>
    </row>
    <row r="329" spans="1:10">
      <c r="A329" t="s">
        <v>3739</v>
      </c>
      <c r="B329" t="s">
        <v>3740</v>
      </c>
      <c r="C329">
        <v>1</v>
      </c>
      <c r="D329" t="s">
        <v>3739</v>
      </c>
      <c r="E329" t="str">
        <f>CONCATENATE((LEFT(GetMetadata[[#This Row],[StepCaption]],155)),"(",GetMetadata[[#This Row],[BuildingBlockID]],")")</f>
        <v>No additional procedures performed as data integrity risk is addressed by testing the GITC.(LabelBuildingBlock22)</v>
      </c>
      <c r="F329" t="str">
        <f>CONCATENATE(GetMetadata[[#This Row],[DefinitionID]],GetMetadata[[#This Row],[StepCaption(ID)]])</f>
        <v>33C1FE96-86A3-ED11-80F0-0022481C7D58No additional procedures performed as data integrity risk is addressed by testing the GITC.(LabelBuildingBlock22)</v>
      </c>
      <c r="G329" t="s">
        <v>1395</v>
      </c>
      <c r="H329" t="s">
        <v>4318</v>
      </c>
      <c r="I329" t="s">
        <v>18</v>
      </c>
      <c r="J329" t="s">
        <v>4319</v>
      </c>
    </row>
    <row r="330" spans="1:10">
      <c r="A330" t="s">
        <v>3739</v>
      </c>
      <c r="B330" t="s">
        <v>3740</v>
      </c>
      <c r="C330">
        <v>1</v>
      </c>
      <c r="D330" t="s">
        <v>3739</v>
      </c>
      <c r="E330" t="str">
        <f>CONCATENATE((LEFT(GetMetadata[[#This Row],[StepCaption]],155)),"(",GetMetadata[[#This Row],[BuildingBlockID]],")")</f>
        <v>(ExpanderGroupBuildingBlock1)</v>
      </c>
      <c r="F330" t="str">
        <f>CONCATENATE(GetMetadata[[#This Row],[DefinitionID]],GetMetadata[[#This Row],[StepCaption(ID)]])</f>
        <v>33C1FE96-86A3-ED11-80F0-0022481C7D58(ExpanderGroupBuildingBlock1)</v>
      </c>
      <c r="G330" t="s">
        <v>32</v>
      </c>
      <c r="H330" t="s">
        <v>4299</v>
      </c>
      <c r="I330" t="s">
        <v>15</v>
      </c>
    </row>
    <row r="331" spans="1:10">
      <c r="A331" t="s">
        <v>3739</v>
      </c>
      <c r="B331" t="s">
        <v>3740</v>
      </c>
      <c r="C331">
        <v>1</v>
      </c>
      <c r="D331" t="s">
        <v>3739</v>
      </c>
      <c r="E331" t="str">
        <f>CONCATENATE((LEFT(GetMetadata[[#This Row],[StepCaption]],155)),"(",GetMetadata[[#This Row],[BuildingBlockID]],")")</f>
        <v>(RTFTextBuildingBlock32)</v>
      </c>
      <c r="F331" t="str">
        <f>CONCATENATE(GetMetadata[[#This Row],[DefinitionID]],GetMetadata[[#This Row],[StepCaption(ID)]])</f>
        <v>33C1FE96-86A3-ED11-80F0-0022481C7D58(RTFTextBuildingBlock32)</v>
      </c>
      <c r="G331" t="s">
        <v>1511</v>
      </c>
      <c r="H331" t="s">
        <v>4343</v>
      </c>
      <c r="I331" t="s">
        <v>12</v>
      </c>
    </row>
    <row r="332" spans="1:10">
      <c r="A332" t="s">
        <v>1894</v>
      </c>
      <c r="B332" t="s">
        <v>1893</v>
      </c>
      <c r="C332">
        <v>5</v>
      </c>
      <c r="D332" t="s">
        <v>1894</v>
      </c>
      <c r="E332" t="str">
        <f>CONCATENATE((LEFT(GetMetadata[[#This Row],[StepCaption]],155)),"(",GetMetadata[[#This Row],[BuildingBlockID]],")")</f>
        <v xml:space="preserve"> - Considering whether it is capable of achieving its purpose in compliance with the Execution Guide; and(LabelBuildingBlock60)</v>
      </c>
      <c r="F332" t="str">
        <f>CONCATENATE(GetMetadata[[#This Row],[DefinitionID]],GetMetadata[[#This Row],[StepCaption(ID)]])</f>
        <v>39F41913-036B-ED11-80EE-0022481C7D58 - Considering whether it is capable of achieving its purpose in compliance with the Execution Guide; and(LabelBuildingBlock60)</v>
      </c>
      <c r="G332" t="s">
        <v>1383</v>
      </c>
      <c r="H332" t="s">
        <v>2400</v>
      </c>
      <c r="I332" t="s">
        <v>18</v>
      </c>
      <c r="J332" t="s">
        <v>2401</v>
      </c>
    </row>
    <row r="333" spans="1:10">
      <c r="A333" t="s">
        <v>1894</v>
      </c>
      <c r="B333" t="s">
        <v>1893</v>
      </c>
      <c r="C333">
        <v>5</v>
      </c>
      <c r="D333" t="s">
        <v>1894</v>
      </c>
      <c r="E333" t="str">
        <f>CONCATENATE((LEFT(GetMetadata[[#This Row],[StepCaption]],155)),"(",GetMetadata[[#This Row],[BuildingBlockID]],")")</f>
        <v xml:space="preserve"> Comply with ethics and independence requirements(ExpanderGroupBuildingBlock42)</v>
      </c>
      <c r="F333" t="str">
        <f>CONCATENATE(GetMetadata[[#This Row],[DefinitionID]],GetMetadata[[#This Row],[StepCaption(ID)]])</f>
        <v>39F41913-036B-ED11-80EE-0022481C7D58 Comply with ethics and independence requirements(ExpanderGroupBuildingBlock42)</v>
      </c>
      <c r="G333" t="s">
        <v>2386</v>
      </c>
      <c r="H333" t="s">
        <v>2387</v>
      </c>
      <c r="I333" t="s">
        <v>15</v>
      </c>
      <c r="J333" t="s">
        <v>2388</v>
      </c>
    </row>
    <row r="334" spans="1:10">
      <c r="A334" t="s">
        <v>1894</v>
      </c>
      <c r="B334" t="s">
        <v>1893</v>
      </c>
      <c r="C334">
        <v>5</v>
      </c>
      <c r="D334" t="s">
        <v>1894</v>
      </c>
      <c r="E334" t="str">
        <f>CONCATENATE((LEFT(GetMetadata[[#This Row],[StepCaption]],155)),"(",GetMetadata[[#This Row],[BuildingBlockID]],")")</f>
        <v>* Consider the reliability of the output provided by(LabelBuildingBlock56)</v>
      </c>
      <c r="F334" t="str">
        <f>CONCATENATE(GetMetadata[[#This Row],[DefinitionID]],GetMetadata[[#This Row],[StepCaption(ID)]])</f>
        <v>39F41913-036B-ED11-80EE-0022481C7D58* Consider the reliability of the output provided by(LabelBuildingBlock56)</v>
      </c>
      <c r="G334" t="s">
        <v>1501</v>
      </c>
      <c r="H334" t="s">
        <v>2393</v>
      </c>
      <c r="I334" t="s">
        <v>18</v>
      </c>
      <c r="J334" t="s">
        <v>2394</v>
      </c>
    </row>
    <row r="335" spans="1:10">
      <c r="A335" t="s">
        <v>1894</v>
      </c>
      <c r="B335" t="s">
        <v>1893</v>
      </c>
      <c r="C335">
        <v>5</v>
      </c>
      <c r="D335" t="s">
        <v>1894</v>
      </c>
      <c r="E335" t="str">
        <f>CONCATENATE((LEFT(GetMetadata[[#This Row],[StepCaption]],155)),"(",GetMetadata[[#This Row],[BuildingBlockID]],")")</f>
        <v>â€¢ evaluating the design by :(LabelBuildingBlock57)</v>
      </c>
      <c r="F335" t="str">
        <f>CONCATENATE(GetMetadata[[#This Row],[DefinitionID]],GetMetadata[[#This Row],[StepCaption(ID)]])</f>
        <v>39F41913-036B-ED11-80EE-0022481C7D58â€¢ evaluating the design by :(LabelBuildingBlock57)</v>
      </c>
      <c r="G335" t="s">
        <v>1411</v>
      </c>
      <c r="H335" t="s">
        <v>2395</v>
      </c>
      <c r="I335" t="s">
        <v>18</v>
      </c>
      <c r="J335" t="s">
        <v>2396</v>
      </c>
    </row>
    <row r="336" spans="1:10">
      <c r="A336" t="s">
        <v>1894</v>
      </c>
      <c r="B336" t="s">
        <v>1893</v>
      </c>
      <c r="C336">
        <v>5</v>
      </c>
      <c r="D336" t="s">
        <v>1894</v>
      </c>
      <c r="E336" t="str">
        <f>CONCATENATE((LEFT(GetMetadata[[#This Row],[StepCaption]],155)),"(",GetMetadata[[#This Row],[BuildingBlockID]],")")</f>
        <v>â€¢ testing the consistent operation.(LabelBuildingBlock61)</v>
      </c>
      <c r="F336" t="str">
        <f>CONCATENATE(GetMetadata[[#This Row],[DefinitionID]],GetMetadata[[#This Row],[StepCaption(ID)]])</f>
        <v>39F41913-036B-ED11-80EE-0022481C7D58â€¢ testing the consistent operation.(LabelBuildingBlock61)</v>
      </c>
      <c r="G336" t="s">
        <v>1453</v>
      </c>
      <c r="H336" t="s">
        <v>2402</v>
      </c>
      <c r="I336" t="s">
        <v>18</v>
      </c>
      <c r="J336" t="s">
        <v>2403</v>
      </c>
    </row>
    <row r="337" spans="1:10">
      <c r="A337" t="s">
        <v>1894</v>
      </c>
      <c r="B337" t="s">
        <v>1893</v>
      </c>
      <c r="C337">
        <v>5</v>
      </c>
      <c r="D337" t="s">
        <v>1894</v>
      </c>
      <c r="E337" t="str">
        <f>CONCATENATE((LEFT(GetMetadata[[#This Row],[StepCaption]],155)),"(",GetMetadata[[#This Row],[BuildingBlockID]],")")</f>
        <v>Any pre-processing of data performed, by whom, and when.(RTFTextBuildingBlock64)</v>
      </c>
      <c r="F337" t="str">
        <f>CONCATENATE(GetMetadata[[#This Row],[DefinitionID]],GetMetadata[[#This Row],[StepCaption(ID)]])</f>
        <v>39F41913-036B-ED11-80EE-0022481C7D58Any pre-processing of data performed, by whom, and when.(RTFTextBuildingBlock64)</v>
      </c>
      <c r="G337" t="s">
        <v>4446</v>
      </c>
      <c r="H337" t="s">
        <v>4447</v>
      </c>
      <c r="I337" t="s">
        <v>12</v>
      </c>
      <c r="J337" t="s">
        <v>4448</v>
      </c>
    </row>
    <row r="338" spans="1:10">
      <c r="A338" t="s">
        <v>1894</v>
      </c>
      <c r="B338" t="s">
        <v>1893</v>
      </c>
      <c r="C338">
        <v>5</v>
      </c>
      <c r="D338" t="s">
        <v>1894</v>
      </c>
      <c r="E338" t="str">
        <f>CONCATENATE((LEFT(GetMetadata[[#This Row],[StepCaption]],155)),"(",GetMetadata[[#This Row],[BuildingBlockID]],")")</f>
        <v>As the assurance engagement strategy and plan was modified, confirm that sufficient and appropriate resources to perform the engagement are assigned or mad(CheckBoxBuildingBlock19)</v>
      </c>
      <c r="F338" t="str">
        <f>CONCATENATE(GetMetadata[[#This Row],[DefinitionID]],GetMetadata[[#This Row],[StepCaption(ID)]])</f>
        <v>39F41913-036B-ED11-80EE-0022481C7D58As the assurance engagement strategy and plan was modified, confirm that sufficient and appropriate resources to perform the engagement are assigned or mad(CheckBoxBuildingBlock19)</v>
      </c>
      <c r="G338" t="s">
        <v>1489</v>
      </c>
      <c r="H338" t="s">
        <v>2356</v>
      </c>
      <c r="I338" t="s">
        <v>11</v>
      </c>
      <c r="J338" t="s">
        <v>2357</v>
      </c>
    </row>
    <row r="339" spans="1:10">
      <c r="A339" t="s">
        <v>1894</v>
      </c>
      <c r="B339" t="s">
        <v>1893</v>
      </c>
      <c r="C339">
        <v>5</v>
      </c>
      <c r="D339" t="s">
        <v>1894</v>
      </c>
      <c r="E339" t="str">
        <f>CONCATENATE((LEFT(GetMetadata[[#This Row],[StepCaption]],155)),"(",GetMetadata[[#This Row],[BuildingBlockID]],")")</f>
        <v>Attach documents related to the updated ethics and independence assessment, if applicable.(SimpleDataGridBuildingBlock45)</v>
      </c>
      <c r="F339" t="str">
        <f>CONCATENATE(GetMetadata[[#This Row],[DefinitionID]],GetMetadata[[#This Row],[StepCaption(ID)]])</f>
        <v>39F41913-036B-ED11-80EE-0022481C7D58Attach documents related to the updated ethics and independence assessment, if applicable.(SimpleDataGridBuildingBlock45)</v>
      </c>
      <c r="G339" t="s">
        <v>1771</v>
      </c>
      <c r="H339" t="s">
        <v>2460</v>
      </c>
      <c r="I339" t="s">
        <v>9</v>
      </c>
      <c r="J339" t="s">
        <v>2461</v>
      </c>
    </row>
    <row r="340" spans="1:10">
      <c r="A340" t="s">
        <v>1894</v>
      </c>
      <c r="B340" t="s">
        <v>1893</v>
      </c>
      <c r="C340">
        <v>5</v>
      </c>
      <c r="D340" t="s">
        <v>1894</v>
      </c>
      <c r="E340" t="str">
        <f>CONCATENATE((LEFT(GetMetadata[[#This Row],[StepCaption]],155)),"(",GetMetadata[[#This Row],[BuildingBlockID]],")")</f>
        <v>Attach the SATs Engagement Profile Working Paper that has been approved by the engagement partner.(SimpleDataGridBuildingBlock34)</v>
      </c>
      <c r="F340" t="str">
        <f>CONCATENATE(GetMetadata[[#This Row],[DefinitionID]],GetMetadata[[#This Row],[StepCaption(ID)]])</f>
        <v>39F41913-036B-ED11-80EE-0022481C7D58Attach the SATs Engagement Profile Working Paper that has been approved by the engagement partner.(SimpleDataGridBuildingBlock34)</v>
      </c>
      <c r="G340" t="s">
        <v>1838</v>
      </c>
      <c r="H340" t="s">
        <v>2455</v>
      </c>
      <c r="I340" t="s">
        <v>9</v>
      </c>
      <c r="J340" t="s">
        <v>2456</v>
      </c>
    </row>
    <row r="341" spans="1:10">
      <c r="A341" t="s">
        <v>1894</v>
      </c>
      <c r="B341" t="s">
        <v>1893</v>
      </c>
      <c r="C341">
        <v>5</v>
      </c>
      <c r="D341" t="s">
        <v>1894</v>
      </c>
      <c r="E341" t="str">
        <f>CONCATENATE((LEFT(GetMetadata[[#This Row],[StepCaption]],155)),"(",GetMetadata[[#This Row],[BuildingBlockID]],")")</f>
        <v>Attach the signed revised engagement letter and any other documents relevant to understanding the terms of the assurance engagement, if applicable.(SimpleDataGridBuildingBlock15)</v>
      </c>
      <c r="F341" t="str">
        <f>CONCATENATE(GetMetadata[[#This Row],[DefinitionID]],GetMetadata[[#This Row],[StepCaption(ID)]])</f>
        <v>39F41913-036B-ED11-80EE-0022481C7D58Attach the signed revised engagement letter and any other documents relevant to understanding the terms of the assurance engagement, if applicable.(SimpleDataGridBuildingBlock15)</v>
      </c>
      <c r="G341" t="s">
        <v>1841</v>
      </c>
      <c r="H341" t="s">
        <v>2444</v>
      </c>
      <c r="I341" t="s">
        <v>9</v>
      </c>
      <c r="J341" t="s">
        <v>2445</v>
      </c>
    </row>
    <row r="342" spans="1:10">
      <c r="A342" t="s">
        <v>1894</v>
      </c>
      <c r="B342" t="s">
        <v>1893</v>
      </c>
      <c r="C342">
        <v>5</v>
      </c>
      <c r="D342" t="s">
        <v>1894</v>
      </c>
      <c r="E342" t="str">
        <f>CONCATENATE((LEFT(GetMetadata[[#This Row],[StepCaption]],155)),"(",GetMetadata[[#This Row],[BuildingBlockID]],")")</f>
        <v>Can we continue with the engagement without making the change?(OptionBuildingBlock13)</v>
      </c>
      <c r="F342" t="str">
        <f>CONCATENATE(GetMetadata[[#This Row],[DefinitionID]],GetMetadata[[#This Row],[StepCaption(ID)]])</f>
        <v>39F41913-036B-ED11-80EE-0022481C7D58Can we continue with the engagement without making the change?(OptionBuildingBlock13)</v>
      </c>
      <c r="G342" t="s">
        <v>1389</v>
      </c>
      <c r="H342" t="s">
        <v>2406</v>
      </c>
      <c r="I342" t="s">
        <v>25</v>
      </c>
      <c r="J342" t="s">
        <v>2407</v>
      </c>
    </row>
    <row r="343" spans="1:10">
      <c r="A343" t="s">
        <v>1894</v>
      </c>
      <c r="B343" t="s">
        <v>1893</v>
      </c>
      <c r="C343">
        <v>5</v>
      </c>
      <c r="D343" t="s">
        <v>1894</v>
      </c>
      <c r="E343" t="str">
        <f>CONCATENATE((LEFT(GetMetadata[[#This Row],[StepCaption]],155)),"(",GetMetadata[[#This Row],[BuildingBlockID]],")")</f>
        <v>Can we continue with the engagement without making the change?(OptionBuildingBlock5)</v>
      </c>
      <c r="F343" t="str">
        <f>CONCATENATE(GetMetadata[[#This Row],[DefinitionID]],GetMetadata[[#This Row],[StepCaption(ID)]])</f>
        <v>39F41913-036B-ED11-80EE-0022481C7D58Can we continue with the engagement without making the change?(OptionBuildingBlock5)</v>
      </c>
      <c r="G343" t="s">
        <v>1359</v>
      </c>
      <c r="H343" t="s">
        <v>2424</v>
      </c>
      <c r="I343" t="s">
        <v>25</v>
      </c>
      <c r="J343" t="s">
        <v>2407</v>
      </c>
    </row>
    <row r="344" spans="1:10">
      <c r="A344" t="s">
        <v>1894</v>
      </c>
      <c r="B344" t="s">
        <v>1893</v>
      </c>
      <c r="C344">
        <v>5</v>
      </c>
      <c r="D344" t="s">
        <v>1894</v>
      </c>
      <c r="E344" t="str">
        <f>CONCATENATE((LEFT(GetMetadata[[#This Row],[StepCaption]],155)),"(",GetMetadata[[#This Row],[BuildingBlockID]],")")</f>
        <v>Can we continue with the engagement without making the change?(OptionBuildingBlock7)</v>
      </c>
      <c r="F344" t="str">
        <f>CONCATENATE(GetMetadata[[#This Row],[DefinitionID]],GetMetadata[[#This Row],[StepCaption(ID)]])</f>
        <v>39F41913-036B-ED11-80EE-0022481C7D58Can we continue with the engagement without making the change?(OptionBuildingBlock7)</v>
      </c>
      <c r="G344" t="s">
        <v>1361</v>
      </c>
      <c r="H344" t="s">
        <v>2427</v>
      </c>
      <c r="I344" t="s">
        <v>25</v>
      </c>
      <c r="J344" t="s">
        <v>2407</v>
      </c>
    </row>
    <row r="345" spans="1:10">
      <c r="A345" t="s">
        <v>1894</v>
      </c>
      <c r="B345" t="s">
        <v>1893</v>
      </c>
      <c r="C345">
        <v>5</v>
      </c>
      <c r="D345" t="s">
        <v>1894</v>
      </c>
      <c r="E345" t="str">
        <f>CONCATENATE((LEFT(GetMetadata[[#This Row],[StepCaption]],155)),"(",GetMetadata[[#This Row],[BuildingBlockID]],")")</f>
        <v>Complete the required re-evaluation procedures and attach required documentation.(SimpleDataGridBuildingBlock25)</v>
      </c>
      <c r="F345" t="str">
        <f>CONCATENATE(GetMetadata[[#This Row],[DefinitionID]],GetMetadata[[#This Row],[StepCaption(ID)]])</f>
        <v>39F41913-036B-ED11-80EE-0022481C7D58Complete the required re-evaluation procedures and attach required documentation.(SimpleDataGridBuildingBlock25)</v>
      </c>
      <c r="G345" t="s">
        <v>1973</v>
      </c>
      <c r="H345" t="s">
        <v>2448</v>
      </c>
      <c r="I345" t="s">
        <v>9</v>
      </c>
      <c r="J345" t="s">
        <v>2449</v>
      </c>
    </row>
    <row r="346" spans="1:10">
      <c r="A346" t="s">
        <v>1894</v>
      </c>
      <c r="B346" t="s">
        <v>1893</v>
      </c>
      <c r="C346">
        <v>5</v>
      </c>
      <c r="D346" t="s">
        <v>1894</v>
      </c>
      <c r="E346" t="str">
        <f>CONCATENATE((LEFT(GetMetadata[[#This Row],[StepCaption]],155)),"(",GetMetadata[[#This Row],[BuildingBlockID]],")")</f>
        <v>Confirm that the SAT list above does not include any customized ready-to-use routines (customized ready to use routines are considered end-user routines).(CheckBoxBuildingBlock31)</v>
      </c>
      <c r="F346" t="str">
        <f>CONCATENATE(GetMetadata[[#This Row],[DefinitionID]],GetMetadata[[#This Row],[StepCaption(ID)]])</f>
        <v>39F41913-036B-ED11-80EE-0022481C7D58Confirm that the SAT list above does not include any customized ready-to-use routines (customized ready to use routines are considered end-user routines).(CheckBoxBuildingBlock31)</v>
      </c>
      <c r="G346" t="s">
        <v>1746</v>
      </c>
      <c r="H346" t="s">
        <v>2362</v>
      </c>
      <c r="I346" t="s">
        <v>11</v>
      </c>
      <c r="J346" t="s">
        <v>2363</v>
      </c>
    </row>
    <row r="347" spans="1:10">
      <c r="A347" t="s">
        <v>1894</v>
      </c>
      <c r="B347" t="s">
        <v>1893</v>
      </c>
      <c r="C347">
        <v>5</v>
      </c>
      <c r="D347" t="s">
        <v>1894</v>
      </c>
      <c r="E347" t="str">
        <f>CONCATENATE((LEFT(GetMetadata[[#This Row],[StepCaption]],155)),"(",GetMetadata[[#This Row],[BuildingBlockID]],")")</f>
        <v>Confirm that the SAT list above includes SATs used by the engagement and employed specialists.(CheckBoxBuildingBlock30)</v>
      </c>
      <c r="F347" t="str">
        <f>CONCATENATE(GetMetadata[[#This Row],[DefinitionID]],GetMetadata[[#This Row],[StepCaption(ID)]])</f>
        <v>39F41913-036B-ED11-80EE-0022481C7D58Confirm that the SAT list above includes SATs used by the engagement and employed specialists.(CheckBoxBuildingBlock30)</v>
      </c>
      <c r="G347" t="s">
        <v>1745</v>
      </c>
      <c r="H347" t="s">
        <v>2360</v>
      </c>
      <c r="I347" t="s">
        <v>11</v>
      </c>
      <c r="J347" t="s">
        <v>2361</v>
      </c>
    </row>
    <row r="348" spans="1:10">
      <c r="A348" t="s">
        <v>1894</v>
      </c>
      <c r="B348" t="s">
        <v>1893</v>
      </c>
      <c r="C348">
        <v>5</v>
      </c>
      <c r="D348" t="s">
        <v>1894</v>
      </c>
      <c r="E348" t="str">
        <f>CONCATENATE((LEFT(GetMetadata[[#This Row],[StepCaption]],155)),"(",GetMetadata[[#This Row],[BuildingBlockID]],")")</f>
        <v>Confirm that we agreed the nature of the use of the routine and the roles and responsibilities for evaluating the reliability of the routine in planning, p(CheckBoxBuildingBlock39)</v>
      </c>
      <c r="F348" t="str">
        <f>CONCATENATE(GetMetadata[[#This Row],[DefinitionID]],GetMetadata[[#This Row],[StepCaption(ID)]])</f>
        <v>39F41913-036B-ED11-80EE-0022481C7D58Confirm that we agreed the nature of the use of the routine and the roles and responsibilities for evaluating the reliability of the routine in planning, p(CheckBoxBuildingBlock39)</v>
      </c>
      <c r="G348" t="s">
        <v>2364</v>
      </c>
      <c r="H348" t="s">
        <v>2365</v>
      </c>
      <c r="I348" t="s">
        <v>11</v>
      </c>
      <c r="J348" t="s">
        <v>2366</v>
      </c>
    </row>
    <row r="349" spans="1:10">
      <c r="A349" t="s">
        <v>1894</v>
      </c>
      <c r="B349" t="s">
        <v>1893</v>
      </c>
      <c r="C349">
        <v>5</v>
      </c>
      <c r="D349" t="s">
        <v>1894</v>
      </c>
      <c r="E349" t="str">
        <f>CONCATENATE((LEFT(GetMetadata[[#This Row],[StepCaption]],155)),"(",GetMetadata[[#This Row],[BuildingBlockID]],")")</f>
        <v>Confirm that we reviewed the documentation provided by the engagement team member (excluding other practitioners), employed KPMG specialist or others at th(CheckBoxBuildingBlock40)</v>
      </c>
      <c r="F349" t="str">
        <f>CONCATENATE(GetMetadata[[#This Row],[DefinitionID]],GetMetadata[[#This Row],[StepCaption(ID)]])</f>
        <v>39F41913-036B-ED11-80EE-0022481C7D58Confirm that we reviewed the documentation provided by the engagement team member (excluding other practitioners), employed KPMG specialist or others at th(CheckBoxBuildingBlock40)</v>
      </c>
      <c r="G349" t="s">
        <v>2367</v>
      </c>
      <c r="H349" t="s">
        <v>2368</v>
      </c>
      <c r="I349" t="s">
        <v>11</v>
      </c>
      <c r="J349" t="s">
        <v>2369</v>
      </c>
    </row>
    <row r="350" spans="1:10">
      <c r="A350" t="s">
        <v>1894</v>
      </c>
      <c r="B350" t="s">
        <v>1893</v>
      </c>
      <c r="C350">
        <v>5</v>
      </c>
      <c r="D350" t="s">
        <v>1894</v>
      </c>
      <c r="E350" t="str">
        <f>CONCATENATE((LEFT(GetMetadata[[#This Row],[StepCaption]],155)),"(",GetMetadata[[#This Row],[BuildingBlockID]],")")</f>
        <v>Confirm we evaluated the completeness and accuracy of any data extraction and import into the end-user routine.(CheckBoxBuildingBlock41)</v>
      </c>
      <c r="F350" t="str">
        <f>CONCATENATE(GetMetadata[[#This Row],[DefinitionID]],GetMetadata[[#This Row],[StepCaption(ID)]])</f>
        <v>39F41913-036B-ED11-80EE-0022481C7D58Confirm we evaluated the completeness and accuracy of any data extraction and import into the end-user routine.(CheckBoxBuildingBlock41)</v>
      </c>
      <c r="G350" t="s">
        <v>1747</v>
      </c>
      <c r="H350" t="s">
        <v>2370</v>
      </c>
      <c r="I350" t="s">
        <v>11</v>
      </c>
      <c r="J350" t="s">
        <v>2371</v>
      </c>
    </row>
    <row r="351" spans="1:10">
      <c r="A351" t="s">
        <v>1894</v>
      </c>
      <c r="B351" t="s">
        <v>1893</v>
      </c>
      <c r="C351">
        <v>5</v>
      </c>
      <c r="D351" t="s">
        <v>1894</v>
      </c>
      <c r="E351" t="str">
        <f>CONCATENATE((LEFT(GetMetadata[[#This Row],[StepCaption]],155)),"(",GetMetadata[[#This Row],[BuildingBlockID]],")")</f>
        <v>Consult with the Department of Professional Practice.(SimpleDataGridBuildingBlock10)</v>
      </c>
      <c r="F351" t="str">
        <f>CONCATENATE(GetMetadata[[#This Row],[DefinitionID]],GetMetadata[[#This Row],[StepCaption(ID)]])</f>
        <v>39F41913-036B-ED11-80EE-0022481C7D58Consult with the Department of Professional Practice.(SimpleDataGridBuildingBlock10)</v>
      </c>
      <c r="G351" t="s">
        <v>1339</v>
      </c>
      <c r="H351" t="s">
        <v>2440</v>
      </c>
      <c r="I351" t="s">
        <v>9</v>
      </c>
      <c r="J351" t="s">
        <v>2441</v>
      </c>
    </row>
    <row r="352" spans="1:10">
      <c r="A352" t="s">
        <v>1894</v>
      </c>
      <c r="B352" t="s">
        <v>1893</v>
      </c>
      <c r="C352">
        <v>5</v>
      </c>
      <c r="D352" t="s">
        <v>1894</v>
      </c>
      <c r="E352" t="str">
        <f>CONCATENATE((LEFT(GetMetadata[[#This Row],[StepCaption]],155)),"(",GetMetadata[[#This Row],[BuildingBlockID]],")")</f>
        <v>Consult with the Ethics and Independence Partner.(SimpleDataGridBuildingBlock47)</v>
      </c>
      <c r="F352" t="str">
        <f>CONCATENATE(GetMetadata[[#This Row],[DefinitionID]],GetMetadata[[#This Row],[StepCaption(ID)]])</f>
        <v>39F41913-036B-ED11-80EE-0022481C7D58Consult with the Ethics and Independence Partner.(SimpleDataGridBuildingBlock47)</v>
      </c>
      <c r="G352" t="s">
        <v>1778</v>
      </c>
      <c r="H352" t="s">
        <v>2462</v>
      </c>
      <c r="I352" t="s">
        <v>9</v>
      </c>
      <c r="J352" t="s">
        <v>2463</v>
      </c>
    </row>
    <row r="353" spans="1:10">
      <c r="A353" t="s">
        <v>1894</v>
      </c>
      <c r="B353" t="s">
        <v>1893</v>
      </c>
      <c r="C353">
        <v>5</v>
      </c>
      <c r="D353" t="s">
        <v>1894</v>
      </c>
      <c r="E353" t="str">
        <f>CONCATENATE((LEFT(GetMetadata[[#This Row],[StepCaption]],155)),"(",GetMetadata[[#This Row],[BuildingBlockID]],")")</f>
        <v>Consult with the Risk Management Partner.(SimpleDataGridBuildingBlock14)</v>
      </c>
      <c r="F353" t="str">
        <f>CONCATENATE(GetMetadata[[#This Row],[DefinitionID]],GetMetadata[[#This Row],[StepCaption(ID)]])</f>
        <v>39F41913-036B-ED11-80EE-0022481C7D58Consult with the Risk Management Partner.(SimpleDataGridBuildingBlock14)</v>
      </c>
      <c r="G353" t="s">
        <v>1410</v>
      </c>
      <c r="H353" t="s">
        <v>2442</v>
      </c>
      <c r="I353" t="s">
        <v>9</v>
      </c>
      <c r="J353" t="s">
        <v>2443</v>
      </c>
    </row>
    <row r="354" spans="1:10">
      <c r="A354" t="s">
        <v>1894</v>
      </c>
      <c r="B354" t="s">
        <v>1893</v>
      </c>
      <c r="C354">
        <v>5</v>
      </c>
      <c r="D354" t="s">
        <v>1894</v>
      </c>
      <c r="E354" t="str">
        <f>CONCATENATE((LEFT(GetMetadata[[#This Row],[StepCaption]],155)),"(",GetMetadata[[#This Row],[BuildingBlockID]],")")</f>
        <v>Consult with the Risk Management Partner.(SimpleDataGridBuildingBlock21)</v>
      </c>
      <c r="F354" t="str">
        <f>CONCATENATE(GetMetadata[[#This Row],[DefinitionID]],GetMetadata[[#This Row],[StepCaption(ID)]])</f>
        <v>39F41913-036B-ED11-80EE-0022481C7D58Consult with the Risk Management Partner.(SimpleDataGridBuildingBlock21)</v>
      </c>
      <c r="G354" t="s">
        <v>2307</v>
      </c>
      <c r="H354" t="s">
        <v>2446</v>
      </c>
      <c r="I354" t="s">
        <v>9</v>
      </c>
      <c r="J354" t="s">
        <v>2443</v>
      </c>
    </row>
    <row r="355" spans="1:10">
      <c r="A355" t="s">
        <v>1894</v>
      </c>
      <c r="B355" t="s">
        <v>1893</v>
      </c>
      <c r="C355">
        <v>5</v>
      </c>
      <c r="D355" t="s">
        <v>1894</v>
      </c>
      <c r="E355" t="str">
        <f>CONCATENATE((LEFT(GetMetadata[[#This Row],[StepCaption]],155)),"(",GetMetadata[[#This Row],[BuildingBlockID]],")")</f>
        <v>Consult with the Risk Management Partner.(SimpleDataGridBuildingBlock49)</v>
      </c>
      <c r="F355" t="str">
        <f>CONCATENATE(GetMetadata[[#This Row],[DefinitionID]],GetMetadata[[#This Row],[StepCaption(ID)]])</f>
        <v>39F41913-036B-ED11-80EE-0022481C7D58Consult with the Risk Management Partner.(SimpleDataGridBuildingBlock49)</v>
      </c>
      <c r="G355" t="s">
        <v>1518</v>
      </c>
      <c r="H355" t="s">
        <v>2464</v>
      </c>
      <c r="I355" t="s">
        <v>9</v>
      </c>
      <c r="J355" t="s">
        <v>2443</v>
      </c>
    </row>
    <row r="356" spans="1:10">
      <c r="A356" t="s">
        <v>1894</v>
      </c>
      <c r="B356" t="s">
        <v>1893</v>
      </c>
      <c r="C356">
        <v>5</v>
      </c>
      <c r="D356" t="s">
        <v>1894</v>
      </c>
      <c r="E356" t="str">
        <f>CONCATENATE((LEFT(GetMetadata[[#This Row],[StepCaption]],155)),"(",GetMetadata[[#This Row],[BuildingBlockID]],")")</f>
        <v>Consult with the Risk Management Partner.(SimpleDataGridBuildingBlock8)</v>
      </c>
      <c r="F356" t="str">
        <f>CONCATENATE(GetMetadata[[#This Row],[DefinitionID]],GetMetadata[[#This Row],[StepCaption(ID)]])</f>
        <v>39F41913-036B-ED11-80EE-0022481C7D58Consult with the Risk Management Partner.(SimpleDataGridBuildingBlock8)</v>
      </c>
      <c r="G356" t="s">
        <v>47</v>
      </c>
      <c r="H356" t="s">
        <v>2465</v>
      </c>
      <c r="I356" t="s">
        <v>9</v>
      </c>
      <c r="J356" t="s">
        <v>2443</v>
      </c>
    </row>
    <row r="357" spans="1:10">
      <c r="A357" t="s">
        <v>1894</v>
      </c>
      <c r="B357" t="s">
        <v>1893</v>
      </c>
      <c r="C357">
        <v>5</v>
      </c>
      <c r="D357" t="s">
        <v>1894</v>
      </c>
      <c r="E357" t="str">
        <f>CONCATENATE((LEFT(GetMetadata[[#This Row],[StepCaption]],155)),"(",GetMetadata[[#This Row],[BuildingBlockID]],")")</f>
        <v>Determine whether it is appropriate to change the assurance engagement terms(ExpanderGroupBuildingBlock1)</v>
      </c>
      <c r="F357" t="str">
        <f>CONCATENATE(GetMetadata[[#This Row],[DefinitionID]],GetMetadata[[#This Row],[StepCaption(ID)]])</f>
        <v>39F41913-036B-ED11-80EE-0022481C7D58Determine whether it is appropriate to change the assurance engagement terms(ExpanderGroupBuildingBlock1)</v>
      </c>
      <c r="G357" t="s">
        <v>32</v>
      </c>
      <c r="H357" t="s">
        <v>2377</v>
      </c>
      <c r="I357" t="s">
        <v>15</v>
      </c>
      <c r="J357" t="s">
        <v>2378</v>
      </c>
    </row>
    <row r="358" spans="1:10">
      <c r="A358" t="s">
        <v>1894</v>
      </c>
      <c r="B358" t="s">
        <v>1893</v>
      </c>
      <c r="C358">
        <v>5</v>
      </c>
      <c r="D358" t="s">
        <v>1894</v>
      </c>
      <c r="E358" t="str">
        <f>CONCATENATE((LEFT(GetMetadata[[#This Row],[StepCaption]],155)),"(",GetMetadata[[#This Row],[BuildingBlockID]],")")</f>
        <v>Determine whether to modify the assurance engagement strategy and plan(ExpanderGroupBuildingBlock16)</v>
      </c>
      <c r="F358" t="str">
        <f>CONCATENATE(GetMetadata[[#This Row],[DefinitionID]],GetMetadata[[#This Row],[StepCaption(ID)]])</f>
        <v>39F41913-036B-ED11-80EE-0022481C7D58Determine whether to modify the assurance engagement strategy and plan(ExpanderGroupBuildingBlock16)</v>
      </c>
      <c r="G358" t="s">
        <v>1480</v>
      </c>
      <c r="H358" t="s">
        <v>2379</v>
      </c>
      <c r="I358" t="s">
        <v>15</v>
      </c>
      <c r="J358" t="s">
        <v>2380</v>
      </c>
    </row>
    <row r="359" spans="1:10">
      <c r="A359" t="s">
        <v>1894</v>
      </c>
      <c r="B359" t="s">
        <v>1893</v>
      </c>
      <c r="C359">
        <v>5</v>
      </c>
      <c r="D359" t="s">
        <v>1894</v>
      </c>
      <c r="E359" t="str">
        <f>CONCATENATE((LEFT(GetMetadata[[#This Row],[StepCaption]],155)),"(",GetMetadata[[#This Row],[BuildingBlockID]],")")</f>
        <v>Determine whether to revisit or update our client and engagement continuance evaluation(ExpanderGroupBuildingBlock22)</v>
      </c>
      <c r="F359" t="str">
        <f>CONCATENATE(GetMetadata[[#This Row],[DefinitionID]],GetMetadata[[#This Row],[StepCaption(ID)]])</f>
        <v>39F41913-036B-ED11-80EE-0022481C7D58Determine whether to revisit or update our client and engagement continuance evaluation(ExpanderGroupBuildingBlock22)</v>
      </c>
      <c r="G359" t="s">
        <v>2381</v>
      </c>
      <c r="H359" t="s">
        <v>2382</v>
      </c>
      <c r="I359" t="s">
        <v>15</v>
      </c>
      <c r="J359" t="s">
        <v>2383</v>
      </c>
    </row>
    <row r="360" spans="1:10">
      <c r="A360" t="s">
        <v>1894</v>
      </c>
      <c r="B360" t="s">
        <v>1893</v>
      </c>
      <c r="C360">
        <v>5</v>
      </c>
      <c r="D360" t="s">
        <v>1894</v>
      </c>
      <c r="E360" t="str">
        <f>CONCATENATE((LEFT(GetMetadata[[#This Row],[StepCaption]],155)),"(",GetMetadata[[#This Row],[BuildingBlockID]],")")</f>
        <v>Determine whether to update the list of SATs to be used on the engagement(ExpanderGroupBuildingBlock26)</v>
      </c>
      <c r="F360" t="str">
        <f>CONCATENATE(GetMetadata[[#This Row],[DefinitionID]],GetMetadata[[#This Row],[StepCaption(ID)]])</f>
        <v>39F41913-036B-ED11-80EE-0022481C7D58Determine whether to update the list of SATs to be used on the engagement(ExpanderGroupBuildingBlock26)</v>
      </c>
      <c r="G360" t="s">
        <v>1497</v>
      </c>
      <c r="H360" t="s">
        <v>2384</v>
      </c>
      <c r="I360" t="s">
        <v>15</v>
      </c>
      <c r="J360" t="s">
        <v>2385</v>
      </c>
    </row>
    <row r="361" spans="1:10">
      <c r="A361" t="s">
        <v>1894</v>
      </c>
      <c r="B361" t="s">
        <v>1893</v>
      </c>
      <c r="C361">
        <v>5</v>
      </c>
      <c r="D361" t="s">
        <v>1894</v>
      </c>
      <c r="E361" t="str">
        <f>CONCATENATE((LEFT(GetMetadata[[#This Row],[StepCaption]],155)),"(",GetMetadata[[#This Row],[BuildingBlockID]],")")</f>
        <v>Did the use of end-user routines on the engagement change, including those used by the engagement and employed specialists?(OptionBuildingBlock36)</v>
      </c>
      <c r="F361" t="str">
        <f>CONCATENATE(GetMetadata[[#This Row],[DefinitionID]],GetMetadata[[#This Row],[StepCaption(ID)]])</f>
        <v>39F41913-036B-ED11-80EE-0022481C7D58Did the use of end-user routines on the engagement change, including those used by the engagement and employed specialists?(OptionBuildingBlock36)</v>
      </c>
      <c r="G361" t="s">
        <v>2414</v>
      </c>
      <c r="H361" t="s">
        <v>2415</v>
      </c>
      <c r="I361" t="s">
        <v>25</v>
      </c>
      <c r="J361" t="s">
        <v>2416</v>
      </c>
    </row>
    <row r="362" spans="1:10">
      <c r="A362" t="s">
        <v>1894</v>
      </c>
      <c r="B362" t="s">
        <v>1893</v>
      </c>
      <c r="C362">
        <v>5</v>
      </c>
      <c r="D362" t="s">
        <v>1894</v>
      </c>
      <c r="E362" t="str">
        <f>CONCATENATE((LEFT(GetMetadata[[#This Row],[StepCaption]],155)),"(",GetMetadata[[#This Row],[BuildingBlockID]],")")</f>
        <v>Did the use of SATs on the engagement change, including those used by the engagement and employed specialists?(OptionBuildingBlock28)</v>
      </c>
      <c r="F362" t="str">
        <f>CONCATENATE(GetMetadata[[#This Row],[DefinitionID]],GetMetadata[[#This Row],[StepCaption(ID)]])</f>
        <v>39F41913-036B-ED11-80EE-0022481C7D58Did the use of SATs on the engagement change, including those used by the engagement and employed specialists?(OptionBuildingBlock28)</v>
      </c>
      <c r="G362" t="s">
        <v>1504</v>
      </c>
      <c r="H362" t="s">
        <v>2412</v>
      </c>
      <c r="I362" t="s">
        <v>25</v>
      </c>
      <c r="J362" t="s">
        <v>2413</v>
      </c>
    </row>
    <row r="363" spans="1:10">
      <c r="A363" t="s">
        <v>1894</v>
      </c>
      <c r="B363" t="s">
        <v>1893</v>
      </c>
      <c r="C363">
        <v>5</v>
      </c>
      <c r="D363" t="s">
        <v>1894</v>
      </c>
      <c r="E363" t="str">
        <f>CONCATENATE((LEFT(GetMetadata[[#This Row],[StepCaption]],155)),"(",GetMetadata[[#This Row],[BuildingBlockID]],")")</f>
        <v>Document any matters updated below.(RTFTextBuildingBlock55)</v>
      </c>
      <c r="F363" t="str">
        <f>CONCATENATE(GetMetadata[[#This Row],[DefinitionID]],GetMetadata[[#This Row],[StepCaption(ID)]])</f>
        <v>39F41913-036B-ED11-80EE-0022481C7D58Document any matters updated below.(RTFTextBuildingBlock55)</v>
      </c>
      <c r="G363" t="s">
        <v>1382</v>
      </c>
      <c r="H363" t="s">
        <v>2438</v>
      </c>
      <c r="I363" t="s">
        <v>12</v>
      </c>
      <c r="J363" t="s">
        <v>2439</v>
      </c>
    </row>
    <row r="364" spans="1:10">
      <c r="A364" t="s">
        <v>1894</v>
      </c>
      <c r="B364" t="s">
        <v>1893</v>
      </c>
      <c r="C364">
        <v>5</v>
      </c>
      <c r="D364" t="s">
        <v>1894</v>
      </c>
      <c r="E364" t="str">
        <f>CONCATENATE((LEFT(GetMetadata[[#This Row],[StepCaption]],155)),"(",GetMetadata[[#This Row],[BuildingBlockID]],")")</f>
        <v>Document our assessment of the change.(RTFTextBuildingBlock51)</v>
      </c>
      <c r="F364" t="str">
        <f>CONCATENATE(GetMetadata[[#This Row],[DefinitionID]],GetMetadata[[#This Row],[StepCaption(ID)]])</f>
        <v>39F41913-036B-ED11-80EE-0022481C7D58Document our assessment of the change.(RTFTextBuildingBlock51)</v>
      </c>
      <c r="G364" t="s">
        <v>1517</v>
      </c>
      <c r="H364" t="s">
        <v>2430</v>
      </c>
      <c r="I364" t="s">
        <v>12</v>
      </c>
      <c r="J364" t="s">
        <v>2431</v>
      </c>
    </row>
    <row r="365" spans="1:10">
      <c r="A365" t="s">
        <v>1894</v>
      </c>
      <c r="B365" t="s">
        <v>1893</v>
      </c>
      <c r="C365">
        <v>5</v>
      </c>
      <c r="D365" t="s">
        <v>1894</v>
      </c>
      <c r="E365" t="str">
        <f>CONCATENATE((LEFT(GetMetadata[[#This Row],[StepCaption]],155)),"(",GetMetadata[[#This Row],[BuildingBlockID]],")")</f>
        <v>Document signficant modifications to our assurance strategy and plan, determining whether the changes are to the results and/or conclusions of planning and(RTFTextBuildingBlock52)</v>
      </c>
      <c r="F365" t="str">
        <f>CONCATENATE(GetMetadata[[#This Row],[DefinitionID]],GetMetadata[[#This Row],[StepCaption(ID)]])</f>
        <v>39F41913-036B-ED11-80EE-0022481C7D58Document signficant modifications to our assurance strategy and plan, determining whether the changes are to the results and/or conclusions of planning and(RTFTextBuildingBlock52)</v>
      </c>
      <c r="G365" t="s">
        <v>2432</v>
      </c>
      <c r="H365" t="s">
        <v>2433</v>
      </c>
      <c r="I365" t="s">
        <v>12</v>
      </c>
      <c r="J365" t="s">
        <v>2434</v>
      </c>
    </row>
    <row r="366" spans="1:10">
      <c r="A366" t="s">
        <v>1894</v>
      </c>
      <c r="B366" t="s">
        <v>1893</v>
      </c>
      <c r="C366">
        <v>5</v>
      </c>
      <c r="D366" t="s">
        <v>1894</v>
      </c>
      <c r="E366" t="str">
        <f>CONCATENATE((LEFT(GetMetadata[[#This Row],[StepCaption]],155)),"(",GetMetadata[[#This Row],[BuildingBlockID]],")")</f>
        <v>Document the change and the reason for change.(RTFTextBuildingBlock50)</v>
      </c>
      <c r="F366" t="str">
        <f>CONCATENATE(GetMetadata[[#This Row],[DefinitionID]],GetMetadata[[#This Row],[StepCaption(ID)]])</f>
        <v>39F41913-036B-ED11-80EE-0022481C7D58Document the change and the reason for change.(RTFTextBuildingBlock50)</v>
      </c>
      <c r="G366" t="s">
        <v>1400</v>
      </c>
      <c r="H366" t="s">
        <v>2428</v>
      </c>
      <c r="I366" t="s">
        <v>12</v>
      </c>
      <c r="J366" t="s">
        <v>2429</v>
      </c>
    </row>
    <row r="367" spans="1:10">
      <c r="A367" t="s">
        <v>1894</v>
      </c>
      <c r="B367" t="s">
        <v>1893</v>
      </c>
      <c r="C367">
        <v>5</v>
      </c>
      <c r="D367" t="s">
        <v>1894</v>
      </c>
      <c r="E367" t="str">
        <f>CONCATENATE((LEFT(GetMetadata[[#This Row],[StepCaption]],155)),"(",GetMetadata[[#This Row],[BuildingBlockID]],")")</f>
        <v>For each data source used in the above SATs and end user routines, document:(LabelBuildingBlock63)</v>
      </c>
      <c r="F367" t="str">
        <f>CONCATENATE(GetMetadata[[#This Row],[DefinitionID]],GetMetadata[[#This Row],[StepCaption(ID)]])</f>
        <v>39F41913-036B-ED11-80EE-0022481C7D58For each data source used in the above SATs and end user routines, document:(LabelBuildingBlock63)</v>
      </c>
      <c r="G367" t="s">
        <v>1766</v>
      </c>
      <c r="H367" t="s">
        <v>4444</v>
      </c>
      <c r="I367" t="s">
        <v>18</v>
      </c>
      <c r="J367" t="s">
        <v>4445</v>
      </c>
    </row>
    <row r="368" spans="1:10">
      <c r="A368" t="s">
        <v>1894</v>
      </c>
      <c r="B368" t="s">
        <v>1893</v>
      </c>
      <c r="C368">
        <v>5</v>
      </c>
      <c r="D368" t="s">
        <v>1894</v>
      </c>
      <c r="E368" t="str">
        <f>CONCATENATE((LEFT(GetMetadata[[#This Row],[StepCaption]],155)),"(",GetMetadata[[#This Row],[BuildingBlockID]],")")</f>
        <v>For SATs not included on the KPMG member firm SAT list, document our consideration over the reliability of the output provided by evaluating the design and(RTFTextBuildingBlock53)</v>
      </c>
      <c r="F368" t="str">
        <f>CONCATENATE(GetMetadata[[#This Row],[DefinitionID]],GetMetadata[[#This Row],[StepCaption(ID)]])</f>
        <v>39F41913-036B-ED11-80EE-0022481C7D58For SATs not included on the KPMG member firm SAT list, document our consideration over the reliability of the output provided by evaluating the design and(RTFTextBuildingBlock53)</v>
      </c>
      <c r="G368" t="s">
        <v>1416</v>
      </c>
      <c r="H368" t="s">
        <v>2435</v>
      </c>
      <c r="I368" t="s">
        <v>12</v>
      </c>
      <c r="J368" t="s">
        <v>2436</v>
      </c>
    </row>
    <row r="369" spans="1:10">
      <c r="A369" t="s">
        <v>1894</v>
      </c>
      <c r="B369" t="s">
        <v>1893</v>
      </c>
      <c r="C369">
        <v>5</v>
      </c>
      <c r="D369" t="s">
        <v>1894</v>
      </c>
      <c r="E369" t="str">
        <f>CONCATENATE((LEFT(GetMetadata[[#This Row],[StepCaption]],155)),"(",GetMetadata[[#This Row],[BuildingBlockID]],")")</f>
        <v>Has our overall assurance strategy or planned assurance procedures change significantly based on the revised consideration of assessed RMMs?(OptionBuildingBlock17)</v>
      </c>
      <c r="F369" t="str">
        <f>CONCATENATE(GetMetadata[[#This Row],[DefinitionID]],GetMetadata[[#This Row],[StepCaption(ID)]])</f>
        <v>39F41913-036B-ED11-80EE-0022481C7D58Has our overall assurance strategy or planned assurance procedures change significantly based on the revised consideration of assessed RMMs?(OptionBuildingBlock17)</v>
      </c>
      <c r="G369" t="s">
        <v>1340</v>
      </c>
      <c r="H369" t="s">
        <v>2408</v>
      </c>
      <c r="I369" t="s">
        <v>25</v>
      </c>
      <c r="J369" t="s">
        <v>2409</v>
      </c>
    </row>
    <row r="370" spans="1:10">
      <c r="A370" t="s">
        <v>1894</v>
      </c>
      <c r="B370" t="s">
        <v>1893</v>
      </c>
      <c r="C370">
        <v>5</v>
      </c>
      <c r="D370" t="s">
        <v>1894</v>
      </c>
      <c r="E370" t="str">
        <f>CONCATENATE((LEFT(GetMetadata[[#This Row],[StepCaption]],155)),"(",GetMetadata[[#This Row],[BuildingBlockID]],")")</f>
        <v>Has the engagement and the engagement team complied with relevant independence requirements, including any local policies, procedures and guidance?(OptionBuildingBlock46)</v>
      </c>
      <c r="F370" t="str">
        <f>CONCATENATE(GetMetadata[[#This Row],[DefinitionID]],GetMetadata[[#This Row],[StepCaption(ID)]])</f>
        <v>39F41913-036B-ED11-80EE-0022481C7D58Has the engagement and the engagement team complied with relevant independence requirements, including any local policies, procedures and guidance?(OptionBuildingBlock46)</v>
      </c>
      <c r="G370" t="s">
        <v>1420</v>
      </c>
      <c r="H370" t="s">
        <v>2419</v>
      </c>
      <c r="I370" t="s">
        <v>25</v>
      </c>
      <c r="J370" t="s">
        <v>2420</v>
      </c>
    </row>
    <row r="371" spans="1:10">
      <c r="A371" t="s">
        <v>1894</v>
      </c>
      <c r="B371" t="s">
        <v>1893</v>
      </c>
      <c r="C371">
        <v>5</v>
      </c>
      <c r="D371" t="s">
        <v>1894</v>
      </c>
      <c r="E371" t="str">
        <f>CONCATENATE((LEFT(GetMetadata[[#This Row],[StepCaption]],155)),"(",GetMetadata[[#This Row],[BuildingBlockID]],")")</f>
        <v>Have we been requested to change the terms of the assurance engagement?(OptionBuildingBlock2)</v>
      </c>
      <c r="F371" t="str">
        <f>CONCATENATE(GetMetadata[[#This Row],[DefinitionID]],GetMetadata[[#This Row],[StepCaption(ID)]])</f>
        <v>39F41913-036B-ED11-80EE-0022481C7D58Have we been requested to change the terms of the assurance engagement?(OptionBuildingBlock2)</v>
      </c>
      <c r="G371" t="s">
        <v>1349</v>
      </c>
      <c r="H371" t="s">
        <v>2410</v>
      </c>
      <c r="I371" t="s">
        <v>25</v>
      </c>
      <c r="J371" t="s">
        <v>2411</v>
      </c>
    </row>
    <row r="372" spans="1:10">
      <c r="A372" t="s">
        <v>1894</v>
      </c>
      <c r="B372" t="s">
        <v>1893</v>
      </c>
      <c r="C372">
        <v>5</v>
      </c>
      <c r="D372" t="s">
        <v>1894</v>
      </c>
      <c r="E372" t="str">
        <f>CONCATENATE((LEFT(GetMetadata[[#This Row],[StepCaption]],155)),"(",GetMetadata[[#This Row],[BuildingBlockID]],")")</f>
        <v>Have we complied with relevant ethical requirements?(OptionBuildingBlock48)</v>
      </c>
      <c r="F372" t="str">
        <f>CONCATENATE(GetMetadata[[#This Row],[DefinitionID]],GetMetadata[[#This Row],[StepCaption(ID)]])</f>
        <v>39F41913-036B-ED11-80EE-0022481C7D58Have we complied with relevant ethical requirements?(OptionBuildingBlock48)</v>
      </c>
      <c r="G372" t="s">
        <v>2421</v>
      </c>
      <c r="H372" t="s">
        <v>2422</v>
      </c>
      <c r="I372" t="s">
        <v>25</v>
      </c>
      <c r="J372" t="s">
        <v>2423</v>
      </c>
    </row>
    <row r="373" spans="1:10">
      <c r="A373" t="s">
        <v>1894</v>
      </c>
      <c r="B373" t="s">
        <v>1893</v>
      </c>
      <c r="C373">
        <v>5</v>
      </c>
      <c r="D373" t="s">
        <v>1894</v>
      </c>
      <c r="E373" t="str">
        <f>CONCATENATE((LEFT(GetMetadata[[#This Row],[StepCaption]],155)),"(",GetMetadata[[#This Row],[BuildingBlockID]],")")</f>
        <v>Identify additional end-user routines used during the engagement, including those used by engagement and employed specialists.(SimpleDataGridBuildingBlock37)</v>
      </c>
      <c r="F373" t="str">
        <f>CONCATENATE(GetMetadata[[#This Row],[DefinitionID]],GetMetadata[[#This Row],[StepCaption(ID)]])</f>
        <v>39F41913-036B-ED11-80EE-0022481C7D58Identify additional end-user routines used during the engagement, including those used by engagement and employed specialists.(SimpleDataGridBuildingBlock37)</v>
      </c>
      <c r="G373" t="s">
        <v>1769</v>
      </c>
      <c r="H373" t="s">
        <v>2458</v>
      </c>
      <c r="I373" t="s">
        <v>9</v>
      </c>
      <c r="J373" t="s">
        <v>2459</v>
      </c>
    </row>
    <row r="374" spans="1:10">
      <c r="A374" t="s">
        <v>1894</v>
      </c>
      <c r="B374" t="s">
        <v>1893</v>
      </c>
      <c r="C374">
        <v>5</v>
      </c>
      <c r="D374" t="s">
        <v>1894</v>
      </c>
      <c r="E374" t="str">
        <f>CONCATENATE((LEFT(GetMetadata[[#This Row],[StepCaption]],155)),"(",GetMetadata[[#This Row],[BuildingBlockID]],")")</f>
        <v>Identify additional SATs used during the engagement, including those used by engagement and employed specialists.(SimpleDataGridBuildingBlock29)</v>
      </c>
      <c r="F374" t="str">
        <f>CONCATENATE(GetMetadata[[#This Row],[DefinitionID]],GetMetadata[[#This Row],[StepCaption(ID)]])</f>
        <v>39F41913-036B-ED11-80EE-0022481C7D58Identify additional SATs used during the engagement, including those used by engagement and employed specialists.(SimpleDataGridBuildingBlock29)</v>
      </c>
      <c r="G374" t="s">
        <v>2452</v>
      </c>
      <c r="H374" t="s">
        <v>2453</v>
      </c>
      <c r="I374" t="s">
        <v>9</v>
      </c>
      <c r="J374" t="s">
        <v>2454</v>
      </c>
    </row>
    <row r="375" spans="1:10">
      <c r="A375" t="s">
        <v>1894</v>
      </c>
      <c r="B375" t="s">
        <v>1893</v>
      </c>
      <c r="C375">
        <v>5</v>
      </c>
      <c r="D375" t="s">
        <v>1894</v>
      </c>
      <c r="E375" t="str">
        <f>CONCATENATE((LEFT(GetMetadata[[#This Row],[StepCaption]],155)),"(",GetMetadata[[#This Row],[BuildingBlockID]],")")</f>
        <v>Indicate whether any of the following events that could cause us to re-evaluate our client and/or engagement have occurred since our most recent acceptance(LabelBuildingBlock23)</v>
      </c>
      <c r="F375" t="str">
        <f>CONCATENATE(GetMetadata[[#This Row],[DefinitionID]],GetMetadata[[#This Row],[StepCaption(ID)]])</f>
        <v>39F41913-036B-ED11-80EE-0022481C7D58Indicate whether any of the following events that could cause us to re-evaluate our client and/or engagement have occurred since our most recent acceptance(LabelBuildingBlock23)</v>
      </c>
      <c r="G375" t="s">
        <v>40</v>
      </c>
      <c r="H375" t="s">
        <v>2389</v>
      </c>
      <c r="I375" t="s">
        <v>18</v>
      </c>
      <c r="J375" t="s">
        <v>2390</v>
      </c>
    </row>
    <row r="376" spans="1:10">
      <c r="A376" t="s">
        <v>1894</v>
      </c>
      <c r="B376" t="s">
        <v>1893</v>
      </c>
      <c r="C376">
        <v>5</v>
      </c>
      <c r="D376" t="s">
        <v>1894</v>
      </c>
      <c r="E376" t="str">
        <f>CONCATENATE((LEFT(GetMetadata[[#This Row],[StepCaption]],155)),"(",GetMetadata[[#This Row],[BuildingBlockID]],")")</f>
        <v>Is the change from a reasonable assurance to limited assurance due to the inability to obtain sufficient appropriate evidence?(OptionBuildingBlock6)</v>
      </c>
      <c r="F376" t="str">
        <f>CONCATENATE(GetMetadata[[#This Row],[DefinitionID]],GetMetadata[[#This Row],[StepCaption(ID)]])</f>
        <v>39F41913-036B-ED11-80EE-0022481C7D58Is the change from a reasonable assurance to limited assurance due to the inability to obtain sufficient appropriate evidence?(OptionBuildingBlock6)</v>
      </c>
      <c r="G376" t="s">
        <v>1362</v>
      </c>
      <c r="H376" t="s">
        <v>2425</v>
      </c>
      <c r="I376" t="s">
        <v>25</v>
      </c>
      <c r="J376" t="s">
        <v>2426</v>
      </c>
    </row>
    <row r="377" spans="1:10">
      <c r="A377" t="s">
        <v>1894</v>
      </c>
      <c r="B377" t="s">
        <v>1893</v>
      </c>
      <c r="C377">
        <v>5</v>
      </c>
      <c r="D377" t="s">
        <v>1894</v>
      </c>
      <c r="E377" t="str">
        <f>CONCATENATE((LEFT(GetMetadata[[#This Row],[StepCaption]],155)),"(",GetMetadata[[#This Row],[BuildingBlockID]],")")</f>
        <v>Is there a reasonable justification for the change?(OptionBuildingBlock11)</v>
      </c>
      <c r="F377" t="str">
        <f>CONCATENATE(GetMetadata[[#This Row],[DefinitionID]],GetMetadata[[#This Row],[StepCaption(ID)]])</f>
        <v>39F41913-036B-ED11-80EE-0022481C7D58Is there a reasonable justification for the change?(OptionBuildingBlock11)</v>
      </c>
      <c r="G377" t="s">
        <v>46</v>
      </c>
      <c r="H377" t="s">
        <v>2404</v>
      </c>
      <c r="I377" t="s">
        <v>25</v>
      </c>
      <c r="J377" t="s">
        <v>2405</v>
      </c>
    </row>
    <row r="378" spans="1:10">
      <c r="A378" t="s">
        <v>1894</v>
      </c>
      <c r="B378" t="s">
        <v>1893</v>
      </c>
      <c r="C378">
        <v>5</v>
      </c>
      <c r="D378" t="s">
        <v>1894</v>
      </c>
      <c r="E378" t="str">
        <f>CONCATENATE((LEFT(GetMetadata[[#This Row],[StepCaption]],155)),"(",GetMetadata[[#This Row],[BuildingBlockID]],")")</f>
        <v>Re-submit a SATs Engagement Profile.(LabelBuildingBlock33)</v>
      </c>
      <c r="F378" t="str">
        <f>CONCATENATE(GetMetadata[[#This Row],[DefinitionID]],GetMetadata[[#This Row],[StepCaption(ID)]])</f>
        <v>39F41913-036B-ED11-80EE-0022481C7D58Re-submit a SATs Engagement Profile.(LabelBuildingBlock33)</v>
      </c>
      <c r="G378" t="s">
        <v>1829</v>
      </c>
      <c r="H378" t="s">
        <v>2391</v>
      </c>
      <c r="I378" t="s">
        <v>18</v>
      </c>
      <c r="J378" t="s">
        <v>2392</v>
      </c>
    </row>
    <row r="379" spans="1:10">
      <c r="A379" t="s">
        <v>1894</v>
      </c>
      <c r="B379" t="s">
        <v>1893</v>
      </c>
      <c r="C379">
        <v>5</v>
      </c>
      <c r="D379" t="s">
        <v>1894</v>
      </c>
      <c r="E379" t="str">
        <f>CONCATENATE((LEFT(GetMetadata[[#This Row],[StepCaption]],155)),"(",GetMetadata[[#This Row],[BuildingBlockID]],")")</f>
        <v>The end-user routine  to be used on the engagement as determined during planning are as follows:(SimpleDataGridBuildingBlock62)</v>
      </c>
      <c r="F379" t="str">
        <f>CONCATENATE(GetMetadata[[#This Row],[DefinitionID]],GetMetadata[[#This Row],[StepCaption(ID)]])</f>
        <v>39F41913-036B-ED11-80EE-0022481C7D58The end-user routine  to be used on the engagement as determined during planning are as follows:(SimpleDataGridBuildingBlock62)</v>
      </c>
      <c r="G379" t="s">
        <v>1385</v>
      </c>
      <c r="H379" t="s">
        <v>4453</v>
      </c>
      <c r="I379" t="s">
        <v>9</v>
      </c>
      <c r="J379" t="s">
        <v>2457</v>
      </c>
    </row>
    <row r="380" spans="1:10">
      <c r="A380" t="s">
        <v>1894</v>
      </c>
      <c r="B380" t="s">
        <v>1893</v>
      </c>
      <c r="C380">
        <v>5</v>
      </c>
      <c r="D380" t="s">
        <v>1894</v>
      </c>
      <c r="E380" t="str">
        <f>CONCATENATE((LEFT(GetMetadata[[#This Row],[StepCaption]],155)),"(",GetMetadata[[#This Row],[BuildingBlockID]],")")</f>
        <v>The procedures performed to check that the data has been completely and accurately extracted and imported.(RTFTextBuildingBlock66)</v>
      </c>
      <c r="F380" t="str">
        <f>CONCATENATE(GetMetadata[[#This Row],[DefinitionID]],GetMetadata[[#This Row],[StepCaption(ID)]])</f>
        <v>39F41913-036B-ED11-80EE-0022481C7D58The procedures performed to check that the data has been completely and accurately extracted and imported.(RTFTextBuildingBlock66)</v>
      </c>
      <c r="G380" t="s">
        <v>4083</v>
      </c>
      <c r="H380" t="s">
        <v>4451</v>
      </c>
      <c r="I380" t="s">
        <v>12</v>
      </c>
      <c r="J380" t="s">
        <v>4452</v>
      </c>
    </row>
    <row r="381" spans="1:10">
      <c r="A381" t="s">
        <v>1894</v>
      </c>
      <c r="B381" t="s">
        <v>1893</v>
      </c>
      <c r="C381">
        <v>5</v>
      </c>
      <c r="D381" t="s">
        <v>1894</v>
      </c>
      <c r="E381" t="str">
        <f>CONCATENATE((LEFT(GetMetadata[[#This Row],[StepCaption]],155)),"(",GetMetadata[[#This Row],[BuildingBlockID]],")")</f>
        <v>The SATs to be used on the engagement as determined during planning are as follows:(SimpleDataGridBuildingBlock27)</v>
      </c>
      <c r="F381" t="str">
        <f>CONCATENATE(GetMetadata[[#This Row],[DefinitionID]],GetMetadata[[#This Row],[StepCaption(ID)]])</f>
        <v>39F41913-036B-ED11-80EE-0022481C7D58The SATs to be used on the engagement as determined during planning are as follows:(SimpleDataGridBuildingBlock27)</v>
      </c>
      <c r="G381" t="s">
        <v>1428</v>
      </c>
      <c r="H381" t="s">
        <v>2450</v>
      </c>
      <c r="I381" t="s">
        <v>9</v>
      </c>
      <c r="J381" t="s">
        <v>2451</v>
      </c>
    </row>
    <row r="382" spans="1:10">
      <c r="A382" t="s">
        <v>1894</v>
      </c>
      <c r="B382" t="s">
        <v>1893</v>
      </c>
      <c r="C382">
        <v>5</v>
      </c>
      <c r="D382" t="s">
        <v>1894</v>
      </c>
      <c r="E382" t="str">
        <f>CONCATENATE((LEFT(GetMetadata[[#This Row],[StepCaption]],155)),"(",GetMetadata[[#This Row],[BuildingBlockID]],")")</f>
        <v>The source and type of data upon which we apply the routine.(RTFTextBuildingBlock65)</v>
      </c>
      <c r="F382" t="str">
        <f>CONCATENATE(GetMetadata[[#This Row],[DefinitionID]],GetMetadata[[#This Row],[StepCaption(ID)]])</f>
        <v>39F41913-036B-ED11-80EE-0022481C7D58The source and type of data upon which we apply the routine.(RTFTextBuildingBlock65)</v>
      </c>
      <c r="G382" t="s">
        <v>1469</v>
      </c>
      <c r="H382" t="s">
        <v>4449</v>
      </c>
      <c r="I382" t="s">
        <v>12</v>
      </c>
      <c r="J382" t="s">
        <v>4450</v>
      </c>
    </row>
    <row r="383" spans="1:10">
      <c r="A383" t="s">
        <v>1894</v>
      </c>
      <c r="B383" t="s">
        <v>1893</v>
      </c>
      <c r="C383">
        <v>5</v>
      </c>
      <c r="D383" t="s">
        <v>1894</v>
      </c>
      <c r="E383" t="str">
        <f>CONCATENATE((LEFT(GetMetadata[[#This Row],[StepCaption]],155)),"(",GetMetadata[[#This Row],[BuildingBlockID]],")")</f>
        <v>Was the reason for the change request to avoid a modified conclusion?(OptionBuildingBlock4)</v>
      </c>
      <c r="F383" t="str">
        <f>CONCATENATE(GetMetadata[[#This Row],[DefinitionID]],GetMetadata[[#This Row],[StepCaption(ID)]])</f>
        <v>39F41913-036B-ED11-80EE-0022481C7D58Was the reason for the change request to avoid a modified conclusion?(OptionBuildingBlock4)</v>
      </c>
      <c r="G383" t="s">
        <v>1495</v>
      </c>
      <c r="H383" t="s">
        <v>2417</v>
      </c>
      <c r="I383" t="s">
        <v>25</v>
      </c>
      <c r="J383" t="s">
        <v>2418</v>
      </c>
    </row>
    <row r="384" spans="1:10">
      <c r="A384" t="s">
        <v>1894</v>
      </c>
      <c r="B384" t="s">
        <v>1893</v>
      </c>
      <c r="C384">
        <v>5</v>
      </c>
      <c r="D384" t="s">
        <v>1894</v>
      </c>
      <c r="E384" t="str">
        <f>CONCATENATE((LEFT(GetMetadata[[#This Row],[StepCaption]],155)),"(",GetMetadata[[#This Row],[BuildingBlockID]],")")</f>
        <v>We are being requested to change the engagement from a reasonable assurance engagement to a limited assurance engagement, or from an assurance engagement t(CheckBoxBuildingBlock9)</v>
      </c>
      <c r="F384" t="str">
        <f>CONCATENATE(GetMetadata[[#This Row],[DefinitionID]],GetMetadata[[#This Row],[StepCaption(ID)]])</f>
        <v>39F41913-036B-ED11-80EE-0022481C7D58We are being requested to change the engagement from a reasonable assurance engagement to a limited assurance engagement, or from an assurance engagement t(CheckBoxBuildingBlock9)</v>
      </c>
      <c r="G384" t="s">
        <v>1493</v>
      </c>
      <c r="H384" t="s">
        <v>2375</v>
      </c>
      <c r="I384" t="s">
        <v>11</v>
      </c>
      <c r="J384" t="s">
        <v>2376</v>
      </c>
    </row>
    <row r="385" spans="1:10">
      <c r="A385" t="s">
        <v>1894</v>
      </c>
      <c r="B385" t="s">
        <v>1893</v>
      </c>
      <c r="C385">
        <v>5</v>
      </c>
      <c r="D385" t="s">
        <v>1894</v>
      </c>
      <c r="E385" t="str">
        <f>CONCATENATE((LEFT(GetMetadata[[#This Row],[StepCaption]],155)),"(",GetMetadata[[#This Row],[BuildingBlockID]],")")</f>
        <v>We have identified information that would have caused us to decline the engagement had that information been available earlier.(CheckBoxBuildingBlock20)</v>
      </c>
      <c r="F385" t="str">
        <f>CONCATENATE(GetMetadata[[#This Row],[DefinitionID]],GetMetadata[[#This Row],[StepCaption(ID)]])</f>
        <v>39F41913-036B-ED11-80EE-0022481C7D58We have identified information that would have caused us to decline the engagement had that information been available earlier.(CheckBoxBuildingBlock20)</v>
      </c>
      <c r="G385" t="s">
        <v>1478</v>
      </c>
      <c r="H385" t="s">
        <v>2358</v>
      </c>
      <c r="I385" t="s">
        <v>11</v>
      </c>
      <c r="J385" t="s">
        <v>2359</v>
      </c>
    </row>
    <row r="386" spans="1:10">
      <c r="A386" t="s">
        <v>1894</v>
      </c>
      <c r="B386" t="s">
        <v>1893</v>
      </c>
      <c r="C386">
        <v>5</v>
      </c>
      <c r="D386" t="s">
        <v>1894</v>
      </c>
      <c r="E386" t="str">
        <f>CONCATENATE((LEFT(GetMetadata[[#This Row],[StepCaption]],155)),"(",GetMetadata[[#This Row],[BuildingBlockID]],")")</f>
        <v>We have reviewed the previously completed independence and ethical requirement assessment for the engagement and the engagement team, including identified (CheckBoxBuildingBlock43)</v>
      </c>
      <c r="F386" t="str">
        <f>CONCATENATE(GetMetadata[[#This Row],[DefinitionID]],GetMetadata[[#This Row],[StepCaption(ID)]])</f>
        <v>39F41913-036B-ED11-80EE-0022481C7D58We have reviewed the previously completed independence and ethical requirement assessment for the engagement and the engagement team, including identified (CheckBoxBuildingBlock43)</v>
      </c>
      <c r="G386" t="s">
        <v>2372</v>
      </c>
      <c r="H386" t="s">
        <v>2373</v>
      </c>
      <c r="I386" t="s">
        <v>11</v>
      </c>
      <c r="J386" t="s">
        <v>2374</v>
      </c>
    </row>
    <row r="387" spans="1:10">
      <c r="A387" t="s">
        <v>1894</v>
      </c>
      <c r="B387" t="s">
        <v>1893</v>
      </c>
      <c r="C387">
        <v>5</v>
      </c>
      <c r="D387" t="s">
        <v>1894</v>
      </c>
      <c r="E387" t="str">
        <f>CONCATENATE((LEFT(GetMetadata[[#This Row],[StepCaption]],155)),"(",GetMetadata[[#This Row],[BuildingBlockID]],")")</f>
        <v>(LabelBuildingBlock58)</v>
      </c>
      <c r="F387" t="str">
        <f>CONCATENATE(GetMetadata[[#This Row],[DefinitionID]],GetMetadata[[#This Row],[StepCaption(ID)]])</f>
        <v>39F41913-036B-ED11-80EE-0022481C7D58(LabelBuildingBlock58)</v>
      </c>
      <c r="G387" t="s">
        <v>2397</v>
      </c>
      <c r="H387" t="s">
        <v>2398</v>
      </c>
      <c r="I387" t="s">
        <v>18</v>
      </c>
    </row>
    <row r="388" spans="1:10">
      <c r="A388" t="s">
        <v>1894</v>
      </c>
      <c r="B388" t="s">
        <v>1893</v>
      </c>
      <c r="C388">
        <v>5</v>
      </c>
      <c r="D388" t="s">
        <v>1894</v>
      </c>
      <c r="E388" t="str">
        <f>CONCATENATE((LEFT(GetMetadata[[#This Row],[StepCaption]],155)),"(",GetMetadata[[#This Row],[BuildingBlockID]],")")</f>
        <v>(LabelBuildingBlock59)</v>
      </c>
      <c r="F388" t="str">
        <f>CONCATENATE(GetMetadata[[#This Row],[DefinitionID]],GetMetadata[[#This Row],[StepCaption(ID)]])</f>
        <v>39F41913-036B-ED11-80EE-0022481C7D58(LabelBuildingBlock59)</v>
      </c>
      <c r="G388" t="s">
        <v>1752</v>
      </c>
      <c r="H388" t="s">
        <v>2399</v>
      </c>
      <c r="I388" t="s">
        <v>18</v>
      </c>
    </row>
    <row r="389" spans="1:10">
      <c r="A389" t="s">
        <v>1894</v>
      </c>
      <c r="B389" t="s">
        <v>1893</v>
      </c>
      <c r="C389">
        <v>5</v>
      </c>
      <c r="D389" t="s">
        <v>1894</v>
      </c>
      <c r="E389" t="str">
        <f>CONCATENATE((LEFT(GetMetadata[[#This Row],[StepCaption]],155)),"(",GetMetadata[[#This Row],[BuildingBlockID]],")")</f>
        <v>(RTFTextBuildingBlock54)</v>
      </c>
      <c r="F389" t="str">
        <f>CONCATENATE(GetMetadata[[#This Row],[DefinitionID]],GetMetadata[[#This Row],[StepCaption(ID)]])</f>
        <v>39F41913-036B-ED11-80EE-0022481C7D58(RTFTextBuildingBlock54)</v>
      </c>
      <c r="G389" t="s">
        <v>1380</v>
      </c>
      <c r="H389" t="s">
        <v>2437</v>
      </c>
      <c r="I389" t="s">
        <v>12</v>
      </c>
    </row>
    <row r="390" spans="1:10">
      <c r="A390" t="s">
        <v>1894</v>
      </c>
      <c r="B390" t="s">
        <v>1893</v>
      </c>
      <c r="C390">
        <v>5</v>
      </c>
      <c r="D390" t="s">
        <v>1894</v>
      </c>
      <c r="E390" t="str">
        <f>CONCATENATE((LEFT(GetMetadata[[#This Row],[StepCaption]],155)),"(",GetMetadata[[#This Row],[BuildingBlockID]],")")</f>
        <v>(SimpleDataGridBuildingBlock24)</v>
      </c>
      <c r="F390" t="str">
        <f>CONCATENATE(GetMetadata[[#This Row],[DefinitionID]],GetMetadata[[#This Row],[StepCaption(ID)]])</f>
        <v>39F41913-036B-ED11-80EE-0022481C7D58(SimpleDataGridBuildingBlock24)</v>
      </c>
      <c r="G390" t="s">
        <v>1426</v>
      </c>
      <c r="H390" t="s">
        <v>2447</v>
      </c>
      <c r="I390" t="s">
        <v>9</v>
      </c>
    </row>
    <row r="391" spans="1:10">
      <c r="A391" t="s">
        <v>1904</v>
      </c>
      <c r="B391" t="s">
        <v>1903</v>
      </c>
      <c r="D391" t="s">
        <v>1904</v>
      </c>
      <c r="E391" t="str">
        <f>CONCATENATE((LEFT(GetMetadata[[#This Row],[StepCaption]],155)),"(",GetMetadata[[#This Row],[BuildingBlockID]],")")</f>
        <v>Description(LabelMultiLineTextBox2)</v>
      </c>
      <c r="F391" t="str">
        <f>CONCATENATE(GetMetadata[[#This Row],[DefinitionID]],GetMetadata[[#This Row],[StepCaption(ID)]])</f>
        <v>55B654A7-C176-ED11-80EE-0022481C7D58Description(LabelMultiLineTextBox2)</v>
      </c>
      <c r="G391" t="s">
        <v>1477</v>
      </c>
      <c r="H391" t="s">
        <v>2843</v>
      </c>
      <c r="I391" t="s">
        <v>8</v>
      </c>
      <c r="J391" t="s">
        <v>1401</v>
      </c>
    </row>
    <row r="392" spans="1:10">
      <c r="A392" t="s">
        <v>1904</v>
      </c>
      <c r="B392" t="s">
        <v>1903</v>
      </c>
      <c r="D392" t="s">
        <v>1904</v>
      </c>
      <c r="E392" t="str">
        <f>CONCATENATE((LEFT(GetMetadata[[#This Row],[StepCaption]],155)),"(",GetMetadata[[#This Row],[BuildingBlockID]],")")</f>
        <v>Reference(LabelMultiLineTextBox1)</v>
      </c>
      <c r="F392" t="str">
        <f>CONCATENATE(GetMetadata[[#This Row],[DefinitionID]],GetMetadata[[#This Row],[StepCaption(ID)]])</f>
        <v>55B654A7-C176-ED11-80EE-0022481C7D58Reference(LabelMultiLineTextBox1)</v>
      </c>
      <c r="G392" t="s">
        <v>1986</v>
      </c>
      <c r="H392" t="s">
        <v>2842</v>
      </c>
      <c r="I392" t="s">
        <v>8</v>
      </c>
      <c r="J392" t="s">
        <v>1409</v>
      </c>
    </row>
    <row r="393" spans="1:10">
      <c r="A393" t="s">
        <v>1904</v>
      </c>
      <c r="B393" t="s">
        <v>1903</v>
      </c>
      <c r="D393" t="s">
        <v>1904</v>
      </c>
      <c r="E393" t="str">
        <f>CONCATENATE((LEFT(GetMetadata[[#This Row],[StepCaption]],155)),"(",GetMetadata[[#This Row],[BuildingBlockID]],")")</f>
        <v>(LabelMultiLineTextBox4)</v>
      </c>
      <c r="F393" t="str">
        <f>CONCATENATE(GetMetadata[[#This Row],[DefinitionID]],GetMetadata[[#This Row],[StepCaption(ID)]])</f>
        <v>55B654A7-C176-ED11-80EE-0022481C7D58(LabelMultiLineTextBox4)</v>
      </c>
      <c r="G393" t="s">
        <v>26</v>
      </c>
      <c r="H393" t="s">
        <v>2844</v>
      </c>
      <c r="I393" t="s">
        <v>8</v>
      </c>
    </row>
    <row r="394" spans="1:10">
      <c r="A394" t="s">
        <v>1904</v>
      </c>
      <c r="B394" t="s">
        <v>1903</v>
      </c>
      <c r="D394" t="s">
        <v>1904</v>
      </c>
      <c r="E394" t="str">
        <f>CONCATENATE((LEFT(GetMetadata[[#This Row],[StepCaption]],155)),"(",GetMetadata[[#This Row],[BuildingBlockID]],")")</f>
        <v>(LinkExistingGrid)</v>
      </c>
      <c r="F394" t="str">
        <f>CONCATENATE(GetMetadata[[#This Row],[DefinitionID]],GetMetadata[[#This Row],[StepCaption(ID)]])</f>
        <v>55B654A7-C176-ED11-80EE-0022481C7D58(LinkExistingGrid)</v>
      </c>
      <c r="G394" t="s">
        <v>1991</v>
      </c>
      <c r="H394" t="s">
        <v>2845</v>
      </c>
      <c r="I394" t="s">
        <v>9</v>
      </c>
    </row>
    <row r="395" spans="1:10">
      <c r="A395" t="s">
        <v>3735</v>
      </c>
      <c r="B395" t="s">
        <v>3734</v>
      </c>
      <c r="D395" t="s">
        <v>3735</v>
      </c>
      <c r="E395" t="str">
        <f>CONCATENATE((LEFT(GetMetadata[[#This Row],[StepCaption]],155)),"(",GetMetadata[[#This Row],[BuildingBlockID]],")")</f>
        <v>Information short description(LabelMultiLineTextBox2)</v>
      </c>
      <c r="F395" t="str">
        <f>CONCATENATE(GetMetadata[[#This Row],[DefinitionID]],GetMetadata[[#This Row],[StepCaption(ID)]])</f>
        <v>584F8CB7-CEA6-ED11-80F0-0022481C7D58Information short description(LabelMultiLineTextBox2)</v>
      </c>
      <c r="G395" t="s">
        <v>1477</v>
      </c>
      <c r="H395" t="s">
        <v>4288</v>
      </c>
      <c r="I395" t="s">
        <v>8</v>
      </c>
      <c r="J395" t="s">
        <v>4289</v>
      </c>
    </row>
    <row r="396" spans="1:10">
      <c r="A396" t="s">
        <v>3735</v>
      </c>
      <c r="B396" t="s">
        <v>3734</v>
      </c>
      <c r="D396" t="s">
        <v>3735</v>
      </c>
      <c r="E396" t="str">
        <f>CONCATENATE((LEFT(GetMetadata[[#This Row],[StepCaption]],155)),"(",GetMetadata[[#This Row],[BuildingBlockID]],")")</f>
        <v>Reference(LabelMultiLineTextBox1)</v>
      </c>
      <c r="F396" t="str">
        <f>CONCATENATE(GetMetadata[[#This Row],[DefinitionID]],GetMetadata[[#This Row],[StepCaption(ID)]])</f>
        <v>584F8CB7-CEA6-ED11-80F0-0022481C7D58Reference(LabelMultiLineTextBox1)</v>
      </c>
      <c r="G396" t="s">
        <v>1986</v>
      </c>
      <c r="H396" t="s">
        <v>4287</v>
      </c>
      <c r="I396" t="s">
        <v>8</v>
      </c>
      <c r="J396" t="s">
        <v>1409</v>
      </c>
    </row>
    <row r="397" spans="1:10">
      <c r="A397" t="s">
        <v>3743</v>
      </c>
      <c r="B397" t="s">
        <v>1892</v>
      </c>
      <c r="D397" t="s">
        <v>3743</v>
      </c>
      <c r="E397" t="str">
        <f>CONCATENATE((LEFT(GetMetadata[[#This Row],[StepCaption]],155)),"(",GetMetadata[[#This Row],[BuildingBlockID]],")")</f>
        <v>Description(LabelMultiLineTextBox4)</v>
      </c>
      <c r="F397" t="str">
        <f>CONCATENATE(GetMetadata[[#This Row],[DefinitionID]],GetMetadata[[#This Row],[StepCaption(ID)]])</f>
        <v>59F72F60-8A77-ED11-80EE-0022481C7D58Description(LabelMultiLineTextBox4)</v>
      </c>
      <c r="G397" t="s">
        <v>26</v>
      </c>
      <c r="H397" t="s">
        <v>2354</v>
      </c>
      <c r="I397" t="s">
        <v>8</v>
      </c>
      <c r="J397" t="s">
        <v>1401</v>
      </c>
    </row>
    <row r="398" spans="1:10">
      <c r="A398" t="s">
        <v>3743</v>
      </c>
      <c r="B398" t="s">
        <v>1892</v>
      </c>
      <c r="D398" t="s">
        <v>3743</v>
      </c>
      <c r="E398" t="str">
        <f>CONCATENATE((LEFT(GetMetadata[[#This Row],[StepCaption]],155)),"(",GetMetadata[[#This Row],[BuildingBlockID]],")")</f>
        <v>ID(LabelMultiLineTextBox1)</v>
      </c>
      <c r="F398" t="str">
        <f>CONCATENATE(GetMetadata[[#This Row],[DefinitionID]],GetMetadata[[#This Row],[StepCaption(ID)]])</f>
        <v>59F72F60-8A77-ED11-80EE-0022481C7D58ID(LabelMultiLineTextBox1)</v>
      </c>
      <c r="G398" t="s">
        <v>1986</v>
      </c>
      <c r="H398" t="s">
        <v>2352</v>
      </c>
      <c r="I398" t="s">
        <v>8</v>
      </c>
      <c r="J398" t="s">
        <v>1988</v>
      </c>
    </row>
    <row r="399" spans="1:10">
      <c r="A399" t="s">
        <v>3743</v>
      </c>
      <c r="B399" t="s">
        <v>1892</v>
      </c>
      <c r="D399" t="s">
        <v>3743</v>
      </c>
      <c r="E399" t="str">
        <f>CONCATENATE((LEFT(GetMetadata[[#This Row],[StepCaption]],155)),"(",GetMetadata[[#This Row],[BuildingBlockID]],")")</f>
        <v>(LabelMultiLineTextBox3)</v>
      </c>
      <c r="F399" t="str">
        <f>CONCATENATE(GetMetadata[[#This Row],[DefinitionID]],GetMetadata[[#This Row],[StepCaption(ID)]])</f>
        <v>59F72F60-8A77-ED11-80EE-0022481C7D58(LabelMultiLineTextBox3)</v>
      </c>
      <c r="G399" t="s">
        <v>13</v>
      </c>
      <c r="H399" t="s">
        <v>2353</v>
      </c>
      <c r="I399" t="s">
        <v>8</v>
      </c>
    </row>
    <row r="400" spans="1:10">
      <c r="A400" t="s">
        <v>3743</v>
      </c>
      <c r="B400" t="s">
        <v>1892</v>
      </c>
      <c r="D400" t="s">
        <v>3743</v>
      </c>
      <c r="E400" t="str">
        <f>CONCATENATE((LEFT(GetMetadata[[#This Row],[StepCaption]],155)),"(",GetMetadata[[#This Row],[BuildingBlockID]],")")</f>
        <v>(LinkExistingGrid)</v>
      </c>
      <c r="F400" t="str">
        <f>CONCATENATE(GetMetadata[[#This Row],[DefinitionID]],GetMetadata[[#This Row],[StepCaption(ID)]])</f>
        <v>59F72F60-8A77-ED11-80EE-0022481C7D58(LinkExistingGrid)</v>
      </c>
      <c r="G400" t="s">
        <v>1991</v>
      </c>
      <c r="H400" t="s">
        <v>2355</v>
      </c>
      <c r="I400" t="s">
        <v>9</v>
      </c>
    </row>
    <row r="401" spans="1:10">
      <c r="A401" t="s">
        <v>3771</v>
      </c>
      <c r="B401" t="s">
        <v>3770</v>
      </c>
      <c r="C401">
        <v>2</v>
      </c>
      <c r="D401" t="s">
        <v>3771</v>
      </c>
      <c r="E401" t="str">
        <f>CONCATENATE((LEFT(GetMetadata[[#This Row],[StepCaption]],155)),"(",GetMetadata[[#This Row],[BuildingBlockID]],")")</f>
        <v>Are we accepting more than 10 control deviations for a manual recurring control or any control deviations if "Other" was selected above?(OptionBuildingBlock11)</v>
      </c>
      <c r="F401" t="str">
        <f>CONCATENATE(GetMetadata[[#This Row],[DefinitionID]],GetMetadata[[#This Row],[StepCaption(ID)]])</f>
        <v>630D9584-CEA2-ED11-80F0-0022481C7D58Are we accepting more than 10 control deviations for a manual recurring control or any control deviations if "Other" was selected above?(OptionBuildingBlock11)</v>
      </c>
      <c r="G401" t="s">
        <v>46</v>
      </c>
      <c r="H401" t="s">
        <v>4804</v>
      </c>
      <c r="I401" t="s">
        <v>25</v>
      </c>
      <c r="J401" t="s">
        <v>4805</v>
      </c>
    </row>
    <row r="402" spans="1:10">
      <c r="A402" t="s">
        <v>3771</v>
      </c>
      <c r="B402" t="s">
        <v>3770</v>
      </c>
      <c r="C402">
        <v>2</v>
      </c>
      <c r="D402" t="s">
        <v>3771</v>
      </c>
      <c r="E402" t="str">
        <f>CONCATENATE((LEFT(GetMetadata[[#This Row],[StepCaption]],155)),"(",GetMetadata[[#This Row],[BuildingBlockID]],")")</f>
        <v>Attach concurrence of the KPMG Accredited Sampling Professional.(SimpleDataGridBuildingBlock12)</v>
      </c>
      <c r="F402" t="str">
        <f>CONCATENATE(GetMetadata[[#This Row],[DefinitionID]],GetMetadata[[#This Row],[StepCaption(ID)]])</f>
        <v>630D9584-CEA2-ED11-80F0-0022481C7D58Attach concurrence of the KPMG Accredited Sampling Professional.(SimpleDataGridBuildingBlock12)</v>
      </c>
      <c r="G402" t="s">
        <v>1346</v>
      </c>
      <c r="H402" t="s">
        <v>4827</v>
      </c>
      <c r="I402" t="s">
        <v>9</v>
      </c>
      <c r="J402" t="s">
        <v>4828</v>
      </c>
    </row>
    <row r="403" spans="1:10">
      <c r="A403" t="s">
        <v>3771</v>
      </c>
      <c r="B403" t="s">
        <v>3770</v>
      </c>
      <c r="C403">
        <v>2</v>
      </c>
      <c r="D403" t="s">
        <v>3771</v>
      </c>
      <c r="E403" t="str">
        <f>CONCATENATE((LEFT(GetMetadata[[#This Row],[StepCaption]],155)),"(",GetMetadata[[#This Row],[BuildingBlockID]],")")</f>
        <v>Attach prior period evidence relating to our evaluation of the design and implementation and the test of operating effectiveness of the control.(SimpleDataGridBuildingBlock35)</v>
      </c>
      <c r="F403" t="str">
        <f>CONCATENATE(GetMetadata[[#This Row],[DefinitionID]],GetMetadata[[#This Row],[StepCaption(ID)]])</f>
        <v>630D9584-CEA2-ED11-80F0-0022481C7D58Attach prior period evidence relating to our evaluation of the design and implementation and the test of operating effectiveness of the control.(SimpleDataGridBuildingBlock35)</v>
      </c>
      <c r="G403" t="s">
        <v>1558</v>
      </c>
      <c r="H403" t="s">
        <v>4829</v>
      </c>
      <c r="I403" t="s">
        <v>9</v>
      </c>
      <c r="J403" t="s">
        <v>4830</v>
      </c>
    </row>
    <row r="404" spans="1:10">
      <c r="A404" t="s">
        <v>3771</v>
      </c>
      <c r="B404" t="s">
        <v>3770</v>
      </c>
      <c r="C404">
        <v>2</v>
      </c>
      <c r="D404" t="s">
        <v>3771</v>
      </c>
      <c r="E404" t="str">
        <f>CONCATENATE((LEFT(GetMetadata[[#This Row],[StepCaption]],155)),"(",GetMetadata[[#This Row],[BuildingBlockID]],")")</f>
        <v>Based on procedures performed and evidence obtained, were any deviations identified?(OptionBuildingBlock37)</v>
      </c>
      <c r="F404" t="str">
        <f>CONCATENATE(GetMetadata[[#This Row],[DefinitionID]],GetMetadata[[#This Row],[StepCaption(ID)]])</f>
        <v>630D9584-CEA2-ED11-80F0-0022481C7D58Based on procedures performed and evidence obtained, were any deviations identified?(OptionBuildingBlock37)</v>
      </c>
      <c r="G404" t="s">
        <v>1422</v>
      </c>
      <c r="H404" t="s">
        <v>4808</v>
      </c>
      <c r="I404" t="s">
        <v>25</v>
      </c>
      <c r="J404" t="s">
        <v>4809</v>
      </c>
    </row>
    <row r="405" spans="1:10">
      <c r="A405" t="s">
        <v>3771</v>
      </c>
      <c r="B405" t="s">
        <v>3770</v>
      </c>
      <c r="C405">
        <v>2</v>
      </c>
      <c r="D405" t="s">
        <v>3771</v>
      </c>
      <c r="E405" t="str">
        <f>CONCATENATE((LEFT(GetMetadata[[#This Row],[StepCaption]],155)),"(",GetMetadata[[#This Row],[BuildingBlockID]],")")</f>
        <v>Control sample size(LabelMultiLineTextBox29)</v>
      </c>
      <c r="F405" t="str">
        <f>CONCATENATE(GetMetadata[[#This Row],[DefinitionID]],GetMetadata[[#This Row],[StepCaption(ID)]])</f>
        <v>630D9584-CEA2-ED11-80F0-0022481C7D58Control sample size(LabelMultiLineTextBox29)</v>
      </c>
      <c r="G405" t="s">
        <v>1737</v>
      </c>
      <c r="H405" t="s">
        <v>4799</v>
      </c>
      <c r="I405" t="s">
        <v>8</v>
      </c>
      <c r="J405" t="s">
        <v>4800</v>
      </c>
    </row>
    <row r="406" spans="1:10">
      <c r="A406" t="s">
        <v>3771</v>
      </c>
      <c r="B406" t="s">
        <v>3770</v>
      </c>
      <c r="C406">
        <v>2</v>
      </c>
      <c r="D406" t="s">
        <v>3771</v>
      </c>
      <c r="E406" t="str">
        <f>CONCATENATE((LEFT(GetMetadata[[#This Row],[StepCaption]],155)),"(",GetMetadata[[#This Row],[BuildingBlockID]],")")</f>
        <v>Date D&amp;I was evaluated: (DatePickerBuildingBlock25)</v>
      </c>
      <c r="F406" t="str">
        <f>CONCATENATE(GetMetadata[[#This Row],[DefinitionID]],GetMetadata[[#This Row],[StepCaption(ID)]])</f>
        <v>630D9584-CEA2-ED11-80F0-0022481C7D58Date D&amp;I was evaluated: (DatePickerBuildingBlock25)</v>
      </c>
      <c r="G406" t="s">
        <v>4765</v>
      </c>
      <c r="H406" t="s">
        <v>4766</v>
      </c>
      <c r="I406" t="s">
        <v>35</v>
      </c>
      <c r="J406" t="s">
        <v>4767</v>
      </c>
    </row>
    <row r="407" spans="1:10">
      <c r="A407" t="s">
        <v>3771</v>
      </c>
      <c r="B407" t="s">
        <v>3770</v>
      </c>
      <c r="C407">
        <v>2</v>
      </c>
      <c r="D407" t="s">
        <v>3771</v>
      </c>
      <c r="E407" t="str">
        <f>CONCATENATE((LEFT(GetMetadata[[#This Row],[StepCaption]],155)),"(",GetMetadata[[#This Row],[BuildingBlockID]],")")</f>
        <v>Define the population and how we determined the population is complete.(RTFTextBuildingBlock7)</v>
      </c>
      <c r="F407" t="str">
        <f>CONCATENATE(GetMetadata[[#This Row],[DefinitionID]],GetMetadata[[#This Row],[StepCaption(ID)]])</f>
        <v>630D9584-CEA2-ED11-80F0-0022481C7D58Define the population and how we determined the population is complete.(RTFTextBuildingBlock7)</v>
      </c>
      <c r="G407" t="s">
        <v>1357</v>
      </c>
      <c r="H407" t="s">
        <v>4826</v>
      </c>
      <c r="I407" t="s">
        <v>12</v>
      </c>
      <c r="J407" t="s">
        <v>4080</v>
      </c>
    </row>
    <row r="408" spans="1:10">
      <c r="A408" t="s">
        <v>3771</v>
      </c>
      <c r="B408" t="s">
        <v>3770</v>
      </c>
      <c r="C408">
        <v>2</v>
      </c>
      <c r="D408" t="s">
        <v>3771</v>
      </c>
      <c r="E408" t="str">
        <f>CONCATENATE((LEFT(GetMetadata[[#This Row],[StepCaption]],155)),"(",GetMetadata[[#This Row],[BuildingBlockID]],")")</f>
        <v>Design procedures to obtain persuasive evidence(ExpanderGroupBuildingBlock1)</v>
      </c>
      <c r="F408" t="str">
        <f>CONCATENATE(GetMetadata[[#This Row],[DefinitionID]],GetMetadata[[#This Row],[StepCaption(ID)]])</f>
        <v>630D9584-CEA2-ED11-80F0-0022481C7D58Design procedures to obtain persuasive evidence(ExpanderGroupBuildingBlock1)</v>
      </c>
      <c r="G408" t="s">
        <v>32</v>
      </c>
      <c r="H408" t="s">
        <v>4774</v>
      </c>
      <c r="I408" t="s">
        <v>15</v>
      </c>
      <c r="J408" t="s">
        <v>4775</v>
      </c>
    </row>
    <row r="409" spans="1:10">
      <c r="A409" t="s">
        <v>3771</v>
      </c>
      <c r="B409" t="s">
        <v>3770</v>
      </c>
      <c r="C409">
        <v>2</v>
      </c>
      <c r="D409" t="s">
        <v>3771</v>
      </c>
      <c r="E409" t="str">
        <f>CONCATENATE((LEFT(GetMetadata[[#This Row],[StepCaption]],155)),"(",GetMetadata[[#This Row],[BuildingBlockID]],")")</f>
        <v>Determine the effect of any identified control deviations(LabelBuildingBlock36)</v>
      </c>
      <c r="F409" t="str">
        <f>CONCATENATE(GetMetadata[[#This Row],[DefinitionID]],GetMetadata[[#This Row],[StepCaption(ID)]])</f>
        <v>630D9584-CEA2-ED11-80F0-0022481C7D58Determine the effect of any identified control deviations(LabelBuildingBlock36)</v>
      </c>
      <c r="G409" t="s">
        <v>3896</v>
      </c>
      <c r="H409" t="s">
        <v>4791</v>
      </c>
      <c r="I409" t="s">
        <v>18</v>
      </c>
      <c r="J409" t="s">
        <v>4792</v>
      </c>
    </row>
    <row r="410" spans="1:10">
      <c r="A410" t="s">
        <v>3771</v>
      </c>
      <c r="B410" t="s">
        <v>3770</v>
      </c>
      <c r="C410">
        <v>2</v>
      </c>
      <c r="D410" t="s">
        <v>3771</v>
      </c>
      <c r="E410" t="str">
        <f>CONCATENATE((LEFT(GetMetadata[[#This Row],[StepCaption]],155)),"(",GetMetadata[[#This Row],[BuildingBlockID]],")")</f>
        <v>Determine the extent of procedures(LabelBuildingBlock6)</v>
      </c>
      <c r="F410" t="str">
        <f>CONCATENATE(GetMetadata[[#This Row],[DefinitionID]],GetMetadata[[#This Row],[StepCaption(ID)]])</f>
        <v>630D9584-CEA2-ED11-80F0-0022481C7D58Determine the extent of procedures(LabelBuildingBlock6)</v>
      </c>
      <c r="G410" t="s">
        <v>1391</v>
      </c>
      <c r="H410" t="s">
        <v>4798</v>
      </c>
      <c r="I410" t="s">
        <v>18</v>
      </c>
      <c r="J410" t="s">
        <v>3991</v>
      </c>
    </row>
    <row r="411" spans="1:10">
      <c r="A411" t="s">
        <v>3771</v>
      </c>
      <c r="B411" t="s">
        <v>3770</v>
      </c>
      <c r="C411">
        <v>2</v>
      </c>
      <c r="D411" t="s">
        <v>3771</v>
      </c>
      <c r="E411" t="str">
        <f>CONCATENATE((LEFT(GetMetadata[[#This Row],[StepCaption]],155)),"(",GetMetadata[[#This Row],[BuildingBlockID]],")")</f>
        <v>Determine the sample size(LabelBuildingBlock26)</v>
      </c>
      <c r="F411" t="str">
        <f>CONCATENATE(GetMetadata[[#This Row],[DefinitionID]],GetMetadata[[#This Row],[StepCaption(ID)]])</f>
        <v>630D9584-CEA2-ED11-80F0-0022481C7D58Determine the sample size(LabelBuildingBlock26)</v>
      </c>
      <c r="G411" t="s">
        <v>1820</v>
      </c>
      <c r="H411" t="s">
        <v>4785</v>
      </c>
      <c r="I411" t="s">
        <v>18</v>
      </c>
      <c r="J411" t="s">
        <v>4786</v>
      </c>
    </row>
    <row r="412" spans="1:10">
      <c r="A412" t="s">
        <v>3771</v>
      </c>
      <c r="B412" t="s">
        <v>3770</v>
      </c>
      <c r="C412">
        <v>2</v>
      </c>
      <c r="D412" t="s">
        <v>3771</v>
      </c>
      <c r="E412" t="str">
        <f>CONCATENATE((LEFT(GetMetadata[[#This Row],[StepCaption]],155)),"(",GetMetadata[[#This Row],[BuildingBlockID]],")")</f>
        <v>Determine the timing of procedures(LabelBuildingBlock2)</v>
      </c>
      <c r="F412" t="str">
        <f>CONCATENATE(GetMetadata[[#This Row],[DefinitionID]],GetMetadata[[#This Row],[StepCaption(ID)]])</f>
        <v>630D9584-CEA2-ED11-80F0-0022481C7D58Determine the timing of procedures(LabelBuildingBlock2)</v>
      </c>
      <c r="G412" t="s">
        <v>21</v>
      </c>
      <c r="H412" t="s">
        <v>4782</v>
      </c>
      <c r="I412" t="s">
        <v>18</v>
      </c>
      <c r="J412" t="s">
        <v>3986</v>
      </c>
    </row>
    <row r="413" spans="1:10">
      <c r="A413" t="s">
        <v>3771</v>
      </c>
      <c r="B413" t="s">
        <v>3770</v>
      </c>
      <c r="C413">
        <v>2</v>
      </c>
      <c r="D413" t="s">
        <v>3771</v>
      </c>
      <c r="E413" t="str">
        <f>CONCATENATE((LEFT(GetMetadata[[#This Row],[StepCaption]],155)),"(",GetMetadata[[#This Row],[BuildingBlockID]],")")</f>
        <v>Determine when we obtain the evidence about the operating effectiveness of the control.(LabelBuildingBlock3)</v>
      </c>
      <c r="F413" t="str">
        <f>CONCATENATE(GetMetadata[[#This Row],[DefinitionID]],GetMetadata[[#This Row],[StepCaption(ID)]])</f>
        <v>630D9584-CEA2-ED11-80F0-0022481C7D58Determine when we obtain the evidence about the operating effectiveness of the control.(LabelBuildingBlock3)</v>
      </c>
      <c r="G413" t="s">
        <v>23</v>
      </c>
      <c r="H413" t="s">
        <v>4787</v>
      </c>
      <c r="I413" t="s">
        <v>18</v>
      </c>
      <c r="J413" t="s">
        <v>4788</v>
      </c>
    </row>
    <row r="414" spans="1:10">
      <c r="A414" t="s">
        <v>3771</v>
      </c>
      <c r="B414" t="s">
        <v>3770</v>
      </c>
      <c r="C414">
        <v>2</v>
      </c>
      <c r="D414" t="s">
        <v>3771</v>
      </c>
      <c r="E414" t="str">
        <f>CONCATENATE((LEFT(GetMetadata[[#This Row],[StepCaption]],155)),"(",GetMetadata[[#This Row],[BuildingBlockID]],")")</f>
        <v>Do the deviations represent a control deficiency for this period?(OptionBuildingBlock41)</v>
      </c>
      <c r="F414" t="str">
        <f>CONCATENATE(GetMetadata[[#This Row],[DefinitionID]],GetMetadata[[#This Row],[StepCaption(ID)]])</f>
        <v>630D9584-CEA2-ED11-80F0-0022481C7D58Do the deviations represent a control deficiency for this period?(OptionBuildingBlock41)</v>
      </c>
      <c r="G414" t="s">
        <v>4812</v>
      </c>
      <c r="H414" t="s">
        <v>4813</v>
      </c>
      <c r="I414" t="s">
        <v>25</v>
      </c>
      <c r="J414" t="s">
        <v>4814</v>
      </c>
    </row>
    <row r="415" spans="1:10">
      <c r="A415" t="s">
        <v>3771</v>
      </c>
      <c r="B415" t="s">
        <v>3770</v>
      </c>
      <c r="C415">
        <v>2</v>
      </c>
      <c r="D415" t="s">
        <v>3771</v>
      </c>
      <c r="E415" t="str">
        <f>CONCATENATE((LEFT(GetMetadata[[#This Row],[StepCaption]],155)),"(",GetMetadata[[#This Row],[BuildingBlockID]],")")</f>
        <v>Do you intend to use evidence from prior periods to conclude on the operating effectiveness of controls in the current period?(OptionBuildingBlock16)</v>
      </c>
      <c r="F415" t="str">
        <f>CONCATENATE(GetMetadata[[#This Row],[DefinitionID]],GetMetadata[[#This Row],[StepCaption(ID)]])</f>
        <v>630D9584-CEA2-ED11-80F0-0022481C7D58Do you intend to use evidence from prior periods to conclude on the operating effectiveness of controls in the current period?(OptionBuildingBlock16)</v>
      </c>
      <c r="G415" t="s">
        <v>1759</v>
      </c>
      <c r="H415" t="s">
        <v>4806</v>
      </c>
      <c r="I415" t="s">
        <v>25</v>
      </c>
      <c r="J415" t="s">
        <v>4807</v>
      </c>
    </row>
    <row r="416" spans="1:10">
      <c r="A416" t="s">
        <v>3771</v>
      </c>
      <c r="B416" t="s">
        <v>3770</v>
      </c>
      <c r="C416">
        <v>2</v>
      </c>
      <c r="D416" t="s">
        <v>3771</v>
      </c>
      <c r="E416" t="str">
        <f>CONCATENATE((LEFT(GetMetadata[[#This Row],[StepCaption]],155)),"(",GetMetadata[[#This Row],[BuildingBlockID]],")")</f>
        <v>Document how we modified the nature, timing and/or extent of our procedures to incorporate unpredictability.(RTFTextBuildingBlock14)</v>
      </c>
      <c r="F416" t="str">
        <f>CONCATENATE(GetMetadata[[#This Row],[DefinitionID]],GetMetadata[[#This Row],[StepCaption(ID)]])</f>
        <v>630D9584-CEA2-ED11-80F0-0022481C7D58Document how we modified the nature, timing and/or extent of our procedures to incorporate unpredictability.(RTFTextBuildingBlock14)</v>
      </c>
      <c r="G416" t="s">
        <v>1392</v>
      </c>
      <c r="H416" t="s">
        <v>4818</v>
      </c>
      <c r="I416" t="s">
        <v>12</v>
      </c>
      <c r="J416" t="s">
        <v>4082</v>
      </c>
    </row>
    <row r="417" spans="1:10">
      <c r="A417" t="s">
        <v>3771</v>
      </c>
      <c r="B417" t="s">
        <v>3770</v>
      </c>
      <c r="C417">
        <v>2</v>
      </c>
      <c r="D417" t="s">
        <v>3771</v>
      </c>
      <c r="E417" t="str">
        <f>CONCATENATE((LEFT(GetMetadata[[#This Row],[StepCaption]],155)),"(",GetMetadata[[#This Row],[BuildingBlockID]],")")</f>
        <v>Document our consideration of the nature, cause and potential consequences of the control deviations.(RTFTextBuildingBlock38)</v>
      </c>
      <c r="F417" t="str">
        <f>CONCATENATE(GetMetadata[[#This Row],[DefinitionID]],GetMetadata[[#This Row],[StepCaption(ID)]])</f>
        <v>630D9584-CEA2-ED11-80F0-0022481C7D58Document our consideration of the nature, cause and potential consequences of the control deviations.(RTFTextBuildingBlock38)</v>
      </c>
      <c r="G417" t="s">
        <v>1370</v>
      </c>
      <c r="H417" t="s">
        <v>4820</v>
      </c>
      <c r="I417" t="s">
        <v>12</v>
      </c>
      <c r="J417" t="s">
        <v>4821</v>
      </c>
    </row>
    <row r="418" spans="1:10">
      <c r="A418" t="s">
        <v>3771</v>
      </c>
      <c r="B418" t="s">
        <v>3770</v>
      </c>
      <c r="C418">
        <v>2</v>
      </c>
      <c r="D418" t="s">
        <v>3771</v>
      </c>
      <c r="E418" t="str">
        <f>CONCATENATE((LEFT(GetMetadata[[#This Row],[StepCaption]],155)),"(",GetMetadata[[#This Row],[BuildingBlockID]],")")</f>
        <v>Document rationale.(RTFTextBuildingBlock42)</v>
      </c>
      <c r="F418" t="str">
        <f>CONCATENATE(GetMetadata[[#This Row],[DefinitionID]],GetMetadata[[#This Row],[StepCaption(ID)]])</f>
        <v>630D9584-CEA2-ED11-80F0-0022481C7D58Document rationale.(RTFTextBuildingBlock42)</v>
      </c>
      <c r="G418" t="s">
        <v>4663</v>
      </c>
      <c r="H418" t="s">
        <v>4824</v>
      </c>
      <c r="I418" t="s">
        <v>12</v>
      </c>
      <c r="J418" t="s">
        <v>4825</v>
      </c>
    </row>
    <row r="419" spans="1:10">
      <c r="A419" t="s">
        <v>3771</v>
      </c>
      <c r="B419" t="s">
        <v>3770</v>
      </c>
      <c r="C419">
        <v>2</v>
      </c>
      <c r="D419" t="s">
        <v>3771</v>
      </c>
      <c r="E419" t="str">
        <f>CONCATENATE((LEFT(GetMetadata[[#This Row],[StepCaption]],155)),"(",GetMetadata[[#This Row],[BuildingBlockID]],")")</f>
        <v>Document the procedure performed to obtain a high degree of certainty that such deviation is not representative of the population.(RTFTextBuildingBlock40)</v>
      </c>
      <c r="F419" t="str">
        <f>CONCATENATE(GetMetadata[[#This Row],[DefinitionID]],GetMetadata[[#This Row],[StepCaption(ID)]])</f>
        <v>630D9584-CEA2-ED11-80F0-0022481C7D58Document the procedure performed to obtain a high degree of certainty that such deviation is not representative of the population.(RTFTextBuildingBlock40)</v>
      </c>
      <c r="G419" t="s">
        <v>1367</v>
      </c>
      <c r="H419" t="s">
        <v>4822</v>
      </c>
      <c r="I419" t="s">
        <v>12</v>
      </c>
      <c r="J419" t="s">
        <v>4823</v>
      </c>
    </row>
    <row r="420" spans="1:10">
      <c r="A420" t="s">
        <v>3771</v>
      </c>
      <c r="B420" t="s">
        <v>3770</v>
      </c>
      <c r="C420">
        <v>2</v>
      </c>
      <c r="D420" t="s">
        <v>3771</v>
      </c>
      <c r="E420" t="str">
        <f>CONCATENATE((LEFT(GetMetadata[[#This Row],[StepCaption]],155)),"(",GetMetadata[[#This Row],[BuildingBlockID]],")")</f>
        <v>Evaluate the operating effectiveness of controls that involve judgment(LabelBuildingBlock31)</v>
      </c>
      <c r="F420" t="str">
        <f>CONCATENATE(GetMetadata[[#This Row],[DefinitionID]],GetMetadata[[#This Row],[StepCaption(ID)]])</f>
        <v>630D9584-CEA2-ED11-80F0-0022481C7D58Evaluate the operating effectiveness of controls that involve judgment(LabelBuildingBlock31)</v>
      </c>
      <c r="G420" t="s">
        <v>1417</v>
      </c>
      <c r="H420" t="s">
        <v>4789</v>
      </c>
      <c r="I420" t="s">
        <v>18</v>
      </c>
      <c r="J420" t="s">
        <v>4701</v>
      </c>
    </row>
    <row r="421" spans="1:10">
      <c r="A421" t="s">
        <v>3771</v>
      </c>
      <c r="B421" t="s">
        <v>3770</v>
      </c>
      <c r="C421">
        <v>2</v>
      </c>
      <c r="D421" t="s">
        <v>3771</v>
      </c>
      <c r="E421" t="str">
        <f>CONCATENATE((LEFT(GetMetadata[[#This Row],[StepCaption]],155)),"(",GetMetadata[[#This Row],[BuildingBlockID]],")")</f>
        <v>Evaluate the steps performed by the control operator to identify and investigate outliers, including whether outliers were appropriately identified and res(RTFTextBuildingBlock33)</v>
      </c>
      <c r="F421" t="str">
        <f>CONCATENATE(GetMetadata[[#This Row],[DefinitionID]],GetMetadata[[#This Row],[StepCaption(ID)]])</f>
        <v>630D9584-CEA2-ED11-80F0-0022481C7D58Evaluate the steps performed by the control operator to identify and investigate outliers, including whether outliers were appropriately identified and res(RTFTextBuildingBlock33)</v>
      </c>
      <c r="G421" t="s">
        <v>1512</v>
      </c>
      <c r="H421" t="s">
        <v>4819</v>
      </c>
      <c r="I421" t="s">
        <v>12</v>
      </c>
      <c r="J421" t="s">
        <v>4726</v>
      </c>
    </row>
    <row r="422" spans="1:10">
      <c r="A422" t="s">
        <v>3771</v>
      </c>
      <c r="B422" t="s">
        <v>3770</v>
      </c>
      <c r="C422">
        <v>2</v>
      </c>
      <c r="D422" t="s">
        <v>3771</v>
      </c>
      <c r="E422" t="str">
        <f>CONCATENATE((LEFT(GetMetadata[[#This Row],[StepCaption]],155)),"(",GetMetadata[[#This Row],[BuildingBlockID]],")")</f>
        <v>Explain rationale for increasing the sample size.(OptionBuildingBlock9)</v>
      </c>
      <c r="F422" t="str">
        <f>CONCATENATE(GetMetadata[[#This Row],[DefinitionID]],GetMetadata[[#This Row],[StepCaption(ID)]])</f>
        <v>630D9584-CEA2-ED11-80F0-0022481C7D58Explain rationale for increasing the sample size.(OptionBuildingBlock9)</v>
      </c>
      <c r="G422" t="s">
        <v>45</v>
      </c>
      <c r="H422" t="s">
        <v>4815</v>
      </c>
      <c r="I422" t="s">
        <v>25</v>
      </c>
      <c r="J422" t="s">
        <v>4816</v>
      </c>
    </row>
    <row r="423" spans="1:10">
      <c r="A423" t="s">
        <v>3771</v>
      </c>
      <c r="B423" t="s">
        <v>3770</v>
      </c>
      <c r="C423">
        <v>2</v>
      </c>
      <c r="D423" t="s">
        <v>3771</v>
      </c>
      <c r="E423" t="str">
        <f>CONCATENATE((LEFT(GetMetadata[[#This Row],[StepCaption]],155)),"(",GetMetadata[[#This Row],[BuildingBlockID]],")")</f>
        <v>For the selected operations of the control with judgmental control attributes:(LabelBuildingBlock32)</v>
      </c>
      <c r="F423" t="str">
        <f>CONCATENATE(GetMetadata[[#This Row],[DefinitionID]],GetMetadata[[#This Row],[StepCaption(ID)]])</f>
        <v>630D9584-CEA2-ED11-80F0-0022481C7D58For the selected operations of the control with judgmental control attributes:(LabelBuildingBlock32)</v>
      </c>
      <c r="G423" t="s">
        <v>3783</v>
      </c>
      <c r="H423" t="s">
        <v>4790</v>
      </c>
      <c r="I423" t="s">
        <v>18</v>
      </c>
      <c r="J423" t="s">
        <v>4703</v>
      </c>
    </row>
    <row r="424" spans="1:10">
      <c r="A424" t="s">
        <v>3771</v>
      </c>
      <c r="B424" t="s">
        <v>3770</v>
      </c>
      <c r="C424">
        <v>2</v>
      </c>
      <c r="D424" t="s">
        <v>3771</v>
      </c>
      <c r="E424" t="str">
        <f>CONCATENATE((LEFT(GetMetadata[[#This Row],[StepCaption]],155)),"(",GetMetadata[[#This Row],[BuildingBlockID]],")")</f>
        <v>Frequency(ComboSelectEntityEnumBuildingBlock48)</v>
      </c>
      <c r="F424" t="str">
        <f>CONCATENATE(GetMetadata[[#This Row],[DefinitionID]],GetMetadata[[#This Row],[StepCaption(ID)]])</f>
        <v>630D9584-CEA2-ED11-80F0-0022481C7D58Frequency(ComboSelectEntityEnumBuildingBlock48)</v>
      </c>
      <c r="G424" t="s">
        <v>4761</v>
      </c>
      <c r="H424" t="s">
        <v>4762</v>
      </c>
      <c r="I424" t="s">
        <v>28</v>
      </c>
      <c r="J424" t="s">
        <v>3926</v>
      </c>
    </row>
    <row r="425" spans="1:10">
      <c r="A425" t="s">
        <v>3771</v>
      </c>
      <c r="B425" t="s">
        <v>3770</v>
      </c>
      <c r="C425">
        <v>2</v>
      </c>
      <c r="D425" t="s">
        <v>3771</v>
      </c>
      <c r="E425" t="str">
        <f>CONCATENATE((LEFT(GetMetadata[[#This Row],[StepCaption]],155)),"(",GetMetadata[[#This Row],[BuildingBlockID]],")")</f>
        <v>Indicate if the following conditions have been met:(LabelBuildingBlock17)</v>
      </c>
      <c r="F425" t="str">
        <f>CONCATENATE(GetMetadata[[#This Row],[DefinitionID]],GetMetadata[[#This Row],[StepCaption(ID)]])</f>
        <v>630D9584-CEA2-ED11-80F0-0022481C7D58Indicate if the following conditions have been met:(LabelBuildingBlock17)</v>
      </c>
      <c r="G425" t="s">
        <v>1403</v>
      </c>
      <c r="H425" t="s">
        <v>4780</v>
      </c>
      <c r="I425" t="s">
        <v>18</v>
      </c>
      <c r="J425" t="s">
        <v>4781</v>
      </c>
    </row>
    <row r="426" spans="1:10">
      <c r="A426" t="s">
        <v>3771</v>
      </c>
      <c r="B426" t="s">
        <v>3770</v>
      </c>
      <c r="C426">
        <v>2</v>
      </c>
      <c r="D426" t="s">
        <v>3771</v>
      </c>
      <c r="E426" t="str">
        <f>CONCATENATE((LEFT(GetMetadata[[#This Row],[StepCaption]],155)),"(",GetMetadata[[#This Row],[BuildingBlockID]],")")</f>
        <v>Is the deviation an anomaly?(OptionBuildingBlock39)</v>
      </c>
      <c r="F426" t="str">
        <f>CONCATENATE(GetMetadata[[#This Row],[DefinitionID]],GetMetadata[[#This Row],[StepCaption(ID)]])</f>
        <v>630D9584-CEA2-ED11-80F0-0022481C7D58Is the deviation an anomaly?(OptionBuildingBlock39)</v>
      </c>
      <c r="G426" t="s">
        <v>1427</v>
      </c>
      <c r="H426" t="s">
        <v>4810</v>
      </c>
      <c r="I426" t="s">
        <v>25</v>
      </c>
      <c r="J426" t="s">
        <v>4811</v>
      </c>
    </row>
    <row r="427" spans="1:10">
      <c r="A427" t="s">
        <v>3771</v>
      </c>
      <c r="B427" t="s">
        <v>3770</v>
      </c>
      <c r="C427">
        <v>2</v>
      </c>
      <c r="D427" t="s">
        <v>3771</v>
      </c>
      <c r="E427" t="str">
        <f>CONCATENATE((LEFT(GetMetadata[[#This Row],[StepCaption]],155)),"(",GetMetadata[[#This Row],[BuildingBlockID]],")")</f>
        <v>Navigate to rollforward inquiry activity screen to document whether the control has not changed through period end after testing is performed and whether a(LabelBuildingBlock47)</v>
      </c>
      <c r="F427" t="str">
        <f>CONCATENATE(GetMetadata[[#This Row],[DefinitionID]],GetMetadata[[#This Row],[StepCaption(ID)]])</f>
        <v>630D9584-CEA2-ED11-80F0-0022481C7D58Navigate to rollforward inquiry activity screen to document whether the control has not changed through period end after testing is performed and whether a(LabelBuildingBlock47)</v>
      </c>
      <c r="G427" t="s">
        <v>1764</v>
      </c>
      <c r="H427" t="s">
        <v>4795</v>
      </c>
      <c r="I427" t="s">
        <v>18</v>
      </c>
      <c r="J427" t="s">
        <v>3980</v>
      </c>
    </row>
    <row r="428" spans="1:10">
      <c r="A428" t="s">
        <v>3771</v>
      </c>
      <c r="B428" t="s">
        <v>3770</v>
      </c>
      <c r="C428">
        <v>2</v>
      </c>
      <c r="D428" t="s">
        <v>3771</v>
      </c>
      <c r="E428" t="str">
        <f>CONCATENATE((LEFT(GetMetadata[[#This Row],[StepCaption]],155)),"(",GetMetadata[[#This Row],[BuildingBlockID]],")")</f>
        <v>Number of occurences(LabelMultiLineTextBox49)</v>
      </c>
      <c r="F428" t="str">
        <f>CONCATENATE(GetMetadata[[#This Row],[DefinitionID]],GetMetadata[[#This Row],[StepCaption(ID)]])</f>
        <v>630D9584-CEA2-ED11-80F0-0022481C7D58Number of occurences(LabelMultiLineTextBox49)</v>
      </c>
      <c r="G428" t="s">
        <v>4801</v>
      </c>
      <c r="H428" t="s">
        <v>4802</v>
      </c>
      <c r="I428" t="s">
        <v>8</v>
      </c>
      <c r="J428" t="s">
        <v>4803</v>
      </c>
    </row>
    <row r="429" spans="1:10">
      <c r="A429" t="s">
        <v>3771</v>
      </c>
      <c r="B429" t="s">
        <v>3770</v>
      </c>
      <c r="C429">
        <v>2</v>
      </c>
      <c r="D429" t="s">
        <v>3771</v>
      </c>
      <c r="E429" t="str">
        <f>CONCATENATE((LEFT(GetMetadata[[#This Row],[StepCaption]],155)),"(",GetMetadata[[#This Row],[BuildingBlockID]],")")</f>
        <v>Obtain evidence about operating effectiveness(LabelBuildingBlock51)</v>
      </c>
      <c r="F429" t="str">
        <f>CONCATENATE(GetMetadata[[#This Row],[DefinitionID]],GetMetadata[[#This Row],[StepCaption(ID)]])</f>
        <v>630D9584-CEA2-ED11-80F0-0022481C7D58Obtain evidence about operating effectiveness(LabelBuildingBlock51)</v>
      </c>
      <c r="G429" t="s">
        <v>3042</v>
      </c>
      <c r="H429" t="s">
        <v>4796</v>
      </c>
      <c r="I429" t="s">
        <v>18</v>
      </c>
      <c r="J429" t="s">
        <v>4797</v>
      </c>
    </row>
    <row r="430" spans="1:10">
      <c r="A430" t="s">
        <v>3771</v>
      </c>
      <c r="B430" t="s">
        <v>3770</v>
      </c>
      <c r="C430">
        <v>2</v>
      </c>
      <c r="D430" t="s">
        <v>3771</v>
      </c>
      <c r="E430" t="str">
        <f>CONCATENATE((LEFT(GetMetadata[[#This Row],[StepCaption]],155)),"(",GetMetadata[[#This Row],[BuildingBlockID]],")")</f>
        <v>Obtain evidence about the operating effectiveness of the manual process control activity using prior period evidence(ExpanderGroupBuildingBlock15)</v>
      </c>
      <c r="F430" t="str">
        <f>CONCATENATE(GetMetadata[[#This Row],[DefinitionID]],GetMetadata[[#This Row],[StepCaption(ID)]])</f>
        <v>630D9584-CEA2-ED11-80F0-0022481C7D58Obtain evidence about the operating effectiveness of the manual process control activity using prior period evidence(ExpanderGroupBuildingBlock15)</v>
      </c>
      <c r="G430" t="s">
        <v>1824</v>
      </c>
      <c r="H430" t="s">
        <v>4776</v>
      </c>
      <c r="I430" t="s">
        <v>15</v>
      </c>
      <c r="J430" t="s">
        <v>4777</v>
      </c>
    </row>
    <row r="431" spans="1:10">
      <c r="A431" t="s">
        <v>3771</v>
      </c>
      <c r="B431" t="s">
        <v>3770</v>
      </c>
      <c r="C431">
        <v>2</v>
      </c>
      <c r="D431" t="s">
        <v>3771</v>
      </c>
      <c r="E431" t="str">
        <f>CONCATENATE((LEFT(GetMetadata[[#This Row],[StepCaption]],155)),"(",GetMetadata[[#This Row],[BuildingBlockID]],")")</f>
        <v>Operation: Did the control operate effectively throughout the period tested?(ComboSelectEntityEnumBuildingBlock45)</v>
      </c>
      <c r="F431" t="str">
        <f>CONCATENATE(GetMetadata[[#This Row],[DefinitionID]],GetMetadata[[#This Row],[StepCaption(ID)]])</f>
        <v>630D9584-CEA2-ED11-80F0-0022481C7D58Operation: Did the control operate effectively throughout the period tested?(ComboSelectEntityEnumBuildingBlock45)</v>
      </c>
      <c r="G431" t="s">
        <v>4757</v>
      </c>
      <c r="H431" t="s">
        <v>4758</v>
      </c>
      <c r="I431" t="s">
        <v>28</v>
      </c>
      <c r="J431" t="s">
        <v>4759</v>
      </c>
    </row>
    <row r="432" spans="1:10">
      <c r="A432" t="s">
        <v>3771</v>
      </c>
      <c r="B432" t="s">
        <v>3770</v>
      </c>
      <c r="C432">
        <v>2</v>
      </c>
      <c r="D432" t="s">
        <v>3771</v>
      </c>
      <c r="E432" t="str">
        <f>CONCATENATE((LEFT(GetMetadata[[#This Row],[StepCaption]],155)),"(",GetMetadata[[#This Row],[BuildingBlockID]],")")</f>
        <v>Our evaluation of the conclusions reached in the control operator's investigation(ComboSelectEntityEnumBuildingBlock34)</v>
      </c>
      <c r="F432" t="str">
        <f>CONCATENATE(GetMetadata[[#This Row],[DefinitionID]],GetMetadata[[#This Row],[StepCaption(ID)]])</f>
        <v>630D9584-CEA2-ED11-80F0-0022481C7D58Our evaluation of the conclusions reached in the control operator's investigation(ComboSelectEntityEnumBuildingBlock34)</v>
      </c>
      <c r="G432" t="s">
        <v>3924</v>
      </c>
      <c r="H432" t="s">
        <v>4756</v>
      </c>
      <c r="I432" t="s">
        <v>28</v>
      </c>
      <c r="J432" t="s">
        <v>3929</v>
      </c>
    </row>
    <row r="433" spans="1:10">
      <c r="A433" t="s">
        <v>3771</v>
      </c>
      <c r="B433" t="s">
        <v>3770</v>
      </c>
      <c r="C433">
        <v>2</v>
      </c>
      <c r="D433" t="s">
        <v>3771</v>
      </c>
      <c r="E433" t="str">
        <f>CONCATENATE((LEFT(GetMetadata[[#This Row],[StepCaption]],155)),"(",GetMetadata[[#This Row],[BuildingBlockID]],")")</f>
        <v>Period covered by procedure:(DatePickerBuildingBlock4)</v>
      </c>
      <c r="F433" t="str">
        <f>CONCATENATE(GetMetadata[[#This Row],[DefinitionID]],GetMetadata[[#This Row],[StepCaption(ID)]])</f>
        <v>630D9584-CEA2-ED11-80F0-0022481C7D58Period covered by procedure:(DatePickerBuildingBlock4)</v>
      </c>
      <c r="G433" t="s">
        <v>4768</v>
      </c>
      <c r="H433" t="s">
        <v>4769</v>
      </c>
      <c r="I433" t="s">
        <v>35</v>
      </c>
      <c r="J433" t="s">
        <v>4770</v>
      </c>
    </row>
    <row r="434" spans="1:10">
      <c r="A434" t="s">
        <v>3771</v>
      </c>
      <c r="B434" t="s">
        <v>3770</v>
      </c>
      <c r="C434">
        <v>2</v>
      </c>
      <c r="D434" t="s">
        <v>3771</v>
      </c>
      <c r="E434" t="str">
        <f>CONCATENATE((LEFT(GetMetadata[[#This Row],[StepCaption]],155)),"(",GetMetadata[[#This Row],[BuildingBlockID]],")")</f>
        <v>Procedure incorporates an element of unpredictability.(CheckBoxBuildingBlock13)</v>
      </c>
      <c r="F434" t="str">
        <f>CONCATENATE(GetMetadata[[#This Row],[DefinitionID]],GetMetadata[[#This Row],[StepCaption(ID)]])</f>
        <v>630D9584-CEA2-ED11-80F0-0022481C7D58Procedure incorporates an element of unpredictability.(CheckBoxBuildingBlock13)</v>
      </c>
      <c r="G434" t="s">
        <v>36</v>
      </c>
      <c r="H434" t="s">
        <v>4742</v>
      </c>
      <c r="I434" t="s">
        <v>11</v>
      </c>
      <c r="J434" t="s">
        <v>3917</v>
      </c>
    </row>
    <row r="435" spans="1:10">
      <c r="A435" t="s">
        <v>3771</v>
      </c>
      <c r="B435" t="s">
        <v>3770</v>
      </c>
      <c r="C435">
        <v>2</v>
      </c>
      <c r="D435" t="s">
        <v>3771</v>
      </c>
      <c r="E435" t="str">
        <f>CONCATENATE((LEFT(GetMetadata[[#This Row],[StepCaption]],155)),"(",GetMetadata[[#This Row],[BuildingBlockID]],")")</f>
        <v>Related deficiencies(SimpleDataGridBuildingBlock43)</v>
      </c>
      <c r="F435" t="str">
        <f>CONCATENATE(GetMetadata[[#This Row],[DefinitionID]],GetMetadata[[#This Row],[StepCaption(ID)]])</f>
        <v>630D9584-CEA2-ED11-80F0-0022481C7D58Related deficiencies(SimpleDataGridBuildingBlock43)</v>
      </c>
      <c r="G435" t="s">
        <v>4831</v>
      </c>
      <c r="H435" t="s">
        <v>4832</v>
      </c>
      <c r="I435" t="s">
        <v>9</v>
      </c>
      <c r="J435" t="s">
        <v>1902</v>
      </c>
    </row>
    <row r="436" spans="1:10">
      <c r="A436" t="s">
        <v>3771</v>
      </c>
      <c r="B436" t="s">
        <v>3770</v>
      </c>
      <c r="C436">
        <v>2</v>
      </c>
      <c r="D436" t="s">
        <v>3771</v>
      </c>
      <c r="E436" t="str">
        <f>CONCATENATE((LEFT(GetMetadata[[#This Row],[StepCaption]],155)),"(",GetMetadata[[#This Row],[BuildingBlockID]],")")</f>
        <v>Result of test of operating effectiveness(LabelBuildingBlock44)</v>
      </c>
      <c r="F436" t="str">
        <f>CONCATENATE(GetMetadata[[#This Row],[DefinitionID]],GetMetadata[[#This Row],[StepCaption(ID)]])</f>
        <v>630D9584-CEA2-ED11-80F0-0022481C7D58Result of test of operating effectiveness(LabelBuildingBlock44)</v>
      </c>
      <c r="G436" t="s">
        <v>1450</v>
      </c>
      <c r="H436" t="s">
        <v>4793</v>
      </c>
      <c r="I436" t="s">
        <v>18</v>
      </c>
      <c r="J436" t="s">
        <v>4794</v>
      </c>
    </row>
    <row r="437" spans="1:10">
      <c r="A437" t="s">
        <v>3771</v>
      </c>
      <c r="B437" t="s">
        <v>3770</v>
      </c>
      <c r="C437">
        <v>2</v>
      </c>
      <c r="D437" t="s">
        <v>3771</v>
      </c>
      <c r="E437" t="str">
        <f>CONCATENATE((LEFT(GetMetadata[[#This Row],[StepCaption]],155)),"(",GetMetadata[[#This Row],[BuildingBlockID]],")")</f>
        <v>Results(SimpleDataGridBuildingBlock54)</v>
      </c>
      <c r="F437" t="str">
        <f>CONCATENATE(GetMetadata[[#This Row],[DefinitionID]],GetMetadata[[#This Row],[StepCaption(ID)]])</f>
        <v>630D9584-CEA2-ED11-80F0-0022481C7D58Results(SimpleDataGridBuildingBlock54)</v>
      </c>
      <c r="G437" t="s">
        <v>4834</v>
      </c>
      <c r="H437" t="s">
        <v>4835</v>
      </c>
      <c r="I437" t="s">
        <v>9</v>
      </c>
      <c r="J437" t="s">
        <v>3761</v>
      </c>
    </row>
    <row r="438" spans="1:10">
      <c r="A438" t="s">
        <v>3771</v>
      </c>
      <c r="B438" t="s">
        <v>3770</v>
      </c>
      <c r="C438">
        <v>2</v>
      </c>
      <c r="D438" t="s">
        <v>3771</v>
      </c>
      <c r="E438" t="str">
        <f>CONCATENATE((LEFT(GetMetadata[[#This Row],[StepCaption]],155)),"(",GetMetadata[[#This Row],[BuildingBlockID]],")")</f>
        <v>Sampling tool(ButtonBuildingBlock53)</v>
      </c>
      <c r="F438" t="str">
        <f>CONCATENATE(GetMetadata[[#This Row],[DefinitionID]],GetMetadata[[#This Row],[StepCaption(ID)]])</f>
        <v>630D9584-CEA2-ED11-80F0-0022481C7D58Sampling tool(ButtonBuildingBlock53)</v>
      </c>
      <c r="G438" t="s">
        <v>4739</v>
      </c>
      <c r="H438" t="s">
        <v>4740</v>
      </c>
      <c r="I438" t="s">
        <v>31</v>
      </c>
      <c r="J438" t="s">
        <v>4741</v>
      </c>
    </row>
    <row r="439" spans="1:10">
      <c r="A439" t="s">
        <v>3771</v>
      </c>
      <c r="B439" t="s">
        <v>3770</v>
      </c>
      <c r="C439">
        <v>2</v>
      </c>
      <c r="D439" t="s">
        <v>3771</v>
      </c>
      <c r="E439" t="str">
        <f>CONCATENATE((LEFT(GetMetadata[[#This Row],[StepCaption]],155)),"(",GetMetadata[[#This Row],[BuildingBlockID]],")")</f>
        <v>Start date of the period covered by the control:(DatePickerBuildingBlock24)</v>
      </c>
      <c r="F439" t="str">
        <f>CONCATENATE(GetMetadata[[#This Row],[DefinitionID]],GetMetadata[[#This Row],[StepCaption(ID)]])</f>
        <v>630D9584-CEA2-ED11-80F0-0022481C7D58Start date of the period covered by the control:(DatePickerBuildingBlock24)</v>
      </c>
      <c r="G439" t="s">
        <v>4763</v>
      </c>
      <c r="H439" t="s">
        <v>4764</v>
      </c>
      <c r="I439" t="s">
        <v>35</v>
      </c>
      <c r="J439" t="s">
        <v>3941</v>
      </c>
    </row>
    <row r="440" spans="1:10">
      <c r="A440" t="s">
        <v>3771</v>
      </c>
      <c r="B440" t="s">
        <v>3770</v>
      </c>
      <c r="C440">
        <v>2</v>
      </c>
      <c r="D440" t="s">
        <v>3771</v>
      </c>
      <c r="E440" t="str">
        <f>CONCATENATE((LEFT(GetMetadata[[#This Row],[StepCaption]],155)),"(",GetMetadata[[#This Row],[BuildingBlockID]],")")</f>
        <v>Test operating effectiveness(ExpanderGroupBuildingBlock30)</v>
      </c>
      <c r="F440" t="str">
        <f>CONCATENATE(GetMetadata[[#This Row],[DefinitionID]],GetMetadata[[#This Row],[StepCaption(ID)]])</f>
        <v>630D9584-CEA2-ED11-80F0-0022481C7D58Test operating effectiveness(ExpanderGroupBuildingBlock30)</v>
      </c>
      <c r="G440" t="s">
        <v>2868</v>
      </c>
      <c r="H440" t="s">
        <v>4778</v>
      </c>
      <c r="I440" t="s">
        <v>15</v>
      </c>
      <c r="J440" t="s">
        <v>4779</v>
      </c>
    </row>
    <row r="441" spans="1:10">
      <c r="A441" t="s">
        <v>3771</v>
      </c>
      <c r="B441" t="s">
        <v>3770</v>
      </c>
      <c r="C441">
        <v>2</v>
      </c>
      <c r="D441" t="s">
        <v>3771</v>
      </c>
      <c r="E441" t="str">
        <f>CONCATENATE((LEFT(GetMetadata[[#This Row],[StepCaption]],155)),"(",GetMetadata[[#This Row],[BuildingBlockID]],")")</f>
        <v>through:(DatePickerBuildingBlock5)</v>
      </c>
      <c r="F441" t="str">
        <f>CONCATENATE(GetMetadata[[#This Row],[DefinitionID]],GetMetadata[[#This Row],[StepCaption(ID)]])</f>
        <v>630D9584-CEA2-ED11-80F0-0022481C7D58through:(DatePickerBuildingBlock5)</v>
      </c>
      <c r="G441" t="s">
        <v>4771</v>
      </c>
      <c r="H441" t="s">
        <v>4772</v>
      </c>
      <c r="I441" t="s">
        <v>35</v>
      </c>
      <c r="J441" t="s">
        <v>4773</v>
      </c>
    </row>
    <row r="442" spans="1:10">
      <c r="A442" t="s">
        <v>3771</v>
      </c>
      <c r="B442" t="s">
        <v>3770</v>
      </c>
      <c r="C442">
        <v>2</v>
      </c>
      <c r="D442" t="s">
        <v>3771</v>
      </c>
      <c r="E442" t="str">
        <f>CONCATENATE((LEFT(GetMetadata[[#This Row],[StepCaption]],155)),"(",GetMetadata[[#This Row],[BuildingBlockID]],")")</f>
        <v>Use sampling tool to select samples and generate testwork template.(CheckBoxBuildingBlock52)</v>
      </c>
      <c r="F442" t="str">
        <f>CONCATENATE(GetMetadata[[#This Row],[DefinitionID]],GetMetadata[[#This Row],[StepCaption(ID)]])</f>
        <v>630D9584-CEA2-ED11-80F0-0022481C7D58Use sampling tool to select samples and generate testwork template.(CheckBoxBuildingBlock52)</v>
      </c>
      <c r="G442" t="s">
        <v>4751</v>
      </c>
      <c r="H442" t="s">
        <v>4752</v>
      </c>
      <c r="I442" t="s">
        <v>11</v>
      </c>
      <c r="J442" t="s">
        <v>4753</v>
      </c>
    </row>
    <row r="443" spans="1:10">
      <c r="A443" t="s">
        <v>3771</v>
      </c>
      <c r="B443" t="s">
        <v>3770</v>
      </c>
      <c r="C443">
        <v>2</v>
      </c>
      <c r="D443" t="s">
        <v>3771</v>
      </c>
      <c r="E443" t="str">
        <f>CONCATENATE((LEFT(GetMetadata[[#This Row],[StepCaption]],155)),"(",GetMetadata[[#This Row],[BuildingBlockID]],")")</f>
        <v>Using evidence obtained during prior periods for the operating effectiveness of manual controls is not permitted unless all the conditions above have been (LabelBuildingBlock22)</v>
      </c>
      <c r="F443" t="str">
        <f>CONCATENATE(GetMetadata[[#This Row],[DefinitionID]],GetMetadata[[#This Row],[StepCaption(ID)]])</f>
        <v>630D9584-CEA2-ED11-80F0-0022481C7D58Using evidence obtained during prior periods for the operating effectiveness of manual controls is not permitted unless all the conditions above have been (LabelBuildingBlock22)</v>
      </c>
      <c r="G443" t="s">
        <v>1395</v>
      </c>
      <c r="H443" t="s">
        <v>4783</v>
      </c>
      <c r="I443" t="s">
        <v>18</v>
      </c>
      <c r="J443" t="s">
        <v>4784</v>
      </c>
    </row>
    <row r="444" spans="1:10">
      <c r="A444" t="s">
        <v>3771</v>
      </c>
      <c r="B444" t="s">
        <v>3770</v>
      </c>
      <c r="C444">
        <v>2</v>
      </c>
      <c r="D444" t="s">
        <v>3771</v>
      </c>
      <c r="E444" t="str">
        <f>CONCATENATE((LEFT(GetMetadata[[#This Row],[StepCaption]],155)),"(",GetMetadata[[#This Row],[BuildingBlockID]],")")</f>
        <v>We evaluated that the design and implementation is effective in the current period and has not significantly changed from the previous engagement;(CheckBoxBuildingBlock19)</v>
      </c>
      <c r="F444" t="str">
        <f>CONCATENATE(GetMetadata[[#This Row],[DefinitionID]],GetMetadata[[#This Row],[StepCaption(ID)]])</f>
        <v>630D9584-CEA2-ED11-80F0-0022481C7D58We evaluated that the design and implementation is effective in the current period and has not significantly changed from the previous engagement;(CheckBoxBuildingBlock19)</v>
      </c>
      <c r="G444" t="s">
        <v>1489</v>
      </c>
      <c r="H444" t="s">
        <v>4745</v>
      </c>
      <c r="I444" t="s">
        <v>11</v>
      </c>
      <c r="J444" t="s">
        <v>4746</v>
      </c>
    </row>
    <row r="445" spans="1:10">
      <c r="A445" t="s">
        <v>3771</v>
      </c>
      <c r="B445" t="s">
        <v>3770</v>
      </c>
      <c r="C445">
        <v>2</v>
      </c>
      <c r="D445" t="s">
        <v>3771</v>
      </c>
      <c r="E445" t="str">
        <f>CONCATENATE((LEFT(GetMetadata[[#This Row],[StepCaption]],155)),"(",GetMetadata[[#This Row],[BuildingBlockID]],")")</f>
        <v>We have evaluated the Monitoring Activities component of CERAMIC and no deficiencies were identified.(CheckBoxBuildingBlock21)</v>
      </c>
      <c r="F445" t="str">
        <f>CONCATENATE(GetMetadata[[#This Row],[DefinitionID]],GetMetadata[[#This Row],[StepCaption(ID)]])</f>
        <v>630D9584-CEA2-ED11-80F0-0022481C7D58We have evaluated the Monitoring Activities component of CERAMIC and no deficiencies were identified.(CheckBoxBuildingBlock21)</v>
      </c>
      <c r="G445" t="s">
        <v>1448</v>
      </c>
      <c r="H445" t="s">
        <v>4749</v>
      </c>
      <c r="I445" t="s">
        <v>11</v>
      </c>
      <c r="J445" t="s">
        <v>4750</v>
      </c>
    </row>
    <row r="446" spans="1:10">
      <c r="A446" t="s">
        <v>3771</v>
      </c>
      <c r="B446" t="s">
        <v>3770</v>
      </c>
      <c r="C446">
        <v>2</v>
      </c>
      <c r="D446" t="s">
        <v>3771</v>
      </c>
      <c r="E446" t="str">
        <f>CONCATENATE((LEFT(GetMetadata[[#This Row],[StepCaption]],155)),"(",GetMetadata[[#This Row],[BuildingBlockID]],")")</f>
        <v>We have tested the operating effectiveness of the control at least once in the past two periods or more frequently as appropriate; and(CheckBoxBuildingBlock20)</v>
      </c>
      <c r="F446" t="str">
        <f>CONCATENATE(GetMetadata[[#This Row],[DefinitionID]],GetMetadata[[#This Row],[StepCaption(ID)]])</f>
        <v>630D9584-CEA2-ED11-80F0-0022481C7D58We have tested the operating effectiveness of the control at least once in the past two periods or more frequently as appropriate; and(CheckBoxBuildingBlock20)</v>
      </c>
      <c r="G446" t="s">
        <v>1478</v>
      </c>
      <c r="H446" t="s">
        <v>4747</v>
      </c>
      <c r="I446" t="s">
        <v>11</v>
      </c>
      <c r="J446" t="s">
        <v>4748</v>
      </c>
    </row>
    <row r="447" spans="1:10">
      <c r="A447" t="s">
        <v>3771</v>
      </c>
      <c r="B447" t="s">
        <v>3770</v>
      </c>
      <c r="C447">
        <v>2</v>
      </c>
      <c r="D447" t="s">
        <v>3771</v>
      </c>
      <c r="E447" t="str">
        <f>CONCATENATE((LEFT(GetMetadata[[#This Row],[StepCaption]],155)),"(",GetMetadata[[#This Row],[BuildingBlockID]],")")</f>
        <v>We increased the control sample size over the control sample size table for manual recurring process control activities.(CheckBoxBuildingBlock8)</v>
      </c>
      <c r="F447" t="str">
        <f>CONCATENATE(GetMetadata[[#This Row],[DefinitionID]],GetMetadata[[#This Row],[StepCaption(ID)]])</f>
        <v>630D9584-CEA2-ED11-80F0-0022481C7D58We increased the control sample size over the control sample size table for manual recurring process control activities.(CheckBoxBuildingBlock8)</v>
      </c>
      <c r="G447" t="s">
        <v>24</v>
      </c>
      <c r="H447" t="s">
        <v>4754</v>
      </c>
      <c r="I447" t="s">
        <v>11</v>
      </c>
      <c r="J447" t="s">
        <v>4755</v>
      </c>
    </row>
    <row r="448" spans="1:10">
      <c r="A448" t="s">
        <v>3771</v>
      </c>
      <c r="B448" t="s">
        <v>3770</v>
      </c>
      <c r="C448">
        <v>2</v>
      </c>
      <c r="D448" t="s">
        <v>3771</v>
      </c>
      <c r="E448" t="str">
        <f>CONCATENATE((LEFT(GetMetadata[[#This Row],[StepCaption]],155)),"(",GetMetadata[[#This Row],[BuildingBlockID]],")")</f>
        <v>We performed a walkthrough of the business process containing the control we intend to use evidence from previous engagements in order to confirm our under(CheckBoxBuildingBlock18)</v>
      </c>
      <c r="F448" t="str">
        <f>CONCATENATE(GetMetadata[[#This Row],[DefinitionID]],GetMetadata[[#This Row],[StepCaption(ID)]])</f>
        <v>630D9584-CEA2-ED11-80F0-0022481C7D58We performed a walkthrough of the business process containing the control we intend to use evidence from previous engagements in order to confirm our under(CheckBoxBuildingBlock18)</v>
      </c>
      <c r="G448" t="s">
        <v>1488</v>
      </c>
      <c r="H448" t="s">
        <v>4743</v>
      </c>
      <c r="I448" t="s">
        <v>11</v>
      </c>
      <c r="J448" t="s">
        <v>4744</v>
      </c>
    </row>
    <row r="449" spans="1:10">
      <c r="A449" t="s">
        <v>3771</v>
      </c>
      <c r="B449" t="s">
        <v>3770</v>
      </c>
      <c r="C449">
        <v>2</v>
      </c>
      <c r="D449" t="s">
        <v>3771</v>
      </c>
      <c r="E449" t="str">
        <f>CONCATENATE((LEFT(GetMetadata[[#This Row],[StepCaption]],155)),"(",GetMetadata[[#This Row],[BuildingBlockID]],")")</f>
        <v>Will remediation testing be performed?(ComboSelectEntityEnumBuildingBlock46)</v>
      </c>
      <c r="F449" t="str">
        <f>CONCATENATE(GetMetadata[[#This Row],[DefinitionID]],GetMetadata[[#This Row],[StepCaption(ID)]])</f>
        <v>630D9584-CEA2-ED11-80F0-0022481C7D58Will remediation testing be performed?(ComboSelectEntityEnumBuildingBlock46)</v>
      </c>
      <c r="G449" t="s">
        <v>4137</v>
      </c>
      <c r="H449" t="s">
        <v>4760</v>
      </c>
      <c r="I449" t="s">
        <v>28</v>
      </c>
      <c r="J449" t="s">
        <v>3938</v>
      </c>
    </row>
    <row r="450" spans="1:10">
      <c r="A450" t="s">
        <v>3771</v>
      </c>
      <c r="B450" t="s">
        <v>3770</v>
      </c>
      <c r="C450">
        <v>2</v>
      </c>
      <c r="D450" t="s">
        <v>3771</v>
      </c>
      <c r="E450" t="str">
        <f>CONCATENATE((LEFT(GetMetadata[[#This Row],[StepCaption]],155)),"(",GetMetadata[[#This Row],[BuildingBlockID]],")")</f>
        <v>(RTFTextBuildingBlock10)</v>
      </c>
      <c r="F450" t="str">
        <f>CONCATENATE(GetMetadata[[#This Row],[DefinitionID]],GetMetadata[[#This Row],[StepCaption(ID)]])</f>
        <v>630D9584-CEA2-ED11-80F0-0022481C7D58(RTFTextBuildingBlock10)</v>
      </c>
      <c r="G450" t="s">
        <v>1379</v>
      </c>
      <c r="H450" t="s">
        <v>4817</v>
      </c>
      <c r="I450" t="s">
        <v>12</v>
      </c>
    </row>
    <row r="451" spans="1:10">
      <c r="A451" t="s">
        <v>3771</v>
      </c>
      <c r="B451" t="s">
        <v>3770</v>
      </c>
      <c r="C451">
        <v>2</v>
      </c>
      <c r="D451" t="s">
        <v>3771</v>
      </c>
      <c r="E451" t="str">
        <f>CONCATENATE((LEFT(GetMetadata[[#This Row],[StepCaption]],155)),"(",GetMetadata[[#This Row],[BuildingBlockID]],")")</f>
        <v>(SimpleDataGridBuildingBlock50)</v>
      </c>
      <c r="F451" t="str">
        <f>CONCATENATE(GetMetadata[[#This Row],[DefinitionID]],GetMetadata[[#This Row],[StepCaption(ID)]])</f>
        <v>630D9584-CEA2-ED11-80F0-0022481C7D58(SimpleDataGridBuildingBlock50)</v>
      </c>
      <c r="G451" t="s">
        <v>1519</v>
      </c>
      <c r="H451" t="s">
        <v>4833</v>
      </c>
      <c r="I451" t="s">
        <v>9</v>
      </c>
    </row>
    <row r="452" spans="1:10">
      <c r="A452" t="s">
        <v>1869</v>
      </c>
      <c r="B452" t="s">
        <v>1868</v>
      </c>
      <c r="C452">
        <v>5</v>
      </c>
      <c r="D452" t="s">
        <v>1869</v>
      </c>
      <c r="E452" t="str">
        <f>CONCATENATE((LEFT(GetMetadata[[#This Row],[StepCaption]],155)),"(",GetMetadata[[#This Row],[BuildingBlockID]],")")</f>
        <v>Deficient linked process control activities:(SimpleDataGridBuildingBlock18)</v>
      </c>
      <c r="F452" t="str">
        <f>CONCATENATE(GetMetadata[[#This Row],[DefinitionID]],GetMetadata[[#This Row],[StepCaption(ID)]])</f>
        <v>642DD715-0081-ED11-80EE-0022481C7D58Deficient linked process control activities:(SimpleDataGridBuildingBlock18)</v>
      </c>
      <c r="G452" t="s">
        <v>4248</v>
      </c>
      <c r="H452" t="s">
        <v>4249</v>
      </c>
      <c r="I452" t="s">
        <v>9</v>
      </c>
      <c r="J452" t="s">
        <v>4250</v>
      </c>
    </row>
    <row r="453" spans="1:10">
      <c r="A453" t="s">
        <v>1869</v>
      </c>
      <c r="B453" t="s">
        <v>1868</v>
      </c>
      <c r="C453">
        <v>5</v>
      </c>
      <c r="D453" t="s">
        <v>1869</v>
      </c>
      <c r="E453" t="str">
        <f>CONCATENATE((LEFT(GetMetadata[[#This Row],[StepCaption]],155)),"(",GetMetadata[[#This Row],[BuildingBlockID]],")")</f>
        <v>Document the consideration of whether other controls are affected by the control deficiencies. (RTFTextBuildingBlock4)</v>
      </c>
      <c r="F453" t="str">
        <f>CONCATENATE(GetMetadata[[#This Row],[DefinitionID]],GetMetadata[[#This Row],[StepCaption(ID)]])</f>
        <v>642DD715-0081-ED11-80EE-0022481C7D58Document the consideration of whether other controls are affected by the control deficiencies. (RTFTextBuildingBlock4)</v>
      </c>
      <c r="G453" t="s">
        <v>1348</v>
      </c>
      <c r="H453" t="s">
        <v>2006</v>
      </c>
      <c r="I453" t="s">
        <v>12</v>
      </c>
      <c r="J453" t="s">
        <v>2007</v>
      </c>
    </row>
    <row r="454" spans="1:10">
      <c r="A454" t="s">
        <v>1869</v>
      </c>
      <c r="B454" t="s">
        <v>1868</v>
      </c>
      <c r="C454">
        <v>5</v>
      </c>
      <c r="D454" t="s">
        <v>1869</v>
      </c>
      <c r="E454" t="str">
        <f>CONCATENATE((LEFT(GetMetadata[[#This Row],[StepCaption]],155)),"(",GetMetadata[[#This Row],[BuildingBlockID]],")")</f>
        <v>Evaluate required communication in 1.4 Communications.(LabelBuildingBlock17)</v>
      </c>
      <c r="F454" t="str">
        <f>CONCATENATE(GetMetadata[[#This Row],[DefinitionID]],GetMetadata[[#This Row],[StepCaption(ID)]])</f>
        <v>642DD715-0081-ED11-80EE-0022481C7D58Evaluate required communication in 1.4 Communications.(LabelBuildingBlock17)</v>
      </c>
      <c r="G454" t="s">
        <v>1403</v>
      </c>
      <c r="H454" t="s">
        <v>4243</v>
      </c>
      <c r="I454" t="s">
        <v>18</v>
      </c>
      <c r="J454" t="s">
        <v>4244</v>
      </c>
    </row>
    <row r="455" spans="1:10">
      <c r="A455" t="s">
        <v>1869</v>
      </c>
      <c r="B455" t="s">
        <v>1868</v>
      </c>
      <c r="C455">
        <v>5</v>
      </c>
      <c r="D455" t="s">
        <v>1869</v>
      </c>
      <c r="E455" t="str">
        <f>CONCATENATE((LEFT(GetMetadata[[#This Row],[StepCaption]],155)),"(",GetMetadata[[#This Row],[BuildingBlockID]],")")</f>
        <v>Evaluate the control deficiencies(ExpanderGroupBuildingBlock1)</v>
      </c>
      <c r="F455" t="str">
        <f>CONCATENATE(GetMetadata[[#This Row],[DefinitionID]],GetMetadata[[#This Row],[StepCaption(ID)]])</f>
        <v>642DD715-0081-ED11-80EE-0022481C7D58Evaluate the control deficiencies(ExpanderGroupBuildingBlock1)</v>
      </c>
      <c r="G455" t="s">
        <v>32</v>
      </c>
      <c r="H455" t="s">
        <v>2000</v>
      </c>
      <c r="I455" t="s">
        <v>15</v>
      </c>
      <c r="J455" t="s">
        <v>2001</v>
      </c>
    </row>
    <row r="456" spans="1:10">
      <c r="A456" t="s">
        <v>1869</v>
      </c>
      <c r="B456" t="s">
        <v>1868</v>
      </c>
      <c r="C456">
        <v>5</v>
      </c>
      <c r="D456" t="s">
        <v>1869</v>
      </c>
      <c r="E456" t="str">
        <f>CONCATENATE((LEFT(GetMetadata[[#This Row],[StepCaption]],155)),"(",GetMetadata[[#This Row],[BuildingBlockID]],")")</f>
        <v>Have we determined that other controls are affected and additional deficiencies exist?(OptionBuildingBlock2)</v>
      </c>
      <c r="F456" t="str">
        <f>CONCATENATE(GetMetadata[[#This Row],[DefinitionID]],GetMetadata[[#This Row],[StepCaption(ID)]])</f>
        <v>642DD715-0081-ED11-80EE-0022481C7D58Have we determined that other controls are affected and additional deficiencies exist?(OptionBuildingBlock2)</v>
      </c>
      <c r="G456" t="s">
        <v>1349</v>
      </c>
      <c r="H456" t="s">
        <v>2004</v>
      </c>
      <c r="I456" t="s">
        <v>25</v>
      </c>
      <c r="J456" t="s">
        <v>2005</v>
      </c>
    </row>
    <row r="457" spans="1:10">
      <c r="A457" t="s">
        <v>1869</v>
      </c>
      <c r="B457" t="s">
        <v>1868</v>
      </c>
      <c r="C457">
        <v>5</v>
      </c>
      <c r="D457" t="s">
        <v>1869</v>
      </c>
      <c r="E457" t="str">
        <f>CONCATENATE((LEFT(GetMetadata[[#This Row],[StepCaption]],155)),"(",GetMetadata[[#This Row],[BuildingBlockID]],")")</f>
        <v>Identify and describe the deficiency and how it came to our attention including type of deficiency - i.e. control is missing, not designed correctly or not(RTFTextBuildingBlock7)</v>
      </c>
      <c r="F457" t="str">
        <f>CONCATENATE(GetMetadata[[#This Row],[DefinitionID]],GetMetadata[[#This Row],[StepCaption(ID)]])</f>
        <v>642DD715-0081-ED11-80EE-0022481C7D58Identify and describe the deficiency and how it came to our attention including type of deficiency - i.e. control is missing, not designed correctly or not(RTFTextBuildingBlock7)</v>
      </c>
      <c r="G457" t="s">
        <v>1357</v>
      </c>
      <c r="H457" t="s">
        <v>2008</v>
      </c>
      <c r="I457" t="s">
        <v>12</v>
      </c>
      <c r="J457" t="s">
        <v>2009</v>
      </c>
    </row>
    <row r="458" spans="1:10">
      <c r="A458" t="s">
        <v>1869</v>
      </c>
      <c r="B458" t="s">
        <v>1868</v>
      </c>
      <c r="C458">
        <v>5</v>
      </c>
      <c r="D458" t="s">
        <v>1869</v>
      </c>
      <c r="E458" t="str">
        <f>CONCATENATE((LEFT(GetMetadata[[#This Row],[StepCaption]],155)),"(",GetMetadata[[#This Row],[BuildingBlockID]],")")</f>
        <v>Identify the deficiency type.(ComboSelectEntityEnumBuildingBlock14)</v>
      </c>
      <c r="F458" t="str">
        <f>CONCATENATE(GetMetadata[[#This Row],[DefinitionID]],GetMetadata[[#This Row],[StepCaption(ID)]])</f>
        <v>642DD715-0081-ED11-80EE-0022481C7D58Identify the deficiency type.(ComboSelectEntityEnumBuildingBlock14)</v>
      </c>
      <c r="G458" t="s">
        <v>4241</v>
      </c>
      <c r="H458" t="s">
        <v>4242</v>
      </c>
      <c r="I458" t="s">
        <v>28</v>
      </c>
      <c r="J458" t="s">
        <v>1999</v>
      </c>
    </row>
    <row r="459" spans="1:10">
      <c r="A459" t="s">
        <v>1869</v>
      </c>
      <c r="B459" t="s">
        <v>1868</v>
      </c>
      <c r="C459">
        <v>5</v>
      </c>
      <c r="D459" t="s">
        <v>1869</v>
      </c>
      <c r="E459" t="str">
        <f>CONCATENATE((LEFT(GetMetadata[[#This Row],[StepCaption]],155)),"(",GetMetadata[[#This Row],[BuildingBlockID]],")")</f>
        <v>Identify the related automated control deficiencies.(SimpleDataGridBuildingBlock16)</v>
      </c>
      <c r="F459" t="str">
        <f>CONCATENATE(GetMetadata[[#This Row],[DefinitionID]],GetMetadata[[#This Row],[StepCaption(ID)]])</f>
        <v>642DD715-0081-ED11-80EE-0022481C7D58Identify the related automated control deficiencies.(SimpleDataGridBuildingBlock16)</v>
      </c>
      <c r="G459" t="s">
        <v>1338</v>
      </c>
      <c r="H459" t="s">
        <v>4246</v>
      </c>
      <c r="I459" t="s">
        <v>9</v>
      </c>
      <c r="J459" t="s">
        <v>4247</v>
      </c>
    </row>
    <row r="460" spans="1:10">
      <c r="A460" t="s">
        <v>1869</v>
      </c>
      <c r="B460" t="s">
        <v>1868</v>
      </c>
      <c r="C460">
        <v>5</v>
      </c>
      <c r="D460" t="s">
        <v>1869</v>
      </c>
      <c r="E460" t="str">
        <f>CONCATENATE((LEFT(GetMetadata[[#This Row],[StepCaption]],155)),"(",GetMetadata[[#This Row],[BuildingBlockID]],")")</f>
        <v>Identify the related control deficiencies.(SimpleDataGridBuildingBlock13)</v>
      </c>
      <c r="F460" t="str">
        <f>CONCATENATE(GetMetadata[[#This Row],[DefinitionID]],GetMetadata[[#This Row],[StepCaption(ID)]])</f>
        <v>642DD715-0081-ED11-80EE-0022481C7D58Identify the related control deficiencies.(SimpleDataGridBuildingBlock13)</v>
      </c>
      <c r="G460" t="s">
        <v>1840</v>
      </c>
      <c r="H460" t="s">
        <v>4245</v>
      </c>
      <c r="I460" t="s">
        <v>9</v>
      </c>
      <c r="J460" t="s">
        <v>2010</v>
      </c>
    </row>
    <row r="461" spans="1:10">
      <c r="A461" t="s">
        <v>1869</v>
      </c>
      <c r="B461" t="s">
        <v>1868</v>
      </c>
      <c r="C461">
        <v>5</v>
      </c>
      <c r="D461" t="s">
        <v>1869</v>
      </c>
      <c r="E461" t="str">
        <f>CONCATENATE((LEFT(GetMetadata[[#This Row],[StepCaption]],155)),"(",GetMetadata[[#This Row],[BuildingBlockID]],")")</f>
        <v>Link the areas affected.(SimpleDataGridBuildingBlock19)</v>
      </c>
      <c r="F461" t="str">
        <f>CONCATENATE(GetMetadata[[#This Row],[DefinitionID]],GetMetadata[[#This Row],[StepCaption(ID)]])</f>
        <v>642DD715-0081-ED11-80EE-0022481C7D58Link the areas affected.(SimpleDataGridBuildingBlock19)</v>
      </c>
      <c r="G461" t="s">
        <v>1738</v>
      </c>
      <c r="H461" t="s">
        <v>4251</v>
      </c>
      <c r="I461" t="s">
        <v>9</v>
      </c>
      <c r="J461" t="s">
        <v>4252</v>
      </c>
    </row>
    <row r="462" spans="1:10">
      <c r="A462" t="s">
        <v>1869</v>
      </c>
      <c r="B462" t="s">
        <v>1868</v>
      </c>
      <c r="C462">
        <v>5</v>
      </c>
      <c r="D462" t="s">
        <v>1869</v>
      </c>
      <c r="E462" t="str">
        <f>CONCATENATE((LEFT(GetMetadata[[#This Row],[StepCaption]],155)),"(",GetMetadata[[#This Row],[BuildingBlockID]],")")</f>
        <v>We identified deficiencies in the related automated control as the result of the GITC deficiency.(CheckBoxBuildingBlock15)</v>
      </c>
      <c r="F462" t="str">
        <f>CONCATENATE(GetMetadata[[#This Row],[DefinitionID]],GetMetadata[[#This Row],[StepCaption(ID)]])</f>
        <v>642DD715-0081-ED11-80EE-0022481C7D58We identified deficiencies in the related automated control as the result of the GITC deficiency.(CheckBoxBuildingBlock15)</v>
      </c>
      <c r="G462" t="s">
        <v>3904</v>
      </c>
      <c r="H462" t="s">
        <v>4239</v>
      </c>
      <c r="I462" t="s">
        <v>11</v>
      </c>
      <c r="J462" t="s">
        <v>4240</v>
      </c>
    </row>
    <row r="463" spans="1:10">
      <c r="A463" t="s">
        <v>1869</v>
      </c>
      <c r="B463" t="s">
        <v>1868</v>
      </c>
      <c r="C463">
        <v>5</v>
      </c>
      <c r="D463" t="s">
        <v>1869</v>
      </c>
      <c r="E463" t="str">
        <f>CONCATENATE((LEFT(GetMetadata[[#This Row],[StepCaption]],155)),"(",GetMetadata[[#This Row],[BuildingBlockID]],")")</f>
        <v>(LabelMultiLineTextBox11)</v>
      </c>
      <c r="F463" t="str">
        <f>CONCATENATE(GetMetadata[[#This Row],[DefinitionID]],GetMetadata[[#This Row],[StepCaption(ID)]])</f>
        <v>642DD715-0081-ED11-80EE-0022481C7D58(LabelMultiLineTextBox11)</v>
      </c>
      <c r="G463" t="s">
        <v>1358</v>
      </c>
      <c r="H463" t="s">
        <v>2002</v>
      </c>
      <c r="I463" t="s">
        <v>8</v>
      </c>
    </row>
    <row r="464" spans="1:10">
      <c r="A464" t="s">
        <v>1869</v>
      </c>
      <c r="B464" t="s">
        <v>1868</v>
      </c>
      <c r="C464">
        <v>5</v>
      </c>
      <c r="D464" t="s">
        <v>1869</v>
      </c>
      <c r="E464" t="str">
        <f>CONCATENATE((LEFT(GetMetadata[[#This Row],[StepCaption]],155)),"(",GetMetadata[[#This Row],[BuildingBlockID]],")")</f>
        <v>(LabelMultiLineTextBox5)</v>
      </c>
      <c r="F464" t="str">
        <f>CONCATENATE(GetMetadata[[#This Row],[DefinitionID]],GetMetadata[[#This Row],[StepCaption(ID)]])</f>
        <v>642DD715-0081-ED11-80EE-0022481C7D58(LabelMultiLineTextBox5)</v>
      </c>
      <c r="G464" t="s">
        <v>39</v>
      </c>
      <c r="H464" t="s">
        <v>2003</v>
      </c>
      <c r="I464" t="s">
        <v>8</v>
      </c>
    </row>
    <row r="465" spans="1:10">
      <c r="A465" t="s">
        <v>3759</v>
      </c>
      <c r="B465" t="s">
        <v>3758</v>
      </c>
      <c r="C465">
        <v>3</v>
      </c>
      <c r="D465" t="s">
        <v>3759</v>
      </c>
      <c r="E465" t="str">
        <f>CONCATENATE((LEFT(GetMetadata[[#This Row],[StepCaption]],155)),"(",GetMetadata[[#This Row],[BuildingBlockID]],")")</f>
        <v xml:space="preserve"> Evaluate whether the population of significant areas and relevant assertions remain appropriate(ExpanderGroupBuildingBlock1)</v>
      </c>
      <c r="F465" t="str">
        <f>CONCATENATE(GetMetadata[[#This Row],[DefinitionID]],GetMetadata[[#This Row],[StepCaption(ID)]])</f>
        <v>659A5FBC-F496-ED11-80EF-0022481C7D58 Evaluate whether the population of significant areas and relevant assertions remain appropriate(ExpanderGroupBuildingBlock1)</v>
      </c>
      <c r="G465" t="s">
        <v>32</v>
      </c>
      <c r="H465" t="s">
        <v>4546</v>
      </c>
      <c r="I465" t="s">
        <v>15</v>
      </c>
      <c r="J465" t="s">
        <v>4547</v>
      </c>
    </row>
    <row r="466" spans="1:10">
      <c r="A466" t="s">
        <v>3759</v>
      </c>
      <c r="B466" t="s">
        <v>3758</v>
      </c>
      <c r="C466">
        <v>3</v>
      </c>
      <c r="D466" t="s">
        <v>3759</v>
      </c>
      <c r="E466" t="str">
        <f>CONCATENATE((LEFT(GetMetadata[[#This Row],[StepCaption]],155)),"(",GetMetadata[[#This Row],[BuildingBlockID]],")")</f>
        <v>Based on our evaluation of areas not associated with any RMMs, individually and in the aggregate, does the population of significant areas and relevant ass(OptionBuildingBlock4)</v>
      </c>
      <c r="F466" t="str">
        <f>CONCATENATE(GetMetadata[[#This Row],[DefinitionID]],GetMetadata[[#This Row],[StepCaption(ID)]])</f>
        <v>659A5FBC-F496-ED11-80EF-0022481C7D58Based on our evaluation of areas not associated with any RMMs, individually and in the aggregate, does the population of significant areas and relevant ass(OptionBuildingBlock4)</v>
      </c>
      <c r="G466" t="s">
        <v>1495</v>
      </c>
      <c r="H466" t="s">
        <v>4551</v>
      </c>
      <c r="I466" t="s">
        <v>25</v>
      </c>
      <c r="J466" t="s">
        <v>4552</v>
      </c>
    </row>
    <row r="467" spans="1:10">
      <c r="A467" t="s">
        <v>3759</v>
      </c>
      <c r="B467" t="s">
        <v>3758</v>
      </c>
      <c r="C467">
        <v>3</v>
      </c>
      <c r="D467" t="s">
        <v>3759</v>
      </c>
      <c r="E467" t="str">
        <f>CONCATENATE((LEFT(GetMetadata[[#This Row],[StepCaption]],155)),"(",GetMetadata[[#This Row],[BuildingBlockID]],")")</f>
        <v>Document why the population of significant areas and relevant assertions remains appropriate.(RTFTextBuildingBlock5)</v>
      </c>
      <c r="F467" t="str">
        <f>CONCATENATE(GetMetadata[[#This Row],[DefinitionID]],GetMetadata[[#This Row],[StepCaption(ID)]])</f>
        <v>659A5FBC-F496-ED11-80EF-0022481C7D58Document why the population of significant areas and relevant assertions remains appropriate.(RTFTextBuildingBlock5)</v>
      </c>
      <c r="G467" t="s">
        <v>1354</v>
      </c>
      <c r="H467" t="s">
        <v>4553</v>
      </c>
      <c r="I467" t="s">
        <v>12</v>
      </c>
      <c r="J467" t="s">
        <v>2244</v>
      </c>
    </row>
    <row r="468" spans="1:10">
      <c r="A468" t="s">
        <v>3759</v>
      </c>
      <c r="B468" t="s">
        <v>3758</v>
      </c>
      <c r="C468">
        <v>3</v>
      </c>
      <c r="D468" t="s">
        <v>3759</v>
      </c>
      <c r="E468" t="str">
        <f>CONCATENATE((LEFT(GetMetadata[[#This Row],[StepCaption]],155)),"(",GetMetadata[[#This Row],[BuildingBlockID]],")")</f>
        <v>Revisit our risk assessment decisions and identify relevant RMMs.(LabelBuildingBlock6)</v>
      </c>
      <c r="F468" t="str">
        <f>CONCATENATE(GetMetadata[[#This Row],[DefinitionID]],GetMetadata[[#This Row],[StepCaption(ID)]])</f>
        <v>659A5FBC-F496-ED11-80EF-0022481C7D58Revisit our risk assessment decisions and identify relevant RMMs.(LabelBuildingBlock6)</v>
      </c>
      <c r="G468" t="s">
        <v>1391</v>
      </c>
      <c r="H468" t="s">
        <v>4550</v>
      </c>
      <c r="I468" t="s">
        <v>18</v>
      </c>
      <c r="J468" t="s">
        <v>2235</v>
      </c>
    </row>
    <row r="469" spans="1:10">
      <c r="A469" t="s">
        <v>3759</v>
      </c>
      <c r="B469" t="s">
        <v>3758</v>
      </c>
      <c r="C469">
        <v>3</v>
      </c>
      <c r="D469" t="s">
        <v>3759</v>
      </c>
      <c r="E469" t="str">
        <f>CONCATENATE((LEFT(GetMetadata[[#This Row],[StepCaption]],155)),"(",GetMetadata[[#This Row],[BuildingBlockID]],")")</f>
        <v>We associate at least one RMM with each area. Ensure we have identified at least one RMM for the areas in the table below (if displayed) via the 2. Risks a(LabelBuildingBlock2)</v>
      </c>
      <c r="F469" t="str">
        <f>CONCATENATE(GetMetadata[[#This Row],[DefinitionID]],GetMetadata[[#This Row],[StepCaption(ID)]])</f>
        <v>659A5FBC-F496-ED11-80EF-0022481C7D58We associate at least one RMM with each area. Ensure we have identified at least one RMM for the areas in the table below (if displayed) via the 2. Risks a(LabelBuildingBlock2)</v>
      </c>
      <c r="G469" t="s">
        <v>21</v>
      </c>
      <c r="H469" t="s">
        <v>4548</v>
      </c>
      <c r="I469" t="s">
        <v>18</v>
      </c>
      <c r="J469" t="s">
        <v>4549</v>
      </c>
    </row>
    <row r="470" spans="1:10">
      <c r="A470" t="s">
        <v>3759</v>
      </c>
      <c r="B470" t="s">
        <v>3758</v>
      </c>
      <c r="C470">
        <v>3</v>
      </c>
      <c r="D470" t="s">
        <v>3759</v>
      </c>
      <c r="E470" t="str">
        <f>CONCATENATE((LEFT(GetMetadata[[#This Row],[StepCaption]],155)),"(",GetMetadata[[#This Row],[BuildingBlockID]],")")</f>
        <v>(SimpleDataGridBuildingBlock3)</v>
      </c>
      <c r="F470" t="str">
        <f>CONCATENATE(GetMetadata[[#This Row],[DefinitionID]],GetMetadata[[#This Row],[StepCaption(ID)]])</f>
        <v>659A5FBC-F496-ED11-80EF-0022481C7D58(SimpleDataGridBuildingBlock3)</v>
      </c>
      <c r="G470" t="s">
        <v>1360</v>
      </c>
      <c r="H470" t="s">
        <v>4554</v>
      </c>
      <c r="I470" t="s">
        <v>9</v>
      </c>
    </row>
    <row r="471" spans="1:10">
      <c r="A471" t="s">
        <v>1908</v>
      </c>
      <c r="B471" t="s">
        <v>1907</v>
      </c>
      <c r="C471">
        <v>1</v>
      </c>
      <c r="D471" t="s">
        <v>1908</v>
      </c>
      <c r="E471" t="str">
        <f>CONCATENATE((LEFT(GetMetadata[[#This Row],[StepCaption]],155)),"(",GetMetadata[[#This Row],[BuildingBlockID]],")")</f>
        <v xml:space="preserve"> We plan to rely on process control activities in this process.(CheckBoxBuildingBlock11)</v>
      </c>
      <c r="F471" t="str">
        <f>CONCATENATE(GetMetadata[[#This Row],[DefinitionID]],GetMetadata[[#This Row],[StepCaption(ID)]])</f>
        <v>678F9FA8-9582-ED11-80EE-0022481C7D58 We plan to rely on process control activities in this process.(CheckBoxBuildingBlock11)</v>
      </c>
      <c r="G471" t="s">
        <v>1447</v>
      </c>
      <c r="H471" t="s">
        <v>4957</v>
      </c>
      <c r="I471" t="s">
        <v>11</v>
      </c>
      <c r="J471" t="s">
        <v>4958</v>
      </c>
    </row>
    <row r="472" spans="1:10">
      <c r="A472" t="s">
        <v>1908</v>
      </c>
      <c r="B472" t="s">
        <v>1907</v>
      </c>
      <c r="C472">
        <v>1</v>
      </c>
      <c r="D472" t="s">
        <v>1908</v>
      </c>
      <c r="E472" t="str">
        <f>CONCATENATE((LEFT(GetMetadata[[#This Row],[StepCaption]],155)),"(",GetMetadata[[#This Row],[BuildingBlockID]],")")</f>
        <v>Additional narrative description.(CheckBoxBuildingBlock22)</v>
      </c>
      <c r="F472" t="str">
        <f>CONCATENATE(GetMetadata[[#This Row],[DefinitionID]],GetMetadata[[#This Row],[StepCaption(ID)]])</f>
        <v>678F9FA8-9582-ED11-80EE-0022481C7D58Additional narrative description.(CheckBoxBuildingBlock22)</v>
      </c>
      <c r="G472" t="s">
        <v>1734</v>
      </c>
      <c r="H472" t="s">
        <v>4963</v>
      </c>
      <c r="I472" t="s">
        <v>11</v>
      </c>
      <c r="J472" t="s">
        <v>4964</v>
      </c>
    </row>
    <row r="473" spans="1:10">
      <c r="A473" t="s">
        <v>1908</v>
      </c>
      <c r="B473" t="s">
        <v>1907</v>
      </c>
      <c r="C473">
        <v>1</v>
      </c>
      <c r="D473" t="s">
        <v>1908</v>
      </c>
      <c r="E473" t="str">
        <f>CONCATENATE((LEFT(GetMetadata[[#This Row],[StepCaption]],155)),"(",GetMetadata[[#This Row],[BuildingBlockID]],")")</f>
        <v>Attach relevant documents and other evidence obtained related to this step in the process.(CheckBoxBuildingBlock21)</v>
      </c>
      <c r="F473" t="str">
        <f>CONCATENATE(GetMetadata[[#This Row],[DefinitionID]],GetMetadata[[#This Row],[StepCaption(ID)]])</f>
        <v>678F9FA8-9582-ED11-80EE-0022481C7D58Attach relevant documents and other evidence obtained related to this step in the process.(CheckBoxBuildingBlock21)</v>
      </c>
      <c r="G473" t="s">
        <v>1448</v>
      </c>
      <c r="H473" t="s">
        <v>4961</v>
      </c>
      <c r="I473" t="s">
        <v>11</v>
      </c>
      <c r="J473" t="s">
        <v>4962</v>
      </c>
    </row>
    <row r="474" spans="1:10">
      <c r="A474" t="s">
        <v>1908</v>
      </c>
      <c r="B474" t="s">
        <v>1907</v>
      </c>
      <c r="C474">
        <v>1</v>
      </c>
      <c r="D474" t="s">
        <v>1908</v>
      </c>
      <c r="E474" t="str">
        <f>CONCATENATE((LEFT(GetMetadata[[#This Row],[StepCaption]],155)),"(",GetMetadata[[#This Row],[BuildingBlockID]],")")</f>
        <v>Consider the process to prepare the SMI(LabelBuildingBlock9)</v>
      </c>
      <c r="F474" t="str">
        <f>CONCATENATE(GetMetadata[[#This Row],[DefinitionID]],GetMetadata[[#This Row],[StepCaption(ID)]])</f>
        <v>678F9FA8-9582-ED11-80EE-0022481C7D58Consider the process to prepare the SMI(LabelBuildingBlock9)</v>
      </c>
      <c r="G474" t="s">
        <v>4031</v>
      </c>
      <c r="H474" t="s">
        <v>4974</v>
      </c>
      <c r="I474" t="s">
        <v>18</v>
      </c>
      <c r="J474" t="s">
        <v>4975</v>
      </c>
    </row>
    <row r="475" spans="1:10">
      <c r="A475" t="s">
        <v>1908</v>
      </c>
      <c r="B475" t="s">
        <v>1907</v>
      </c>
      <c r="C475">
        <v>1</v>
      </c>
      <c r="D475" t="s">
        <v>1908</v>
      </c>
      <c r="E475" t="str">
        <f>CONCATENATE((LEFT(GetMetadata[[#This Row],[StepCaption]],155)),"(",GetMetadata[[#This Row],[BuildingBlockID]],")")</f>
        <v>Do we plan to perform walkthroughs to understand the process?(OptionBuildingBlock33)</v>
      </c>
      <c r="F475" t="str">
        <f>CONCATENATE(GetMetadata[[#This Row],[DefinitionID]],GetMetadata[[#This Row],[StepCaption(ID)]])</f>
        <v>678F9FA8-9582-ED11-80EE-0022481C7D58Do we plan to perform walkthroughs to understand the process?(OptionBuildingBlock33)</v>
      </c>
      <c r="G475" t="s">
        <v>1412</v>
      </c>
      <c r="H475" t="s">
        <v>4976</v>
      </c>
      <c r="I475" t="s">
        <v>25</v>
      </c>
      <c r="J475" t="s">
        <v>4977</v>
      </c>
    </row>
    <row r="476" spans="1:10">
      <c r="A476" t="s">
        <v>1908</v>
      </c>
      <c r="B476" t="s">
        <v>1907</v>
      </c>
      <c r="C476">
        <v>1</v>
      </c>
      <c r="D476" t="s">
        <v>1908</v>
      </c>
      <c r="E476" t="str">
        <f>CONCATENATE((LEFT(GetMetadata[[#This Row],[StepCaption]],155)),"(",GetMetadata[[#This Row],[BuildingBlockID]],")")</f>
        <v>Document our consideration of the relevant aspects of the process.(RTFTextBuildingBlock25)</v>
      </c>
      <c r="F476" t="str">
        <f>CONCATENATE(GetMetadata[[#This Row],[DefinitionID]],GetMetadata[[#This Row],[StepCaption(ID)]])</f>
        <v>678F9FA8-9582-ED11-80EE-0022481C7D58Document our consideration of the relevant aspects of the process.(RTFTextBuildingBlock25)</v>
      </c>
      <c r="G476" t="s">
        <v>2302</v>
      </c>
      <c r="H476" t="s">
        <v>4979</v>
      </c>
      <c r="I476" t="s">
        <v>12</v>
      </c>
      <c r="J476" t="s">
        <v>4980</v>
      </c>
    </row>
    <row r="477" spans="1:10">
      <c r="A477" t="s">
        <v>1908</v>
      </c>
      <c r="B477" t="s">
        <v>1907</v>
      </c>
      <c r="C477">
        <v>1</v>
      </c>
      <c r="D477" t="s">
        <v>1908</v>
      </c>
      <c r="E477" t="str">
        <f>CONCATENATE((LEFT(GetMetadata[[#This Row],[StepCaption]],155)),"(",GetMetadata[[#This Row],[BuildingBlockID]],")")</f>
        <v>Document our understanding of how balanced information is reported for each significant area.(RTFTextBuildingBlock30)</v>
      </c>
      <c r="F477" t="str">
        <f>CONCATENATE(GetMetadata[[#This Row],[DefinitionID]],GetMetadata[[#This Row],[StepCaption(ID)]])</f>
        <v>678F9FA8-9582-ED11-80EE-0022481C7D58Document our understanding of how balanced information is reported for each significant area.(RTFTextBuildingBlock30)</v>
      </c>
      <c r="G477" t="s">
        <v>1369</v>
      </c>
      <c r="H477" t="s">
        <v>4985</v>
      </c>
      <c r="I477" t="s">
        <v>12</v>
      </c>
      <c r="J477" t="s">
        <v>4986</v>
      </c>
    </row>
    <row r="478" spans="1:10">
      <c r="A478" t="s">
        <v>1908</v>
      </c>
      <c r="B478" t="s">
        <v>1907</v>
      </c>
      <c r="C478">
        <v>1</v>
      </c>
      <c r="D478" t="s">
        <v>1908</v>
      </c>
      <c r="E478" t="str">
        <f>CONCATENATE((LEFT(GetMetadata[[#This Row],[StepCaption]],155)),"(",GetMetadata[[#This Row],[BuildingBlockID]],")")</f>
        <v>Document our understanding of how the information is captured, processed and disclosed in the SMI.(RTFTextBuildingBlock35)</v>
      </c>
      <c r="F478" t="str">
        <f>CONCATENATE(GetMetadata[[#This Row],[DefinitionID]],GetMetadata[[#This Row],[StepCaption(ID)]])</f>
        <v>678F9FA8-9582-ED11-80EE-0022481C7D58Document our understanding of how the information is captured, processed and disclosed in the SMI.(RTFTextBuildingBlock35)</v>
      </c>
      <c r="G478" t="s">
        <v>1513</v>
      </c>
      <c r="H478" t="s">
        <v>4989</v>
      </c>
      <c r="I478" t="s">
        <v>12</v>
      </c>
      <c r="J478" t="s">
        <v>4990</v>
      </c>
    </row>
    <row r="479" spans="1:10">
      <c r="A479" t="s">
        <v>1908</v>
      </c>
      <c r="B479" t="s">
        <v>1907</v>
      </c>
      <c r="C479">
        <v>1</v>
      </c>
      <c r="D479" t="s">
        <v>1908</v>
      </c>
      <c r="E479" t="str">
        <f>CONCATENATE((LEFT(GetMetadata[[#This Row],[StepCaption]],155)),"(",GetMetadata[[#This Row],[BuildingBlockID]],")")</f>
        <v>Document our understanding of the activities over the initiation, authorization, recording, processing, measuring and preparation of the SMI.(RTFTextBuildingBlock34)</v>
      </c>
      <c r="F479" t="str">
        <f>CONCATENATE(GetMetadata[[#This Row],[DefinitionID]],GetMetadata[[#This Row],[StepCaption(ID)]])</f>
        <v>678F9FA8-9582-ED11-80EE-0022481C7D58Document our understanding of the activities over the initiation, authorization, recording, processing, measuring and preparation of the SMI.(RTFTextBuildingBlock34)</v>
      </c>
      <c r="G479" t="s">
        <v>1366</v>
      </c>
      <c r="H479" t="s">
        <v>4987</v>
      </c>
      <c r="I479" t="s">
        <v>12</v>
      </c>
      <c r="J479" t="s">
        <v>4988</v>
      </c>
    </row>
    <row r="480" spans="1:10">
      <c r="A480" t="s">
        <v>1908</v>
      </c>
      <c r="B480" t="s">
        <v>1907</v>
      </c>
      <c r="C480">
        <v>1</v>
      </c>
      <c r="D480" t="s">
        <v>1908</v>
      </c>
      <c r="E480" t="str">
        <f>CONCATENATE((LEFT(GetMetadata[[#This Row],[StepCaption]],155)),"(",GetMetadata[[#This Row],[BuildingBlockID]],")")</f>
        <v>Document our understanding of the entity's resources relevant to the business process.(RTFTextBuildingBlock29)</v>
      </c>
      <c r="F480" t="str">
        <f>CONCATENATE(GetMetadata[[#This Row],[DefinitionID]],GetMetadata[[#This Row],[StepCaption(ID)]])</f>
        <v>678F9FA8-9582-ED11-80EE-0022481C7D58Document our understanding of the entity's resources relevant to the business process.(RTFTextBuildingBlock29)</v>
      </c>
      <c r="G480" t="s">
        <v>1510</v>
      </c>
      <c r="H480" t="s">
        <v>4983</v>
      </c>
      <c r="I480" t="s">
        <v>12</v>
      </c>
      <c r="J480" t="s">
        <v>4984</v>
      </c>
    </row>
    <row r="481" spans="1:10">
      <c r="A481" t="s">
        <v>1908</v>
      </c>
      <c r="B481" t="s">
        <v>1907</v>
      </c>
      <c r="C481">
        <v>1</v>
      </c>
      <c r="D481" t="s">
        <v>1908</v>
      </c>
      <c r="E481" t="str">
        <f>CONCATENATE((LEFT(GetMetadata[[#This Row],[StepCaption]],155)),"(",GetMetadata[[#This Row],[BuildingBlockID]],")")</f>
        <v>Document our understanding of the supporting records relating to the flows of information in the information system.(RTFTextBuildingBlock28)</v>
      </c>
      <c r="F481" t="str">
        <f>CONCATENATE(GetMetadata[[#This Row],[DefinitionID]],GetMetadata[[#This Row],[StepCaption(ID)]])</f>
        <v>678F9FA8-9582-ED11-80EE-0022481C7D58Document our understanding of the supporting records relating to the flows of information in the information system.(RTFTextBuildingBlock28)</v>
      </c>
      <c r="G481" t="s">
        <v>65</v>
      </c>
      <c r="H481" t="s">
        <v>4981</v>
      </c>
      <c r="I481" t="s">
        <v>12</v>
      </c>
      <c r="J481" t="s">
        <v>4982</v>
      </c>
    </row>
    <row r="482" spans="1:10">
      <c r="A482" t="s">
        <v>1908</v>
      </c>
      <c r="B482" t="s">
        <v>1907</v>
      </c>
      <c r="C482">
        <v>1</v>
      </c>
      <c r="D482" t="s">
        <v>1908</v>
      </c>
      <c r="E482" t="str">
        <f>CONCATENATE((LEFT(GetMetadata[[#This Row],[StepCaption]],155)),"(",GetMetadata[[#This Row],[BuildingBlockID]],")")</f>
        <v>Document procedures performed:(SimpleDataGridBuildingBlock36)</v>
      </c>
      <c r="F482" t="str">
        <f>CONCATENATE(GetMetadata[[#This Row],[DefinitionID]],GetMetadata[[#This Row],[StepCaption(ID)]])</f>
        <v>678F9FA8-9582-ED11-80EE-0022481C7D58Document procedures performed:(SimpleDataGridBuildingBlock36)</v>
      </c>
      <c r="G482" t="s">
        <v>4671</v>
      </c>
      <c r="H482" t="s">
        <v>5000</v>
      </c>
      <c r="I482" t="s">
        <v>9</v>
      </c>
      <c r="J482" t="s">
        <v>1962</v>
      </c>
    </row>
    <row r="483" spans="1:10">
      <c r="A483" t="s">
        <v>1908</v>
      </c>
      <c r="B483" t="s">
        <v>1907</v>
      </c>
      <c r="C483">
        <v>1</v>
      </c>
      <c r="D483" t="s">
        <v>1908</v>
      </c>
      <c r="E483" t="str">
        <f>CONCATENATE((LEFT(GetMetadata[[#This Row],[StepCaption]],155)),"(",GetMetadata[[#This Row],[BuildingBlockID]],")")</f>
        <v>Evaluate the relevance and reliability of information used(ExpanderGroupBuildingBlock1)</v>
      </c>
      <c r="F483" t="str">
        <f>CONCATENATE(GetMetadata[[#This Row],[DefinitionID]],GetMetadata[[#This Row],[StepCaption(ID)]])</f>
        <v>678F9FA8-9582-ED11-80EE-0022481C7D58Evaluate the relevance and reliability of information used(ExpanderGroupBuildingBlock1)</v>
      </c>
      <c r="G483" t="s">
        <v>32</v>
      </c>
      <c r="H483" t="s">
        <v>3013</v>
      </c>
      <c r="I483" t="s">
        <v>15</v>
      </c>
      <c r="J483" t="s">
        <v>2162</v>
      </c>
    </row>
    <row r="484" spans="1:10">
      <c r="A484" t="s">
        <v>1908</v>
      </c>
      <c r="B484" t="s">
        <v>1907</v>
      </c>
      <c r="C484">
        <v>1</v>
      </c>
      <c r="D484" t="s">
        <v>1908</v>
      </c>
      <c r="E484" t="str">
        <f>CONCATENATE((LEFT(GetMetadata[[#This Row],[StepCaption]],155)),"(",GetMetadata[[#This Row],[BuildingBlockID]],")")</f>
        <v>Identify information used.(SimpleDataGridBuildingBlock3)</v>
      </c>
      <c r="F484" t="str">
        <f>CONCATENATE(GetMetadata[[#This Row],[DefinitionID]],GetMetadata[[#This Row],[StepCaption(ID)]])</f>
        <v>678F9FA8-9582-ED11-80EE-0022481C7D58Identify information used.(SimpleDataGridBuildingBlock3)</v>
      </c>
      <c r="G484" t="s">
        <v>1360</v>
      </c>
      <c r="H484" t="s">
        <v>3014</v>
      </c>
      <c r="I484" t="s">
        <v>9</v>
      </c>
      <c r="J484" t="s">
        <v>2200</v>
      </c>
    </row>
    <row r="485" spans="1:10">
      <c r="A485" t="s">
        <v>1908</v>
      </c>
      <c r="B485" t="s">
        <v>1907</v>
      </c>
      <c r="C485">
        <v>1</v>
      </c>
      <c r="D485" t="s">
        <v>1908</v>
      </c>
      <c r="E485" t="str">
        <f>CONCATENATE((LEFT(GetMetadata[[#This Row],[StepCaption]],155)),"(",GetMetadata[[#This Row],[BuildingBlockID]],")")</f>
        <v>Information is used in our process understanding risk assessment procedures.(CheckBoxBuildingBlock2)</v>
      </c>
      <c r="F485" t="str">
        <f>CONCATENATE(GetMetadata[[#This Row],[DefinitionID]],GetMetadata[[#This Row],[StepCaption(ID)]])</f>
        <v>678F9FA8-9582-ED11-80EE-0022481C7D58Information is used in our process understanding risk assessment procedures.(CheckBoxBuildingBlock2)</v>
      </c>
      <c r="G485" t="s">
        <v>3010</v>
      </c>
      <c r="H485" t="s">
        <v>3011</v>
      </c>
      <c r="I485" t="s">
        <v>11</v>
      </c>
      <c r="J485" t="s">
        <v>3012</v>
      </c>
    </row>
    <row r="486" spans="1:10">
      <c r="A486" t="s">
        <v>1908</v>
      </c>
      <c r="B486" t="s">
        <v>1907</v>
      </c>
      <c r="C486">
        <v>1</v>
      </c>
      <c r="D486" t="s">
        <v>1908</v>
      </c>
      <c r="E486" t="str">
        <f>CONCATENATE((LEFT(GetMetadata[[#This Row],[StepCaption]],155)),"(",GetMetadata[[#This Row],[BuildingBlockID]],")")</f>
        <v>Perform walkthroughs to understand the business process(ExpanderGroupBuildingBlock6)</v>
      </c>
      <c r="F486" t="str">
        <f>CONCATENATE(GetMetadata[[#This Row],[DefinitionID]],GetMetadata[[#This Row],[StepCaption(ID)]])</f>
        <v>678F9FA8-9582-ED11-80EE-0022481C7D58Perform walkthroughs to understand the business process(ExpanderGroupBuildingBlock6)</v>
      </c>
      <c r="G486" t="s">
        <v>1341</v>
      </c>
      <c r="H486" t="s">
        <v>4969</v>
      </c>
      <c r="I486" t="s">
        <v>15</v>
      </c>
      <c r="J486" t="s">
        <v>4970</v>
      </c>
    </row>
    <row r="487" spans="1:10">
      <c r="A487" t="s">
        <v>1908</v>
      </c>
      <c r="B487" t="s">
        <v>1907</v>
      </c>
      <c r="C487">
        <v>1</v>
      </c>
      <c r="D487" t="s">
        <v>1908</v>
      </c>
      <c r="E487" t="str">
        <f>CONCATENATE((LEFT(GetMetadata[[#This Row],[StepCaption]],155)),"(",GetMetadata[[#This Row],[BuildingBlockID]],")")</f>
        <v>Post-walkthrough risk assessment confirmation sessions:(SimpleDataGridBuildingBlock19)</v>
      </c>
      <c r="F487" t="str">
        <f>CONCATENATE(GetMetadata[[#This Row],[DefinitionID]],GetMetadata[[#This Row],[StepCaption(ID)]])</f>
        <v>678F9FA8-9582-ED11-80EE-0022481C7D58Post-walkthrough risk assessment confirmation sessions:(SimpleDataGridBuildingBlock19)</v>
      </c>
      <c r="G487" t="s">
        <v>1738</v>
      </c>
      <c r="H487" t="s">
        <v>4994</v>
      </c>
      <c r="I487" t="s">
        <v>9</v>
      </c>
      <c r="J487" t="s">
        <v>4995</v>
      </c>
    </row>
    <row r="488" spans="1:10">
      <c r="A488" t="s">
        <v>1908</v>
      </c>
      <c r="B488" t="s">
        <v>1907</v>
      </c>
      <c r="C488">
        <v>1</v>
      </c>
      <c r="D488" t="s">
        <v>1908</v>
      </c>
      <c r="E488" t="str">
        <f>CONCATENATE((LEFT(GetMetadata[[#This Row],[StepCaption]],155)),"(",GetMetadata[[#This Row],[BuildingBlockID]],")")</f>
        <v>Pre-walkthrough risk assessment sessions:(SimpleDataGridBuildingBlock23)</v>
      </c>
      <c r="F488" t="str">
        <f>CONCATENATE(GetMetadata[[#This Row],[DefinitionID]],GetMetadata[[#This Row],[StepCaption(ID)]])</f>
        <v>678F9FA8-9582-ED11-80EE-0022481C7D58Pre-walkthrough risk assessment sessions:(SimpleDataGridBuildingBlock23)</v>
      </c>
      <c r="G488" t="s">
        <v>1485</v>
      </c>
      <c r="H488" t="s">
        <v>4996</v>
      </c>
      <c r="I488" t="s">
        <v>9</v>
      </c>
      <c r="J488" t="s">
        <v>4997</v>
      </c>
    </row>
    <row r="489" spans="1:10">
      <c r="A489" t="s">
        <v>1908</v>
      </c>
      <c r="B489" t="s">
        <v>1907</v>
      </c>
      <c r="C489">
        <v>1</v>
      </c>
      <c r="D489" t="s">
        <v>1908</v>
      </c>
      <c r="E489" t="str">
        <f>CONCATENATE((LEFT(GetMetadata[[#This Row],[StepCaption]],155)),"(",GetMetadata[[#This Row],[BuildingBlockID]],")")</f>
        <v>Procedures performed to understand the flow of information from initiation to reporting in the SMI, including our understanding of how balanced information(SimpleDataGridBuildingBlock32)</v>
      </c>
      <c r="F489" t="str">
        <f>CONCATENATE(GetMetadata[[#This Row],[DefinitionID]],GetMetadata[[#This Row],[StepCaption(ID)]])</f>
        <v>678F9FA8-9582-ED11-80EE-0022481C7D58Procedures performed to understand the flow of information from initiation to reporting in the SMI, including our understanding of how balanced information(SimpleDataGridBuildingBlock32)</v>
      </c>
      <c r="G489" t="s">
        <v>1740</v>
      </c>
      <c r="H489" t="s">
        <v>4998</v>
      </c>
      <c r="I489" t="s">
        <v>9</v>
      </c>
      <c r="J489" t="s">
        <v>4999</v>
      </c>
    </row>
    <row r="490" spans="1:10">
      <c r="A490" t="s">
        <v>1908</v>
      </c>
      <c r="B490" t="s">
        <v>1907</v>
      </c>
      <c r="C490">
        <v>1</v>
      </c>
      <c r="D490" t="s">
        <v>1908</v>
      </c>
      <c r="E490" t="str">
        <f>CONCATENATE((LEFT(GetMetadata[[#This Row],[StepCaption]],155)),"(",GetMetadata[[#This Row],[BuildingBlockID]],")")</f>
        <v>Refer to KEGA - Introduction chapter for further information on Service Organizations.(LabelBuildingBlock8)</v>
      </c>
      <c r="F490" t="str">
        <f>CONCATENATE(GetMetadata[[#This Row],[DefinitionID]],GetMetadata[[#This Row],[StepCaption(ID)]])</f>
        <v>678F9FA8-9582-ED11-80EE-0022481C7D58Refer to KEGA - Introduction chapter for further information on Service Organizations.(LabelBuildingBlock8)</v>
      </c>
      <c r="G490" t="s">
        <v>4184</v>
      </c>
      <c r="H490" t="s">
        <v>4973</v>
      </c>
      <c r="I490" t="s">
        <v>18</v>
      </c>
      <c r="J490" t="s">
        <v>4408</v>
      </c>
    </row>
    <row r="491" spans="1:10">
      <c r="A491" t="s">
        <v>1908</v>
      </c>
      <c r="B491" t="s">
        <v>1907</v>
      </c>
      <c r="C491">
        <v>1</v>
      </c>
      <c r="D491" t="s">
        <v>1908</v>
      </c>
      <c r="E491" t="str">
        <f>CONCATENATE((LEFT(GetMetadata[[#This Row],[StepCaption]],155)),"(",GetMetadata[[#This Row],[BuildingBlockID]],")")</f>
        <v>Service organizations are involved in the process.(CheckBoxBuildingBlock7)</v>
      </c>
      <c r="F491" t="str">
        <f>CONCATENATE(GetMetadata[[#This Row],[DefinitionID]],GetMetadata[[#This Row],[StepCaption(ID)]])</f>
        <v>678F9FA8-9582-ED11-80EE-0022481C7D58Service organizations are involved in the process.(CheckBoxBuildingBlock7)</v>
      </c>
      <c r="G491" t="s">
        <v>4132</v>
      </c>
      <c r="H491" t="s">
        <v>4965</v>
      </c>
      <c r="I491" t="s">
        <v>11</v>
      </c>
      <c r="J491" t="s">
        <v>4966</v>
      </c>
    </row>
    <row r="492" spans="1:10">
      <c r="A492" t="s">
        <v>1908</v>
      </c>
      <c r="B492" t="s">
        <v>1907</v>
      </c>
      <c r="C492">
        <v>1</v>
      </c>
      <c r="D492" t="s">
        <v>1908</v>
      </c>
      <c r="E492" t="str">
        <f>CONCATENATE((LEFT(GetMetadata[[#This Row],[StepCaption]],155)),"(",GetMetadata[[#This Row],[BuildingBlockID]],")")</f>
        <v>Understand the business process(ExpanderGroupBuildingBlock5)</v>
      </c>
      <c r="F492" t="str">
        <f>CONCATENATE(GetMetadata[[#This Row],[DefinitionID]],GetMetadata[[#This Row],[StepCaption(ID)]])</f>
        <v>678F9FA8-9582-ED11-80EE-0022481C7D58Understand the business process(ExpanderGroupBuildingBlock5)</v>
      </c>
      <c r="G492" t="s">
        <v>1789</v>
      </c>
      <c r="H492" t="s">
        <v>4967</v>
      </c>
      <c r="I492" t="s">
        <v>15</v>
      </c>
      <c r="J492" t="s">
        <v>4968</v>
      </c>
    </row>
    <row r="493" spans="1:10">
      <c r="A493" t="s">
        <v>1908</v>
      </c>
      <c r="B493" t="s">
        <v>1907</v>
      </c>
      <c r="C493">
        <v>1</v>
      </c>
      <c r="D493" t="s">
        <v>1908</v>
      </c>
      <c r="E493" t="str">
        <f>CONCATENATE((LEFT(GetMetadata[[#This Row],[StepCaption]],155)),"(",GetMetadata[[#This Row],[BuildingBlockID]],")")</f>
        <v>Understand the business process(LabelBuildingBlock10)</v>
      </c>
      <c r="F493" t="str">
        <f>CONCATENATE(GetMetadata[[#This Row],[DefinitionID]],GetMetadata[[#This Row],[StepCaption(ID)]])</f>
        <v>678F9FA8-9582-ED11-80EE-0022481C7D58Understand the business process(LabelBuildingBlock10)</v>
      </c>
      <c r="G493" t="s">
        <v>1350</v>
      </c>
      <c r="H493" t="s">
        <v>4971</v>
      </c>
      <c r="I493" t="s">
        <v>18</v>
      </c>
      <c r="J493" t="s">
        <v>4968</v>
      </c>
    </row>
    <row r="494" spans="1:10">
      <c r="A494" t="s">
        <v>1908</v>
      </c>
      <c r="B494" t="s">
        <v>1907</v>
      </c>
      <c r="C494">
        <v>1</v>
      </c>
      <c r="D494" t="s">
        <v>1908</v>
      </c>
      <c r="E494" t="str">
        <f>CONCATENATE((LEFT(GetMetadata[[#This Row],[StepCaption]],155)),"(",GetMetadata[[#This Row],[BuildingBlockID]],")")</f>
        <v>Understand the business process(LabelBuildingBlock12)</v>
      </c>
      <c r="F494" t="str">
        <f>CONCATENATE(GetMetadata[[#This Row],[DefinitionID]],GetMetadata[[#This Row],[StepCaption(ID)]])</f>
        <v>678F9FA8-9582-ED11-80EE-0022481C7D58Understand the business process(LabelBuildingBlock12)</v>
      </c>
      <c r="G494" t="s">
        <v>20</v>
      </c>
      <c r="H494" t="s">
        <v>4972</v>
      </c>
      <c r="I494" t="s">
        <v>18</v>
      </c>
      <c r="J494" t="s">
        <v>4968</v>
      </c>
    </row>
    <row r="495" spans="1:10">
      <c r="A495" t="s">
        <v>1908</v>
      </c>
      <c r="B495" t="s">
        <v>1907</v>
      </c>
      <c r="C495">
        <v>1</v>
      </c>
      <c r="D495" t="s">
        <v>1908</v>
      </c>
      <c r="E495" t="str">
        <f>CONCATENATE((LEFT(GetMetadata[[#This Row],[StepCaption]],155)),"(",GetMetadata[[#This Row],[BuildingBlockID]],")")</f>
        <v>Walkthrough procedures:(SimpleDataGridBuildingBlock14)</v>
      </c>
      <c r="F495" t="str">
        <f>CONCATENATE(GetMetadata[[#This Row],[DefinitionID]],GetMetadata[[#This Row],[StepCaption(ID)]])</f>
        <v>678F9FA8-9582-ED11-80EE-0022481C7D58Walkthrough procedures:(SimpleDataGridBuildingBlock14)</v>
      </c>
      <c r="G495" t="s">
        <v>1410</v>
      </c>
      <c r="H495" t="s">
        <v>4991</v>
      </c>
      <c r="I495" t="s">
        <v>9</v>
      </c>
      <c r="J495" t="s">
        <v>4992</v>
      </c>
    </row>
    <row r="496" spans="1:10">
      <c r="A496" t="s">
        <v>1908</v>
      </c>
      <c r="B496" t="s">
        <v>1907</v>
      </c>
      <c r="C496">
        <v>1</v>
      </c>
      <c r="D496" t="s">
        <v>1908</v>
      </c>
      <c r="E496" t="str">
        <f>CONCATENATE((LEFT(GetMetadata[[#This Row],[StepCaption]],155)),"(",GetMetadata[[#This Row],[BuildingBlockID]],")")</f>
        <v>We intend to use prior period evidence for manual process control activities in this process.(CheckBoxBuildingBlock13)</v>
      </c>
      <c r="F496" t="str">
        <f>CONCATENATE(GetMetadata[[#This Row],[DefinitionID]],GetMetadata[[#This Row],[StepCaption(ID)]])</f>
        <v>678F9FA8-9582-ED11-80EE-0022481C7D58We intend to use prior period evidence for manual process control activities in this process.(CheckBoxBuildingBlock13)</v>
      </c>
      <c r="G496" t="s">
        <v>36</v>
      </c>
      <c r="H496" t="s">
        <v>4959</v>
      </c>
      <c r="I496" t="s">
        <v>11</v>
      </c>
      <c r="J496" t="s">
        <v>4960</v>
      </c>
    </row>
    <row r="497" spans="1:10">
      <c r="A497" t="s">
        <v>1908</v>
      </c>
      <c r="B497" t="s">
        <v>1907</v>
      </c>
      <c r="C497">
        <v>1</v>
      </c>
      <c r="D497" t="s">
        <v>1908</v>
      </c>
      <c r="E497" t="str">
        <f>CONCATENATE((LEFT(GetMetadata[[#This Row],[StepCaption]],155)),"(",GetMetadata[[#This Row],[BuildingBlockID]],")")</f>
        <v>(RTFTextBuildingBlock18)</v>
      </c>
      <c r="F497" t="str">
        <f>CONCATENATE(GetMetadata[[#This Row],[DefinitionID]],GetMetadata[[#This Row],[StepCaption(ID)]])</f>
        <v>678F9FA8-9582-ED11-80EE-0022481C7D58(RTFTextBuildingBlock18)</v>
      </c>
      <c r="G497" t="s">
        <v>1374</v>
      </c>
      <c r="H497" t="s">
        <v>4978</v>
      </c>
      <c r="I497" t="s">
        <v>12</v>
      </c>
    </row>
    <row r="498" spans="1:10">
      <c r="A498" t="s">
        <v>1908</v>
      </c>
      <c r="B498" t="s">
        <v>1907</v>
      </c>
      <c r="C498">
        <v>1</v>
      </c>
      <c r="D498" t="s">
        <v>1908</v>
      </c>
      <c r="E498" t="str">
        <f>CONCATENATE((LEFT(GetMetadata[[#This Row],[StepCaption]],155)),"(",GetMetadata[[#This Row],[BuildingBlockID]],")")</f>
        <v>(SimpleDataGridBuildingBlock16)</v>
      </c>
      <c r="F498" t="str">
        <f>CONCATENATE(GetMetadata[[#This Row],[DefinitionID]],GetMetadata[[#This Row],[StepCaption(ID)]])</f>
        <v>678F9FA8-9582-ED11-80EE-0022481C7D58(SimpleDataGridBuildingBlock16)</v>
      </c>
      <c r="G498" t="s">
        <v>1338</v>
      </c>
      <c r="H498" t="s">
        <v>4993</v>
      </c>
      <c r="I498" t="s">
        <v>9</v>
      </c>
    </row>
    <row r="499" spans="1:10">
      <c r="A499" t="s">
        <v>3769</v>
      </c>
      <c r="B499" t="s">
        <v>3768</v>
      </c>
      <c r="C499">
        <v>3</v>
      </c>
      <c r="D499" t="s">
        <v>3769</v>
      </c>
      <c r="E499" t="str">
        <f>CONCATENATE((LEFT(GetMetadata[[#This Row],[StepCaption]],155)),"(",GetMetadata[[#This Row],[BuildingBlockID]],")")</f>
        <v>Add any additional control deficiencies(ExpanderGroupBuildingBlock1)</v>
      </c>
      <c r="F499" t="str">
        <f>CONCATENATE(GetMetadata[[#This Row],[DefinitionID]],GetMetadata[[#This Row],[StepCaption(ID)]])</f>
        <v>6C9F6E65-139B-ED11-80F0-0022481C7D58Add any additional control deficiencies(ExpanderGroupBuildingBlock1)</v>
      </c>
      <c r="G499" t="s">
        <v>32</v>
      </c>
      <c r="H499" t="s">
        <v>4733</v>
      </c>
      <c r="I499" t="s">
        <v>15</v>
      </c>
      <c r="J499" t="s">
        <v>4734</v>
      </c>
    </row>
    <row r="500" spans="1:10">
      <c r="A500" t="s">
        <v>3769</v>
      </c>
      <c r="B500" t="s">
        <v>3768</v>
      </c>
      <c r="C500">
        <v>3</v>
      </c>
      <c r="D500" t="s">
        <v>3769</v>
      </c>
      <c r="E500" t="str">
        <f>CONCATENATE((LEFT(GetMetadata[[#This Row],[StepCaption]],155)),"(",GetMetadata[[#This Row],[BuildingBlockID]],")")</f>
        <v>Add control deficiencies not already identified.(CheckBoxBuildingBlock2)</v>
      </c>
      <c r="F500" t="str">
        <f>CONCATENATE(GetMetadata[[#This Row],[DefinitionID]],GetMetadata[[#This Row],[StepCaption(ID)]])</f>
        <v>6C9F6E65-139B-ED11-80F0-0022481C7D58Add control deficiencies not already identified.(CheckBoxBuildingBlock2)</v>
      </c>
      <c r="G500" t="s">
        <v>3010</v>
      </c>
      <c r="H500" t="s">
        <v>4731</v>
      </c>
      <c r="I500" t="s">
        <v>11</v>
      </c>
      <c r="J500" t="s">
        <v>4732</v>
      </c>
    </row>
    <row r="501" spans="1:10">
      <c r="A501" t="s">
        <v>3769</v>
      </c>
      <c r="B501" t="s">
        <v>3768</v>
      </c>
      <c r="C501">
        <v>3</v>
      </c>
      <c r="D501" t="s">
        <v>3769</v>
      </c>
      <c r="E501" t="str">
        <f>CONCATENATE((LEFT(GetMetadata[[#This Row],[StepCaption]],155)),"(",GetMetadata[[#This Row],[BuildingBlockID]],")")</f>
        <v>Add control deficiencies.(SimpleDataGridBuildingBlock3)</v>
      </c>
      <c r="F501" t="str">
        <f>CONCATENATE(GetMetadata[[#This Row],[DefinitionID]],GetMetadata[[#This Row],[StepCaption(ID)]])</f>
        <v>6C9F6E65-139B-ED11-80F0-0022481C7D58Add control deficiencies.(SimpleDataGridBuildingBlock3)</v>
      </c>
      <c r="G501" t="s">
        <v>1360</v>
      </c>
      <c r="H501" t="s">
        <v>4737</v>
      </c>
      <c r="I501" t="s">
        <v>9</v>
      </c>
      <c r="J501" t="s">
        <v>4738</v>
      </c>
    </row>
    <row r="502" spans="1:10">
      <c r="A502" t="s">
        <v>3769</v>
      </c>
      <c r="B502" t="s">
        <v>3768</v>
      </c>
      <c r="C502">
        <v>3</v>
      </c>
      <c r="D502" t="s">
        <v>3769</v>
      </c>
      <c r="E502" t="str">
        <f>CONCATENATE((LEFT(GetMetadata[[#This Row],[StepCaption]],155)),"(",GetMetadata[[#This Row],[BuildingBlockID]],")")</f>
        <v>There were no control deficiencies identified(LabelBuildingBlock4)</v>
      </c>
      <c r="F502" t="str">
        <f>CONCATENATE(GetMetadata[[#This Row],[DefinitionID]],GetMetadata[[#This Row],[StepCaption(ID)]])</f>
        <v>6C9F6E65-139B-ED11-80F0-0022481C7D58There were no control deficiencies identified(LabelBuildingBlock4)</v>
      </c>
      <c r="G502" t="s">
        <v>1365</v>
      </c>
      <c r="H502" t="s">
        <v>4735</v>
      </c>
      <c r="I502" t="s">
        <v>18</v>
      </c>
      <c r="J502" t="s">
        <v>4736</v>
      </c>
    </row>
    <row r="503" spans="1:10">
      <c r="A503" t="s">
        <v>3765</v>
      </c>
      <c r="B503" t="s">
        <v>3764</v>
      </c>
      <c r="D503" t="s">
        <v>3765</v>
      </c>
      <c r="E503" t="str">
        <f>CONCATENATE((LEFT(GetMetadata[[#This Row],[StepCaption]],155)),"(",GetMetadata[[#This Row],[BuildingBlockID]],")")</f>
        <v xml:space="preserve"> (ExpanderGroupBuildingBlock29)</v>
      </c>
      <c r="F503" t="str">
        <f>CONCATENATE(GetMetadata[[#This Row],[DefinitionID]],GetMetadata[[#This Row],[StepCaption(ID)]])</f>
        <v>6F06E23F-1697-ED11-80EF-0022481C7D58 (ExpanderGroupBuildingBlock29)</v>
      </c>
      <c r="G503" t="s">
        <v>4613</v>
      </c>
      <c r="H503" t="s">
        <v>4614</v>
      </c>
      <c r="I503" t="s">
        <v>15</v>
      </c>
      <c r="J503" t="s">
        <v>4253</v>
      </c>
    </row>
    <row r="504" spans="1:10">
      <c r="A504" t="s">
        <v>3765</v>
      </c>
      <c r="B504" t="s">
        <v>3764</v>
      </c>
      <c r="D504" t="s">
        <v>3765</v>
      </c>
      <c r="E504" t="str">
        <f>CONCATENATE((LEFT(GetMetadata[[#This Row],[StepCaption]],155)),"(",GetMetadata[[#This Row],[BuildingBlockID]],")")</f>
        <v xml:space="preserve"> If substantive procedures alone cannot provide sufficient appropriate audit evidence for this RMM, then consider the implications for the engagement, incl(RTFTextBuildingBlock42)</v>
      </c>
      <c r="F504" t="str">
        <f>CONCATENATE(GetMetadata[[#This Row],[DefinitionID]],GetMetadata[[#This Row],[StepCaption(ID)]])</f>
        <v>6F06E23F-1697-ED11-80EF-0022481C7D58 If substantive procedures alone cannot provide sufficient appropriate audit evidence for this RMM, then consider the implications for the engagement, incl(RTFTextBuildingBlock42)</v>
      </c>
      <c r="G504" t="s">
        <v>4663</v>
      </c>
      <c r="H504" t="s">
        <v>4664</v>
      </c>
      <c r="I504" t="s">
        <v>12</v>
      </c>
      <c r="J504" t="s">
        <v>4665</v>
      </c>
    </row>
    <row r="505" spans="1:10">
      <c r="A505" t="s">
        <v>3765</v>
      </c>
      <c r="B505" t="s">
        <v>3764</v>
      </c>
      <c r="D505" t="s">
        <v>3765</v>
      </c>
      <c r="E505" t="str">
        <f>CONCATENATE((LEFT(GetMetadata[[#This Row],[StepCaption]],155)),"(",GetMetadata[[#This Row],[BuildingBlockID]],")")</f>
        <v>â€¢How the entity makes significant estimates and the data on which they are based.(LabelBuildingBlock22)</v>
      </c>
      <c r="F505" t="str">
        <f>CONCATENATE(GetMetadata[[#This Row],[DefinitionID]],GetMetadata[[#This Row],[StepCaption(ID)]])</f>
        <v>6F06E23F-1697-ED11-80EF-0022481C7D58â€¢How the entity makes significant estimates and the data on which they are based.(LabelBuildingBlock22)</v>
      </c>
      <c r="G505" t="s">
        <v>1395</v>
      </c>
      <c r="H505" t="s">
        <v>4626</v>
      </c>
      <c r="I505" t="s">
        <v>18</v>
      </c>
      <c r="J505" t="s">
        <v>4627</v>
      </c>
    </row>
    <row r="506" spans="1:10">
      <c r="A506" t="s">
        <v>3765</v>
      </c>
      <c r="B506" t="s">
        <v>3764</v>
      </c>
      <c r="D506" t="s">
        <v>3765</v>
      </c>
      <c r="E506" t="str">
        <f>CONCATENATE((LEFT(GetMetadata[[#This Row],[StepCaption]],155)),"(",GetMetadata[[#This Row],[BuildingBlockID]],")")</f>
        <v>â€¢If Scope 3 emissions are included in the GHG statement, there is greater uncertainty associated with these emissions.(LabelBuildingBlock23)</v>
      </c>
      <c r="F506" t="str">
        <f>CONCATENATE(GetMetadata[[#This Row],[DefinitionID]],GetMetadata[[#This Row],[StepCaption(ID)]])</f>
        <v>6F06E23F-1697-ED11-80EF-0022481C7D58â€¢If Scope 3 emissions are included in the GHG statement, there is greater uncertainty associated with these emissions.(LabelBuildingBlock23)</v>
      </c>
      <c r="G506" t="s">
        <v>40</v>
      </c>
      <c r="H506" t="s">
        <v>4628</v>
      </c>
      <c r="I506" t="s">
        <v>18</v>
      </c>
      <c r="J506" t="s">
        <v>4629</v>
      </c>
    </row>
    <row r="507" spans="1:10">
      <c r="A507" t="s">
        <v>3765</v>
      </c>
      <c r="B507" t="s">
        <v>3764</v>
      </c>
      <c r="D507" t="s">
        <v>3765</v>
      </c>
      <c r="E507" t="str">
        <f>CONCATENATE((LEFT(GetMetadata[[#This Row],[StepCaption]],155)),"(",GetMetadata[[#This Row],[BuildingBlockID]],")")</f>
        <v>â€¢The degree of complexity in determining the organizational boundary and whether related parties are involved.(LabelBuildingBlock18)</v>
      </c>
      <c r="F507" t="str">
        <f>CONCATENATE(GetMetadata[[#This Row],[DefinitionID]],GetMetadata[[#This Row],[StepCaption(ID)]])</f>
        <v>6F06E23F-1697-ED11-80EF-0022481C7D58â€¢The degree of complexity in determining the organizational boundary and whether related parties are involved.(LabelBuildingBlock18)</v>
      </c>
      <c r="G507" t="s">
        <v>1355</v>
      </c>
      <c r="H507" t="s">
        <v>4624</v>
      </c>
      <c r="I507" t="s">
        <v>18</v>
      </c>
      <c r="J507" t="s">
        <v>4625</v>
      </c>
    </row>
    <row r="508" spans="1:10">
      <c r="A508" t="s">
        <v>3765</v>
      </c>
      <c r="B508" t="s">
        <v>3764</v>
      </c>
      <c r="D508" t="s">
        <v>3765</v>
      </c>
      <c r="E508" t="str">
        <f>CONCATENATE((LEFT(GetMetadata[[#This Row],[StepCaption]],155)),"(",GetMetadata[[#This Row],[BuildingBlockID]],")")</f>
        <v>â€¢The likelihood of intentional misstatement in the GHG statement.(LabelBuildingBlock25)</v>
      </c>
      <c r="F508" t="str">
        <f>CONCATENATE(GetMetadata[[#This Row],[DefinitionID]],GetMetadata[[#This Row],[StepCaption(ID)]])</f>
        <v>6F06E23F-1697-ED11-80EF-0022481C7D58â€¢The likelihood of intentional misstatement in the GHG statement.(LabelBuildingBlock25)</v>
      </c>
      <c r="G508" t="s">
        <v>1363</v>
      </c>
      <c r="H508" t="s">
        <v>4630</v>
      </c>
      <c r="I508" t="s">
        <v>18</v>
      </c>
      <c r="J508" t="s">
        <v>4631</v>
      </c>
    </row>
    <row r="509" spans="1:10">
      <c r="A509" t="s">
        <v>3765</v>
      </c>
      <c r="B509" t="s">
        <v>3764</v>
      </c>
      <c r="D509" t="s">
        <v>3765</v>
      </c>
      <c r="E509" t="str">
        <f>CONCATENATE((LEFT(GetMetadata[[#This Row],[StepCaption]],155)),"(",GetMetadata[[#This Row],[BuildingBlockID]],")")</f>
        <v>â€¢The likelihood of non-compliance with the provisions of those laws and regulations generally recognized to have a direct effect on the content of the GH(LabelBuildingBlock15)</v>
      </c>
      <c r="F509" t="str">
        <f>CONCATENATE(GetMetadata[[#This Row],[DefinitionID]],GetMetadata[[#This Row],[StepCaption(ID)]])</f>
        <v>6F06E23F-1697-ED11-80EF-0022481C7D58â€¢The likelihood of non-compliance with the provisions of those laws and regulations generally recognized to have a direct effect on the content of the GH(LabelBuildingBlock15)</v>
      </c>
      <c r="G509" t="s">
        <v>4304</v>
      </c>
      <c r="H509" t="s">
        <v>4618</v>
      </c>
      <c r="I509" t="s">
        <v>18</v>
      </c>
      <c r="J509" t="s">
        <v>4619</v>
      </c>
    </row>
    <row r="510" spans="1:10">
      <c r="A510" t="s">
        <v>3765</v>
      </c>
      <c r="B510" t="s">
        <v>3764</v>
      </c>
      <c r="D510" t="s">
        <v>3765</v>
      </c>
      <c r="E510" t="str">
        <f>CONCATENATE((LEFT(GetMetadata[[#This Row],[StepCaption]],155)),"(",GetMetadata[[#This Row],[BuildingBlockID]],")")</f>
        <v>â€¢The likelihood of omission of a potentially significant emission. (LabelBuildingBlock26)</v>
      </c>
      <c r="F510" t="str">
        <f>CONCATENATE(GetMetadata[[#This Row],[DefinitionID]],GetMetadata[[#This Row],[StepCaption(ID)]])</f>
        <v>6F06E23F-1697-ED11-80EF-0022481C7D58â€¢The likelihood of omission of a potentially significant emission. (LabelBuildingBlock26)</v>
      </c>
      <c r="G510" t="s">
        <v>1820</v>
      </c>
      <c r="H510" t="s">
        <v>4632</v>
      </c>
      <c r="I510" t="s">
        <v>18</v>
      </c>
      <c r="J510" t="s">
        <v>4633</v>
      </c>
    </row>
    <row r="511" spans="1:10">
      <c r="A511" t="s">
        <v>3765</v>
      </c>
      <c r="B511" t="s">
        <v>3764</v>
      </c>
      <c r="D511" t="s">
        <v>3765</v>
      </c>
      <c r="E511" t="str">
        <f>CONCATENATE((LEFT(GetMetadata[[#This Row],[StepCaption]],155)),"(",GetMetadata[[#This Row],[BuildingBlockID]],")")</f>
        <v>â€¢The nature of operations.(LabelBuildingBlock16)</v>
      </c>
      <c r="F511" t="str">
        <f>CONCATENATE(GetMetadata[[#This Row],[DefinitionID]],GetMetadata[[#This Row],[StepCaption(ID)]])</f>
        <v>6F06E23F-1697-ED11-80EF-0022481C7D58â€¢The nature of operations.(LabelBuildingBlock16)</v>
      </c>
      <c r="G511" t="s">
        <v>1449</v>
      </c>
      <c r="H511" t="s">
        <v>4620</v>
      </c>
      <c r="I511" t="s">
        <v>18</v>
      </c>
      <c r="J511" t="s">
        <v>4621</v>
      </c>
    </row>
    <row r="512" spans="1:10">
      <c r="A512" t="s">
        <v>3765</v>
      </c>
      <c r="B512" t="s">
        <v>3764</v>
      </c>
      <c r="D512" t="s">
        <v>3765</v>
      </c>
      <c r="E512" t="str">
        <f>CONCATENATE((LEFT(GetMetadata[[#This Row],[StepCaption]],155)),"(",GetMetadata[[#This Row],[BuildingBlockID]],")")</f>
        <v>â€¢The nature of quantification methods.(LabelBuildingBlock17)</v>
      </c>
      <c r="F512" t="str">
        <f>CONCATENATE(GetMetadata[[#This Row],[DefinitionID]],GetMetadata[[#This Row],[StepCaption(ID)]])</f>
        <v>6F06E23F-1697-ED11-80EF-0022481C7D58â€¢The nature of quantification methods.(LabelBuildingBlock17)</v>
      </c>
      <c r="G512" t="s">
        <v>1403</v>
      </c>
      <c r="H512" t="s">
        <v>4622</v>
      </c>
      <c r="I512" t="s">
        <v>18</v>
      </c>
      <c r="J512" t="s">
        <v>4623</v>
      </c>
    </row>
    <row r="513" spans="1:10">
      <c r="A513" t="s">
        <v>3765</v>
      </c>
      <c r="B513" t="s">
        <v>3764</v>
      </c>
      <c r="D513" t="s">
        <v>3765</v>
      </c>
      <c r="E513" t="str">
        <f>CONCATENATE((LEFT(GetMetadata[[#This Row],[StepCaption]],155)),"(",GetMetadata[[#This Row],[BuildingBlockID]],")")</f>
        <v>â€¢Whether there are significant emissions that are outside the normal course of business for the entity, or that otherwise appear to be unusual.(LabelBuildingBlock27)</v>
      </c>
      <c r="F513" t="str">
        <f>CONCATENATE(GetMetadata[[#This Row],[DefinitionID]],GetMetadata[[#This Row],[StepCaption(ID)]])</f>
        <v>6F06E23F-1697-ED11-80EF-0022481C7D58â€¢Whether there are significant emissions that are outside the normal course of business for the entity, or that otherwise appear to be unusual.(LabelBuildingBlock27)</v>
      </c>
      <c r="G513" t="s">
        <v>1499</v>
      </c>
      <c r="H513" t="s">
        <v>4634</v>
      </c>
      <c r="I513" t="s">
        <v>18</v>
      </c>
      <c r="J513" t="s">
        <v>4635</v>
      </c>
    </row>
    <row r="514" spans="1:10">
      <c r="A514" t="s">
        <v>3765</v>
      </c>
      <c r="B514" t="s">
        <v>3764</v>
      </c>
      <c r="D514" t="s">
        <v>3765</v>
      </c>
      <c r="E514" t="str">
        <f>CONCATENATE((LEFT(GetMetadata[[#This Row],[StepCaption]],155)),"(",GetMetadata[[#This Row],[BuildingBlockID]],")")</f>
        <v>Arising from fraudulent preparation and/or presentation of the SMI.(CheckBoxBuildingBlock32)</v>
      </c>
      <c r="F514" t="str">
        <f>CONCATENATE(GetMetadata[[#This Row],[DefinitionID]],GetMetadata[[#This Row],[StepCaption(ID)]])</f>
        <v>6F06E23F-1697-ED11-80EF-0022481C7D58Arising from fraudulent preparation and/or presentation of the SMI.(CheckBoxBuildingBlock32)</v>
      </c>
      <c r="G514" t="s">
        <v>4515</v>
      </c>
      <c r="H514" t="s">
        <v>4597</v>
      </c>
      <c r="I514" t="s">
        <v>11</v>
      </c>
      <c r="J514" t="s">
        <v>4428</v>
      </c>
    </row>
    <row r="515" spans="1:10">
      <c r="A515" t="s">
        <v>3765</v>
      </c>
      <c r="B515" t="s">
        <v>3764</v>
      </c>
      <c r="D515" t="s">
        <v>3765</v>
      </c>
      <c r="E515" t="str">
        <f>CONCATENATE((LEFT(GetMetadata[[#This Row],[StepCaption]],155)),"(",GetMetadata[[#This Row],[BuildingBlockID]],")")</f>
        <v>Arising from misappropriation of assets.(CheckBoxBuildingBlock33)</v>
      </c>
      <c r="F515" t="str">
        <f>CONCATENATE(GetMetadata[[#This Row],[DefinitionID]],GetMetadata[[#This Row],[StepCaption(ID)]])</f>
        <v>6F06E23F-1697-ED11-80EF-0022481C7D58Arising from misappropriation of assets.(CheckBoxBuildingBlock33)</v>
      </c>
      <c r="G515" t="s">
        <v>4127</v>
      </c>
      <c r="H515" t="s">
        <v>4598</v>
      </c>
      <c r="I515" t="s">
        <v>11</v>
      </c>
      <c r="J515" t="s">
        <v>4430</v>
      </c>
    </row>
    <row r="516" spans="1:10">
      <c r="A516" t="s">
        <v>3765</v>
      </c>
      <c r="B516" t="s">
        <v>3764</v>
      </c>
      <c r="D516" t="s">
        <v>3765</v>
      </c>
      <c r="E516" t="str">
        <f>CONCATENATE((LEFT(GetMetadata[[#This Row],[StepCaption]],155)),"(",GetMetadata[[#This Row],[BuildingBlockID]],")")</f>
        <v>Assess likelihood and magnitude.(RTFTextBuildingBlock28)</v>
      </c>
      <c r="F516" t="str">
        <f>CONCATENATE(GetMetadata[[#This Row],[DefinitionID]],GetMetadata[[#This Row],[StepCaption(ID)]])</f>
        <v>6F06E23F-1697-ED11-80EF-0022481C7D58Assess likelihood and magnitude.(RTFTextBuildingBlock28)</v>
      </c>
      <c r="G516" t="s">
        <v>65</v>
      </c>
      <c r="H516" t="s">
        <v>4656</v>
      </c>
      <c r="I516" t="s">
        <v>12</v>
      </c>
      <c r="J516" t="s">
        <v>4657</v>
      </c>
    </row>
    <row r="517" spans="1:10">
      <c r="A517" t="s">
        <v>3765</v>
      </c>
      <c r="B517" t="s">
        <v>3764</v>
      </c>
      <c r="D517" t="s">
        <v>3765</v>
      </c>
      <c r="E517" t="str">
        <f>CONCATENATE((LEFT(GetMetadata[[#This Row],[StepCaption]],155)),"(",GetMetadata[[#This Row],[BuildingBlockID]],")")</f>
        <v>Change(CheckBoxBuildingBlock11)</v>
      </c>
      <c r="F517" t="str">
        <f>CONCATENATE(GetMetadata[[#This Row],[DefinitionID]],GetMetadata[[#This Row],[StepCaption(ID)]])</f>
        <v>6F06E23F-1697-ED11-80EF-0022481C7D58Change(CheckBoxBuildingBlock11)</v>
      </c>
      <c r="G517" t="s">
        <v>1447</v>
      </c>
      <c r="H517" t="s">
        <v>4579</v>
      </c>
      <c r="I517" t="s">
        <v>11</v>
      </c>
      <c r="J517" t="s">
        <v>4580</v>
      </c>
    </row>
    <row r="518" spans="1:10">
      <c r="A518" t="s">
        <v>3765</v>
      </c>
      <c r="B518" t="s">
        <v>3764</v>
      </c>
      <c r="D518" t="s">
        <v>3765</v>
      </c>
      <c r="E518" t="str">
        <f>CONCATENATE((LEFT(GetMetadata[[#This Row],[StepCaption]],155)),"(",GetMetadata[[#This Row],[BuildingBlockID]],")")</f>
        <v>Change, including significant economic or regulatory changes.(CheckBoxBuildingBlock20)</v>
      </c>
      <c r="F518" t="str">
        <f>CONCATENATE(GetMetadata[[#This Row],[DefinitionID]],GetMetadata[[#This Row],[StepCaption(ID)]])</f>
        <v>6F06E23F-1697-ED11-80EF-0022481C7D58Change, including significant economic or regulatory changes.(CheckBoxBuildingBlock20)</v>
      </c>
      <c r="G518" t="s">
        <v>1478</v>
      </c>
      <c r="H518" t="s">
        <v>4590</v>
      </c>
      <c r="I518" t="s">
        <v>11</v>
      </c>
      <c r="J518" t="s">
        <v>4591</v>
      </c>
    </row>
    <row r="519" spans="1:10">
      <c r="A519" t="s">
        <v>3765</v>
      </c>
      <c r="B519" t="s">
        <v>3764</v>
      </c>
      <c r="D519" t="s">
        <v>3765</v>
      </c>
      <c r="E519" t="str">
        <f>CONCATENATE((LEFT(GetMetadata[[#This Row],[StepCaption]],155)),"(",GetMetadata[[#This Row],[BuildingBlockID]],")")</f>
        <v>Clarify risk description.(CheckBoxBuildingBlock5)</v>
      </c>
      <c r="F519" t="str">
        <f>CONCATENATE(GetMetadata[[#This Row],[DefinitionID]],GetMetadata[[#This Row],[StepCaption(ID)]])</f>
        <v>6F06E23F-1697-ED11-80EF-0022481C7D58Clarify risk description.(CheckBoxBuildingBlock5)</v>
      </c>
      <c r="G519" t="s">
        <v>1491</v>
      </c>
      <c r="H519" t="s">
        <v>4601</v>
      </c>
      <c r="I519" t="s">
        <v>11</v>
      </c>
      <c r="J519" t="s">
        <v>4424</v>
      </c>
    </row>
    <row r="520" spans="1:10">
      <c r="A520" t="s">
        <v>3765</v>
      </c>
      <c r="B520" t="s">
        <v>3764</v>
      </c>
      <c r="D520" t="s">
        <v>3765</v>
      </c>
      <c r="E520" t="str">
        <f>CONCATENATE((LEFT(GetMetadata[[#This Row],[StepCaption]],155)),"(",GetMetadata[[#This Row],[BuildingBlockID]],")")</f>
        <v>Complexity(CheckBoxBuildingBlock9)</v>
      </c>
      <c r="F520" t="str">
        <f>CONCATENATE(GetMetadata[[#This Row],[DefinitionID]],GetMetadata[[#This Row],[StepCaption(ID)]])</f>
        <v>6F06E23F-1697-ED11-80EF-0022481C7D58Complexity(CheckBoxBuildingBlock9)</v>
      </c>
      <c r="G520" t="s">
        <v>1493</v>
      </c>
      <c r="H520" t="s">
        <v>4607</v>
      </c>
      <c r="I520" t="s">
        <v>11</v>
      </c>
      <c r="J520" t="s">
        <v>4608</v>
      </c>
    </row>
    <row r="521" spans="1:10">
      <c r="A521" t="s">
        <v>3765</v>
      </c>
      <c r="B521" t="s">
        <v>3764</v>
      </c>
      <c r="D521" t="s">
        <v>3765</v>
      </c>
      <c r="E521" t="str">
        <f>CONCATENATE((LEFT(GetMetadata[[#This Row],[StepCaption]],155)),"(",GetMetadata[[#This Row],[BuildingBlockID]],")")</f>
        <v>Complexity, including:(CheckBoxBuildingBlock14)</v>
      </c>
      <c r="F521" t="str">
        <f>CONCATENATE(GetMetadata[[#This Row],[DefinitionID]],GetMetadata[[#This Row],[StepCaption(ID)]])</f>
        <v>6F06E23F-1697-ED11-80EF-0022481C7D58Complexity, including:(CheckBoxBuildingBlock14)</v>
      </c>
      <c r="G521" t="s">
        <v>4486</v>
      </c>
      <c r="H521" t="s">
        <v>4586</v>
      </c>
      <c r="I521" t="s">
        <v>11</v>
      </c>
      <c r="J521" t="s">
        <v>4587</v>
      </c>
    </row>
    <row r="522" spans="1:10">
      <c r="A522" t="s">
        <v>3765</v>
      </c>
      <c r="B522" t="s">
        <v>3764</v>
      </c>
      <c r="D522" t="s">
        <v>3765</v>
      </c>
      <c r="E522" t="str">
        <f>CONCATENATE((LEFT(GetMetadata[[#This Row],[StepCaption]],155)),"(",GetMetadata[[#This Row],[BuildingBlockID]],")")</f>
        <v>Consider the following inherent risk factors to assess inherent risk of identified RMMs.(LabelBuildingBlock7)</v>
      </c>
      <c r="F522" t="str">
        <f>CONCATENATE(GetMetadata[[#This Row],[DefinitionID]],GetMetadata[[#This Row],[StepCaption(ID)]])</f>
        <v>6F06E23F-1697-ED11-80EF-0022481C7D58Consider the following inherent risk factors to assess inherent risk of identified RMMs.(LabelBuildingBlock7)</v>
      </c>
      <c r="G522" t="s">
        <v>22</v>
      </c>
      <c r="H522" t="s">
        <v>4648</v>
      </c>
      <c r="I522" t="s">
        <v>18</v>
      </c>
      <c r="J522" t="s">
        <v>4649</v>
      </c>
    </row>
    <row r="523" spans="1:10">
      <c r="A523" t="s">
        <v>3765</v>
      </c>
      <c r="B523" t="s">
        <v>3764</v>
      </c>
      <c r="D523" t="s">
        <v>3765</v>
      </c>
      <c r="E523" t="str">
        <f>CONCATENATE((LEFT(GetMetadata[[#This Row],[StepCaption]],155)),"(",GetMetadata[[#This Row],[BuildingBlockID]],")")</f>
        <v>Control risk assessment(ToggleButtonBuildingBlock48)</v>
      </c>
      <c r="F523" t="str">
        <f>CONCATENATE(GetMetadata[[#This Row],[DefinitionID]],GetMetadata[[#This Row],[StepCaption(ID)]])</f>
        <v>6F06E23F-1697-ED11-80EF-0022481C7D58Control risk assessment(ToggleButtonBuildingBlock48)</v>
      </c>
      <c r="G523" t="s">
        <v>4679</v>
      </c>
      <c r="H523" t="s">
        <v>4680</v>
      </c>
      <c r="I523" t="s">
        <v>30</v>
      </c>
      <c r="J523" t="s">
        <v>4681</v>
      </c>
    </row>
    <row r="524" spans="1:10">
      <c r="A524" t="s">
        <v>3765</v>
      </c>
      <c r="B524" t="s">
        <v>3764</v>
      </c>
      <c r="D524" t="s">
        <v>3765</v>
      </c>
      <c r="E524" t="str">
        <f>CONCATENATE((LEFT(GetMetadata[[#This Row],[StepCaption]],155)),"(",GetMetadata[[#This Row],[BuildingBlockID]],")")</f>
        <v>Describe how we modified the nature, timing and extent of our planned and/or performed substantive procedures.(RTFTextBuildingBlock41)</v>
      </c>
      <c r="F524" t="str">
        <f>CONCATENATE(GetMetadata[[#This Row],[DefinitionID]],GetMetadata[[#This Row],[StepCaption(ID)]])</f>
        <v>6F06E23F-1697-ED11-80EF-0022481C7D58Describe how we modified the nature, timing and extent of our planned and/or performed substantive procedures.(RTFTextBuildingBlock41)</v>
      </c>
      <c r="G524" t="s">
        <v>1514</v>
      </c>
      <c r="H524" t="s">
        <v>4661</v>
      </c>
      <c r="I524" t="s">
        <v>12</v>
      </c>
      <c r="J524" t="s">
        <v>4662</v>
      </c>
    </row>
    <row r="525" spans="1:10">
      <c r="A525" t="s">
        <v>3765</v>
      </c>
      <c r="B525" t="s">
        <v>3764</v>
      </c>
      <c r="D525" t="s">
        <v>3765</v>
      </c>
      <c r="E525" t="str">
        <f>CONCATENATE((LEFT(GetMetadata[[#This Row],[StepCaption]],155)),"(",GetMetadata[[#This Row],[BuildingBlockID]],")")</f>
        <v>Do we plan to revise our assessment of control risk to no reliance?(OptionBuildingBlock39)</v>
      </c>
      <c r="F525" t="str">
        <f>CONCATENATE(GetMetadata[[#This Row],[DefinitionID]],GetMetadata[[#This Row],[StepCaption(ID)]])</f>
        <v>6F06E23F-1697-ED11-80EF-0022481C7D58Do we plan to revise our assessment of control risk to no reliance?(OptionBuildingBlock39)</v>
      </c>
      <c r="G525" t="s">
        <v>1427</v>
      </c>
      <c r="H525" t="s">
        <v>4652</v>
      </c>
      <c r="I525" t="s">
        <v>25</v>
      </c>
      <c r="J525" t="s">
        <v>4653</v>
      </c>
    </row>
    <row r="526" spans="1:10">
      <c r="A526" t="s">
        <v>3765</v>
      </c>
      <c r="B526" t="s">
        <v>3764</v>
      </c>
      <c r="D526" t="s">
        <v>3765</v>
      </c>
      <c r="E526" t="str">
        <f>CONCATENATE((LEFT(GetMetadata[[#This Row],[StepCaption]],155)),"(",GetMetadata[[#This Row],[BuildingBlockID]],")")</f>
        <v>Document how the procedures are specifically responsive to the significant risk.(RTFTextBuildingBlock38)</v>
      </c>
      <c r="F526" t="str">
        <f>CONCATENATE(GetMetadata[[#This Row],[DefinitionID]],GetMetadata[[#This Row],[StepCaption(ID)]])</f>
        <v>6F06E23F-1697-ED11-80EF-0022481C7D58Document how the procedures are specifically responsive to the significant risk.(RTFTextBuildingBlock38)</v>
      </c>
      <c r="G526" t="s">
        <v>1370</v>
      </c>
      <c r="H526" t="s">
        <v>4658</v>
      </c>
      <c r="I526" t="s">
        <v>12</v>
      </c>
      <c r="J526" t="s">
        <v>4659</v>
      </c>
    </row>
    <row r="527" spans="1:10">
      <c r="A527" t="s">
        <v>3765</v>
      </c>
      <c r="B527" t="s">
        <v>3764</v>
      </c>
      <c r="D527" t="s">
        <v>3765</v>
      </c>
      <c r="E527" t="str">
        <f>CONCATENATE((LEFT(GetMetadata[[#This Row],[StepCaption]],155)),"(",GetMetadata[[#This Row],[BuildingBlockID]],")")</f>
        <v>Document how we designed procedures to address the different CARs for the different parts of the period.(RTFTextBuildingBlock51)</v>
      </c>
      <c r="F527" t="str">
        <f>CONCATENATE(GetMetadata[[#This Row],[DefinitionID]],GetMetadata[[#This Row],[StepCaption(ID)]])</f>
        <v>6F06E23F-1697-ED11-80EF-0022481C7D58Document how we designed procedures to address the different CARs for the different parts of the period.(RTFTextBuildingBlock51)</v>
      </c>
      <c r="G527" t="s">
        <v>1517</v>
      </c>
      <c r="H527" t="s">
        <v>4668</v>
      </c>
      <c r="I527" t="s">
        <v>12</v>
      </c>
      <c r="J527" t="s">
        <v>4669</v>
      </c>
    </row>
    <row r="528" spans="1:10">
      <c r="A528" t="s">
        <v>3765</v>
      </c>
      <c r="B528" t="s">
        <v>3764</v>
      </c>
      <c r="D528" t="s">
        <v>3765</v>
      </c>
      <c r="E528" t="str">
        <f>CONCATENATE((LEFT(GetMetadata[[#This Row],[StepCaption]],155)),"(",GetMetadata[[#This Row],[BuildingBlockID]],")")</f>
        <v>Fraud risk(CheckBoxBuildingBlock30)</v>
      </c>
      <c r="F528" t="str">
        <f>CONCATENATE(GetMetadata[[#This Row],[DefinitionID]],GetMetadata[[#This Row],[StepCaption(ID)]])</f>
        <v>6F06E23F-1697-ED11-80EF-0022481C7D58Fraud risk(CheckBoxBuildingBlock30)</v>
      </c>
      <c r="G528" t="s">
        <v>1745</v>
      </c>
      <c r="H528" t="s">
        <v>4596</v>
      </c>
      <c r="I528" t="s">
        <v>11</v>
      </c>
      <c r="J528" t="s">
        <v>4426</v>
      </c>
    </row>
    <row r="529" spans="1:10">
      <c r="A529" t="s">
        <v>3765</v>
      </c>
      <c r="B529" t="s">
        <v>3764</v>
      </c>
      <c r="D529" t="s">
        <v>3765</v>
      </c>
      <c r="E529" t="str">
        <f>CONCATENATE((LEFT(GetMetadata[[#This Row],[StepCaption]],155)),"(",GetMetadata[[#This Row],[BuildingBlockID]],")")</f>
        <v>Fraud risk type:(LabelBuildingBlock31)</v>
      </c>
      <c r="F529" t="str">
        <f>CONCATENATE(GetMetadata[[#This Row],[DefinitionID]],GetMetadata[[#This Row],[StepCaption(ID)]])</f>
        <v>6F06E23F-1697-ED11-80EF-0022481C7D58Fraud risk type:(LabelBuildingBlock31)</v>
      </c>
      <c r="G529" t="s">
        <v>1417</v>
      </c>
      <c r="H529" t="s">
        <v>4636</v>
      </c>
      <c r="I529" t="s">
        <v>18</v>
      </c>
      <c r="J529" t="s">
        <v>4435</v>
      </c>
    </row>
    <row r="530" spans="1:10">
      <c r="A530" t="s">
        <v>3765</v>
      </c>
      <c r="B530" t="s">
        <v>3764</v>
      </c>
      <c r="D530" t="s">
        <v>3765</v>
      </c>
      <c r="E530" t="str">
        <f>CONCATENATE((LEFT(GetMetadata[[#This Row],[StepCaption]],155)),"(",GetMetadata[[#This Row],[BuildingBlockID]],")")</f>
        <v>Identify process control activities related to the process risk points.(SimpleDataGridBuildingBlock56)</v>
      </c>
      <c r="F530" t="str">
        <f>CONCATENATE(GetMetadata[[#This Row],[DefinitionID]],GetMetadata[[#This Row],[StepCaption(ID)]])</f>
        <v>6F06E23F-1697-ED11-80EF-0022481C7D58Identify process control activities related to the process risk points.(SimpleDataGridBuildingBlock56)</v>
      </c>
      <c r="G530" t="s">
        <v>2838</v>
      </c>
      <c r="H530" t="s">
        <v>4677</v>
      </c>
      <c r="I530" t="s">
        <v>9</v>
      </c>
      <c r="J530" t="s">
        <v>4678</v>
      </c>
    </row>
    <row r="531" spans="1:10">
      <c r="A531" t="s">
        <v>3765</v>
      </c>
      <c r="B531" t="s">
        <v>3764</v>
      </c>
      <c r="D531" t="s">
        <v>3765</v>
      </c>
      <c r="E531" t="str">
        <f>CONCATENATE((LEFT(GetMetadata[[#This Row],[StepCaption]],155)),"(",GetMetadata[[#This Row],[BuildingBlockID]],")")</f>
        <v>Identify process risk points.(SimpleDataGridBuildingBlock55)</v>
      </c>
      <c r="F531" t="str">
        <f>CONCATENATE(GetMetadata[[#This Row],[DefinitionID]],GetMetadata[[#This Row],[StepCaption(ID)]])</f>
        <v>6F06E23F-1697-ED11-80EF-0022481C7D58Identify process risk points.(SimpleDataGridBuildingBlock55)</v>
      </c>
      <c r="G531" t="s">
        <v>4674</v>
      </c>
      <c r="H531" t="s">
        <v>4675</v>
      </c>
      <c r="I531" t="s">
        <v>9</v>
      </c>
      <c r="J531" t="s">
        <v>4676</v>
      </c>
    </row>
    <row r="532" spans="1:10">
      <c r="A532" t="s">
        <v>3765</v>
      </c>
      <c r="B532" t="s">
        <v>3764</v>
      </c>
      <c r="D532" t="s">
        <v>3765</v>
      </c>
      <c r="E532" t="str">
        <f>CONCATENATE((LEFT(GetMetadata[[#This Row],[StepCaption]],155)),"(",GetMetadata[[#This Row],[BuildingBlockID]],")")</f>
        <v>Identify the compensating controls that address the same process risk points as the deficient controls at the appropriate level of precision and address th(RTFTextBuildingBlock44)</v>
      </c>
      <c r="F532" t="str">
        <f>CONCATENATE(GetMetadata[[#This Row],[DefinitionID]],GetMetadata[[#This Row],[StepCaption(ID)]])</f>
        <v>6F06E23F-1697-ED11-80EF-0022481C7D58Identify the compensating controls that address the same process risk points as the deficient controls at the appropriate level of precision and address th(RTFTextBuildingBlock44)</v>
      </c>
      <c r="G532" t="s">
        <v>1761</v>
      </c>
      <c r="H532" t="s">
        <v>4666</v>
      </c>
      <c r="I532" t="s">
        <v>12</v>
      </c>
      <c r="J532" t="s">
        <v>4667</v>
      </c>
    </row>
    <row r="533" spans="1:10">
      <c r="A533" t="s">
        <v>3765</v>
      </c>
      <c r="B533" t="s">
        <v>3764</v>
      </c>
      <c r="D533" t="s">
        <v>3765</v>
      </c>
      <c r="E533" t="str">
        <f>CONCATENATE((LEFT(GetMetadata[[#This Row],[StepCaption]],155)),"(",GetMetadata[[#This Row],[BuildingBlockID]],")")</f>
        <v>Inherent risk assessment:(LabelBuildingBlock6)</v>
      </c>
      <c r="F533" t="str">
        <f>CONCATENATE(GetMetadata[[#This Row],[DefinitionID]],GetMetadata[[#This Row],[StepCaption(ID)]])</f>
        <v>6F06E23F-1697-ED11-80EF-0022481C7D58Inherent risk assessment:(LabelBuildingBlock6)</v>
      </c>
      <c r="G533" t="s">
        <v>1391</v>
      </c>
      <c r="H533" t="s">
        <v>4646</v>
      </c>
      <c r="I533" t="s">
        <v>18</v>
      </c>
      <c r="J533" t="s">
        <v>4647</v>
      </c>
    </row>
    <row r="534" spans="1:10">
      <c r="A534" t="s">
        <v>3765</v>
      </c>
      <c r="B534" t="s">
        <v>3764</v>
      </c>
      <c r="D534" t="s">
        <v>3765</v>
      </c>
      <c r="E534" t="str">
        <f>CONCATENATE((LEFT(GetMetadata[[#This Row],[StepCaption]],155)),"(",GetMetadata[[#This Row],[BuildingBlockID]],")")</f>
        <v>Period end date(DatePickerBuildingBlock54)</v>
      </c>
      <c r="F534" t="str">
        <f>CONCATENATE(GetMetadata[[#This Row],[DefinitionID]],GetMetadata[[#This Row],[StepCaption(ID)]])</f>
        <v>6F06E23F-1697-ED11-80EF-0022481C7D58Period end date(DatePickerBuildingBlock54)</v>
      </c>
      <c r="G534" t="s">
        <v>4611</v>
      </c>
      <c r="H534" t="s">
        <v>4612</v>
      </c>
      <c r="I534" t="s">
        <v>35</v>
      </c>
      <c r="J534" t="s">
        <v>60</v>
      </c>
    </row>
    <row r="535" spans="1:10">
      <c r="A535" t="s">
        <v>3765</v>
      </c>
      <c r="B535" t="s">
        <v>3764</v>
      </c>
      <c r="D535" t="s">
        <v>3765</v>
      </c>
      <c r="E535" t="str">
        <f>CONCATENATE((LEFT(GetMetadata[[#This Row],[StepCaption]],155)),"(",GetMetadata[[#This Row],[BuildingBlockID]],")")</f>
        <v>Period of reliance:(LabelBuildingBlock52)</v>
      </c>
      <c r="F535" t="str">
        <f>CONCATENATE(GetMetadata[[#This Row],[DefinitionID]],GetMetadata[[#This Row],[StepCaption(ID)]])</f>
        <v>6F06E23F-1697-ED11-80EF-0022481C7D58Period of reliance:(LabelBuildingBlock52)</v>
      </c>
      <c r="G535" t="s">
        <v>3983</v>
      </c>
      <c r="H535" t="s">
        <v>4644</v>
      </c>
      <c r="I535" t="s">
        <v>18</v>
      </c>
      <c r="J535" t="s">
        <v>4645</v>
      </c>
    </row>
    <row r="536" spans="1:10">
      <c r="A536" t="s">
        <v>3765</v>
      </c>
      <c r="B536" t="s">
        <v>3764</v>
      </c>
      <c r="D536" t="s">
        <v>3765</v>
      </c>
      <c r="E536" t="str">
        <f>CONCATENATE((LEFT(GetMetadata[[#This Row],[StepCaption]],155)),"(",GetMetadata[[#This Row],[BuildingBlockID]],")")</f>
        <v>Period start date(DatePickerBuildingBlock53)</v>
      </c>
      <c r="F536" t="str">
        <f>CONCATENATE(GetMetadata[[#This Row],[DefinitionID]],GetMetadata[[#This Row],[StepCaption(ID)]])</f>
        <v>6F06E23F-1697-ED11-80EF-0022481C7D58Period start date(DatePickerBuildingBlock53)</v>
      </c>
      <c r="G536" t="s">
        <v>4609</v>
      </c>
      <c r="H536" t="s">
        <v>4610</v>
      </c>
      <c r="I536" t="s">
        <v>35</v>
      </c>
      <c r="J536" t="s">
        <v>59</v>
      </c>
    </row>
    <row r="537" spans="1:10">
      <c r="A537" t="s">
        <v>3765</v>
      </c>
      <c r="B537" t="s">
        <v>3764</v>
      </c>
      <c r="D537" t="s">
        <v>3765</v>
      </c>
      <c r="E537" t="str">
        <f>CONCATENATE((LEFT(GetMetadata[[#This Row],[StepCaption]],155)),"(",GetMetadata[[#This Row],[BuildingBlockID]],")")</f>
        <v>Qualitative areas(SimpleDataGridBuildingBlock37)</v>
      </c>
      <c r="F537" t="str">
        <f>CONCATENATE(GetMetadata[[#This Row],[DefinitionID]],GetMetadata[[#This Row],[StepCaption(ID)]])</f>
        <v>6F06E23F-1697-ED11-80EF-0022481C7D58Qualitative areas(SimpleDataGridBuildingBlock37)</v>
      </c>
      <c r="G537" t="s">
        <v>1769</v>
      </c>
      <c r="H537" t="s">
        <v>4673</v>
      </c>
      <c r="I537" t="s">
        <v>9</v>
      </c>
      <c r="J537" t="s">
        <v>2237</v>
      </c>
    </row>
    <row r="538" spans="1:10">
      <c r="A538" t="s">
        <v>3765</v>
      </c>
      <c r="B538" t="s">
        <v>3764</v>
      </c>
      <c r="D538" t="s">
        <v>3765</v>
      </c>
      <c r="E538" t="str">
        <f>CONCATENATE((LEFT(GetMetadata[[#This Row],[StepCaption]],155)),"(",GetMetadata[[#This Row],[BuildingBlockID]],")")</f>
        <v>Quantitative areas(SimpleDataGridBuildingBlock36)</v>
      </c>
      <c r="F538" t="str">
        <f>CONCATENATE(GetMetadata[[#This Row],[DefinitionID]],GetMetadata[[#This Row],[StepCaption(ID)]])</f>
        <v>6F06E23F-1697-ED11-80EF-0022481C7D58Quantitative areas(SimpleDataGridBuildingBlock36)</v>
      </c>
      <c r="G538" t="s">
        <v>4671</v>
      </c>
      <c r="H538" t="s">
        <v>4672</v>
      </c>
      <c r="I538" t="s">
        <v>9</v>
      </c>
      <c r="J538" t="s">
        <v>2233</v>
      </c>
    </row>
    <row r="539" spans="1:10">
      <c r="A539" t="s">
        <v>3765</v>
      </c>
      <c r="B539" t="s">
        <v>3764</v>
      </c>
      <c r="D539" t="s">
        <v>3765</v>
      </c>
      <c r="E539" t="str">
        <f>CONCATENATE((LEFT(GetMetadata[[#This Row],[StepCaption]],155)),"(",GetMetadata[[#This Row],[BuildingBlockID]],")")</f>
        <v>Response(LabelBuildingBlock46)</v>
      </c>
      <c r="F539" t="str">
        <f>CONCATENATE(GetMetadata[[#This Row],[DefinitionID]],GetMetadata[[#This Row],[StepCaption(ID)]])</f>
        <v>6F06E23F-1697-ED11-80EF-0022481C7D58Response(LabelBuildingBlock46)</v>
      </c>
      <c r="G539" t="s">
        <v>3788</v>
      </c>
      <c r="H539" t="s">
        <v>4641</v>
      </c>
      <c r="I539" t="s">
        <v>18</v>
      </c>
      <c r="J539" t="s">
        <v>3759</v>
      </c>
    </row>
    <row r="540" spans="1:10">
      <c r="A540" t="s">
        <v>3765</v>
      </c>
      <c r="B540" t="s">
        <v>3764</v>
      </c>
      <c r="D540" t="s">
        <v>3765</v>
      </c>
      <c r="E540" t="str">
        <f>CONCATENATE((LEFT(GetMetadata[[#This Row],[StepCaption]],155)),"(",GetMetadata[[#This Row],[BuildingBlockID]],")")</f>
        <v>Risk assessment(LabelBuildingBlock1)</v>
      </c>
      <c r="F540" t="str">
        <f>CONCATENATE(GetMetadata[[#This Row],[DefinitionID]],GetMetadata[[#This Row],[StepCaption(ID)]])</f>
        <v>6F06E23F-1697-ED11-80EF-0022481C7D58Risk assessment(LabelBuildingBlock1)</v>
      </c>
      <c r="G540" t="s">
        <v>4615</v>
      </c>
      <c r="H540" t="s">
        <v>4616</v>
      </c>
      <c r="I540" t="s">
        <v>18</v>
      </c>
      <c r="J540" t="s">
        <v>4617</v>
      </c>
    </row>
    <row r="541" spans="1:10">
      <c r="A541" t="s">
        <v>3765</v>
      </c>
      <c r="B541" t="s">
        <v>3764</v>
      </c>
      <c r="D541" t="s">
        <v>3765</v>
      </c>
      <c r="E541" t="str">
        <f>CONCATENATE((LEFT(GetMetadata[[#This Row],[StepCaption]],155)),"(",GetMetadata[[#This Row],[BuildingBlockID]],")")</f>
        <v>Select relevant fraud risk factors:(SimpleDataGridBuildingBlock34)</v>
      </c>
      <c r="F541" t="str">
        <f>CONCATENATE(GetMetadata[[#This Row],[DefinitionID]],GetMetadata[[#This Row],[StepCaption(ID)]])</f>
        <v>6F06E23F-1697-ED11-80EF-0022481C7D58Select relevant fraud risk factors:(SimpleDataGridBuildingBlock34)</v>
      </c>
      <c r="G541" t="s">
        <v>1838</v>
      </c>
      <c r="H541" t="s">
        <v>4670</v>
      </c>
      <c r="I541" t="s">
        <v>9</v>
      </c>
      <c r="J541" t="s">
        <v>4443</v>
      </c>
    </row>
    <row r="542" spans="1:10">
      <c r="A542" t="s">
        <v>3765</v>
      </c>
      <c r="B542" t="s">
        <v>3764</v>
      </c>
      <c r="D542" t="s">
        <v>3765</v>
      </c>
      <c r="E542" t="str">
        <f>CONCATENATE((LEFT(GetMetadata[[#This Row],[StepCaption]],155)),"(",GetMetadata[[#This Row],[BuildingBlockID]],")")</f>
        <v>Select the checkbox 'We plan to rely on process control activities in this process.' within the relevant process 1. Understanding activity.(LabelBuildingBlock49)</v>
      </c>
      <c r="F542" t="str">
        <f>CONCATENATE(GetMetadata[[#This Row],[DefinitionID]],GetMetadata[[#This Row],[StepCaption(ID)]])</f>
        <v>6F06E23F-1697-ED11-80EF-0022481C7D58Select the checkbox 'We plan to rely on process control activities in this process.' within the relevant process 1. Understanding activity.(LabelBuildingBlock49)</v>
      </c>
      <c r="G542" t="s">
        <v>1451</v>
      </c>
      <c r="H542" t="s">
        <v>4642</v>
      </c>
      <c r="I542" t="s">
        <v>18</v>
      </c>
      <c r="J542" t="s">
        <v>4643</v>
      </c>
    </row>
    <row r="543" spans="1:10">
      <c r="A543" t="s">
        <v>3765</v>
      </c>
      <c r="B543" t="s">
        <v>3764</v>
      </c>
      <c r="D543" t="s">
        <v>3765</v>
      </c>
      <c r="E543" t="str">
        <f>CONCATENATE((LEFT(GetMetadata[[#This Row],[StepCaption]],155)),"(",GetMetadata[[#This Row],[BuildingBlockID]],")")</f>
        <v>Subjectivity(CheckBoxBuildingBlock10)</v>
      </c>
      <c r="F543" t="str">
        <f>CONCATENATE(GetMetadata[[#This Row],[DefinitionID]],GetMetadata[[#This Row],[StepCaption(ID)]])</f>
        <v>6F06E23F-1697-ED11-80EF-0022481C7D58Subjectivity(CheckBoxBuildingBlock10)</v>
      </c>
      <c r="G543" t="s">
        <v>1486</v>
      </c>
      <c r="H543" t="s">
        <v>4577</v>
      </c>
      <c r="I543" t="s">
        <v>11</v>
      </c>
      <c r="J543" t="s">
        <v>4578</v>
      </c>
    </row>
    <row r="544" spans="1:10">
      <c r="A544" t="s">
        <v>3765</v>
      </c>
      <c r="B544" t="s">
        <v>3764</v>
      </c>
      <c r="D544" t="s">
        <v>3765</v>
      </c>
      <c r="E544" t="str">
        <f>CONCATENATE((LEFT(GetMetadata[[#This Row],[StepCaption]],155)),"(",GetMetadata[[#This Row],[BuildingBlockID]],")")</f>
        <v>Subjectivity, including the degree of subjectivity in the quantification of emissions.(CheckBoxBuildingBlock19)</v>
      </c>
      <c r="F544" t="str">
        <f>CONCATENATE(GetMetadata[[#This Row],[DefinitionID]],GetMetadata[[#This Row],[StepCaption(ID)]])</f>
        <v>6F06E23F-1697-ED11-80EF-0022481C7D58Subjectivity, including the degree of subjectivity in the quantification of emissions.(CheckBoxBuildingBlock19)</v>
      </c>
      <c r="G544" t="s">
        <v>1489</v>
      </c>
      <c r="H544" t="s">
        <v>4588</v>
      </c>
      <c r="I544" t="s">
        <v>11</v>
      </c>
      <c r="J544" t="s">
        <v>4589</v>
      </c>
    </row>
    <row r="545" spans="1:10">
      <c r="A545" t="s">
        <v>3765</v>
      </c>
      <c r="B545" t="s">
        <v>3764</v>
      </c>
      <c r="D545" t="s">
        <v>3765</v>
      </c>
      <c r="E545" t="str">
        <f>CONCATENATE((LEFT(GetMetadata[[#This Row],[StepCaption]],155)),"(",GetMetadata[[#This Row],[BuildingBlockID]],")")</f>
        <v>Substantive procedures alone cannot provide sufficient appropriate evidence for this RMM and we will assess control risk as Controls Reliance.(CheckBoxBuildingBlock47)</v>
      </c>
      <c r="F545" t="str">
        <f>CONCATENATE(GetMetadata[[#This Row],[DefinitionID]],GetMetadata[[#This Row],[StepCaption(ID)]])</f>
        <v>6F06E23F-1697-ED11-80EF-0022481C7D58Substantive procedures alone cannot provide sufficient appropriate evidence for this RMM and we will assess control risk as Controls Reliance.(CheckBoxBuildingBlock47)</v>
      </c>
      <c r="G545" t="s">
        <v>1399</v>
      </c>
      <c r="H545" t="s">
        <v>4599</v>
      </c>
      <c r="I545" t="s">
        <v>11</v>
      </c>
      <c r="J545" t="s">
        <v>4600</v>
      </c>
    </row>
    <row r="546" spans="1:10">
      <c r="A546" t="s">
        <v>3765</v>
      </c>
      <c r="B546" t="s">
        <v>3764</v>
      </c>
      <c r="D546" t="s">
        <v>3765</v>
      </c>
      <c r="E546" t="str">
        <f>CONCATENATE((LEFT(GetMetadata[[#This Row],[StepCaption]],155)),"(",GetMetadata[[#This Row],[BuildingBlockID]],")")</f>
        <v>Susceptibility to misstatement due to management bias or other fraud risk factors(CheckBoxBuildingBlock13)</v>
      </c>
      <c r="F546" t="str">
        <f>CONCATENATE(GetMetadata[[#This Row],[DefinitionID]],GetMetadata[[#This Row],[StepCaption(ID)]])</f>
        <v>6F06E23F-1697-ED11-80EF-0022481C7D58Susceptibility to misstatement due to management bias or other fraud risk factors(CheckBoxBuildingBlock13)</v>
      </c>
      <c r="G546" t="s">
        <v>36</v>
      </c>
      <c r="H546" t="s">
        <v>4584</v>
      </c>
      <c r="I546" t="s">
        <v>11</v>
      </c>
      <c r="J546" t="s">
        <v>4585</v>
      </c>
    </row>
    <row r="547" spans="1:10">
      <c r="A547" t="s">
        <v>3765</v>
      </c>
      <c r="B547" t="s">
        <v>3764</v>
      </c>
      <c r="D547" t="s">
        <v>3765</v>
      </c>
      <c r="E547" t="str">
        <f>CONCATENATE((LEFT(GetMetadata[[#This Row],[StepCaption]],155)),"(",GetMetadata[[#This Row],[BuildingBlockID]],")")</f>
        <v>Susceptibility to misstatement due to management bias or other fraud risk factors, including:(CheckBoxBuildingBlock24)</v>
      </c>
      <c r="F547" t="str">
        <f>CONCATENATE(GetMetadata[[#This Row],[DefinitionID]],GetMetadata[[#This Row],[StepCaption(ID)]])</f>
        <v>6F06E23F-1697-ED11-80EF-0022481C7D58Susceptibility to misstatement due to management bias or other fraud risk factors, including:(CheckBoxBuildingBlock24)</v>
      </c>
      <c r="G547" t="s">
        <v>1743</v>
      </c>
      <c r="H547" t="s">
        <v>4594</v>
      </c>
      <c r="I547" t="s">
        <v>11</v>
      </c>
      <c r="J547" t="s">
        <v>4595</v>
      </c>
    </row>
    <row r="548" spans="1:10">
      <c r="A548" t="s">
        <v>3765</v>
      </c>
      <c r="B548" t="s">
        <v>3764</v>
      </c>
      <c r="D548" t="s">
        <v>3765</v>
      </c>
      <c r="E548" t="str">
        <f>CONCATENATE((LEFT(GetMetadata[[#This Row],[StepCaption]],155)),"(",GetMetadata[[#This Row],[BuildingBlockID]],")")</f>
        <v>The quantitative or qualitative significance of the area(CheckBoxBuildingBlock8)</v>
      </c>
      <c r="F548" t="str">
        <f>CONCATENATE(GetMetadata[[#This Row],[DefinitionID]],GetMetadata[[#This Row],[StepCaption(ID)]])</f>
        <v>6F06E23F-1697-ED11-80EF-0022481C7D58The quantitative or qualitative significance of the area(CheckBoxBuildingBlock8)</v>
      </c>
      <c r="G548" t="s">
        <v>24</v>
      </c>
      <c r="H548" t="s">
        <v>4605</v>
      </c>
      <c r="I548" t="s">
        <v>11</v>
      </c>
      <c r="J548" t="s">
        <v>4606</v>
      </c>
    </row>
    <row r="549" spans="1:10">
      <c r="A549" t="s">
        <v>3765</v>
      </c>
      <c r="B549" t="s">
        <v>3764</v>
      </c>
      <c r="D549" t="s">
        <v>3765</v>
      </c>
      <c r="E549" t="str">
        <f>CONCATENATE((LEFT(GetMetadata[[#This Row],[StepCaption]],155)),"(",GetMetadata[[#This Row],[BuildingBlockID]],")")</f>
        <v>Uncertainty(CheckBoxBuildingBlock12)</v>
      </c>
      <c r="F549" t="str">
        <f>CONCATENATE(GetMetadata[[#This Row],[DefinitionID]],GetMetadata[[#This Row],[StepCaption(ID)]])</f>
        <v>6F06E23F-1697-ED11-80EF-0022481C7D58Uncertainty(CheckBoxBuildingBlock12)</v>
      </c>
      <c r="G549" t="s">
        <v>4581</v>
      </c>
      <c r="H549" t="s">
        <v>4582</v>
      </c>
      <c r="I549" t="s">
        <v>11</v>
      </c>
      <c r="J549" t="s">
        <v>4583</v>
      </c>
    </row>
    <row r="550" spans="1:10">
      <c r="A550" t="s">
        <v>3765</v>
      </c>
      <c r="B550" t="s">
        <v>3764</v>
      </c>
      <c r="D550" t="s">
        <v>3765</v>
      </c>
      <c r="E550" t="str">
        <f>CONCATENATE((LEFT(GetMetadata[[#This Row],[StepCaption]],155)),"(",GetMetadata[[#This Row],[BuildingBlockID]],")")</f>
        <v>Uncertainty, including:(CheckBoxBuildingBlock21)</v>
      </c>
      <c r="F550" t="str">
        <f>CONCATENATE(GetMetadata[[#This Row],[DefinitionID]],GetMetadata[[#This Row],[StepCaption(ID)]])</f>
        <v>6F06E23F-1697-ED11-80EF-0022481C7D58Uncertainty, including:(CheckBoxBuildingBlock21)</v>
      </c>
      <c r="G550" t="s">
        <v>1448</v>
      </c>
      <c r="H550" t="s">
        <v>4592</v>
      </c>
      <c r="I550" t="s">
        <v>11</v>
      </c>
      <c r="J550" t="s">
        <v>4593</v>
      </c>
    </row>
    <row r="551" spans="1:10">
      <c r="A551" t="s">
        <v>3765</v>
      </c>
      <c r="B551" t="s">
        <v>3764</v>
      </c>
      <c r="D551" t="s">
        <v>3765</v>
      </c>
      <c r="E551" t="str">
        <f>CONCATENATE((LEFT(GetMetadata[[#This Row],[StepCaption]],155)),"(",GetMetadata[[#This Row],[BuildingBlockID]],")")</f>
        <v>We have concluded that at least one control linked to the RMM is ineffective; however, we have tested compensating controls which we have found to be desig(LabelBuildingBlock43)</v>
      </c>
      <c r="F551" t="str">
        <f>CONCATENATE(GetMetadata[[#This Row],[DefinitionID]],GetMetadata[[#This Row],[StepCaption(ID)]])</f>
        <v>6F06E23F-1697-ED11-80EF-0022481C7D58We have concluded that at least one control linked to the RMM is ineffective; however, we have tested compensating controls which we have found to be desig(LabelBuildingBlock43)</v>
      </c>
      <c r="G551" t="s">
        <v>1404</v>
      </c>
      <c r="H551" t="s">
        <v>4639</v>
      </c>
      <c r="I551" t="s">
        <v>18</v>
      </c>
      <c r="J551" t="s">
        <v>4640</v>
      </c>
    </row>
    <row r="552" spans="1:10">
      <c r="A552" t="s">
        <v>3765</v>
      </c>
      <c r="B552" t="s">
        <v>3764</v>
      </c>
      <c r="D552" t="s">
        <v>3765</v>
      </c>
      <c r="E552" t="str">
        <f>CONCATENATE((LEFT(GetMetadata[[#This Row],[StepCaption]],155)),"(",GetMetadata[[#This Row],[BuildingBlockID]],")")</f>
        <v>We have concluded that at least one control linked to the RMM is ineffective; therefore, we have changed our assessment of control risk to no reliance and (LabelBuildingBlock40)</v>
      </c>
      <c r="F552" t="str">
        <f>CONCATENATE(GetMetadata[[#This Row],[DefinitionID]],GetMetadata[[#This Row],[StepCaption(ID)]])</f>
        <v>6F06E23F-1697-ED11-80EF-0022481C7D58We have concluded that at least one control linked to the RMM is ineffective; therefore, we have changed our assessment of control risk to no reliance and (LabelBuildingBlock40)</v>
      </c>
      <c r="G552" t="s">
        <v>1763</v>
      </c>
      <c r="H552" t="s">
        <v>4637</v>
      </c>
      <c r="I552" t="s">
        <v>18</v>
      </c>
      <c r="J552" t="s">
        <v>4638</v>
      </c>
    </row>
    <row r="553" spans="1:10">
      <c r="A553" t="s">
        <v>3765</v>
      </c>
      <c r="B553" t="s">
        <v>3764</v>
      </c>
      <c r="D553" t="s">
        <v>3765</v>
      </c>
      <c r="E553" t="str">
        <f>CONCATENATE((LEFT(GetMetadata[[#This Row],[StepCaption]],155)),"(",GetMetadata[[#This Row],[BuildingBlockID]],")")</f>
        <v>We relied on controls for part of the period.(CheckBoxBuildingBlock50)</v>
      </c>
      <c r="F553" t="str">
        <f>CONCATENATE(GetMetadata[[#This Row],[DefinitionID]],GetMetadata[[#This Row],[StepCaption(ID)]])</f>
        <v>6F06E23F-1697-ED11-80EF-0022481C7D58We relied on controls for part of the period.(CheckBoxBuildingBlock50)</v>
      </c>
      <c r="G553" t="s">
        <v>4602</v>
      </c>
      <c r="H553" t="s">
        <v>4603</v>
      </c>
      <c r="I553" t="s">
        <v>11</v>
      </c>
      <c r="J553" t="s">
        <v>4604</v>
      </c>
    </row>
    <row r="554" spans="1:10">
      <c r="A554" t="s">
        <v>3765</v>
      </c>
      <c r="B554" t="s">
        <v>3764</v>
      </c>
      <c r="D554" t="s">
        <v>3765</v>
      </c>
      <c r="E554" t="str">
        <f>CONCATENATE((LEFT(GetMetadata[[#This Row],[StepCaption]],155)),"(",GetMetadata[[#This Row],[BuildingBlockID]],")")</f>
        <v>(LabelMultiLineTextBox2)</v>
      </c>
      <c r="F554" t="str">
        <f>CONCATENATE(GetMetadata[[#This Row],[DefinitionID]],GetMetadata[[#This Row],[StepCaption(ID)]])</f>
        <v>6F06E23F-1697-ED11-80EF-0022481C7D58(LabelMultiLineTextBox2)</v>
      </c>
      <c r="G554" t="s">
        <v>1477</v>
      </c>
      <c r="H554" t="s">
        <v>4650</v>
      </c>
      <c r="I554" t="s">
        <v>8</v>
      </c>
    </row>
    <row r="555" spans="1:10">
      <c r="A555" t="s">
        <v>3765</v>
      </c>
      <c r="B555" t="s">
        <v>3764</v>
      </c>
      <c r="D555" t="s">
        <v>3765</v>
      </c>
      <c r="E555" t="str">
        <f>CONCATENATE((LEFT(GetMetadata[[#This Row],[StepCaption]],155)),"(",GetMetadata[[#This Row],[BuildingBlockID]],")")</f>
        <v>(LabelMultiLineTextBox3)</v>
      </c>
      <c r="F555" t="str">
        <f>CONCATENATE(GetMetadata[[#This Row],[DefinitionID]],GetMetadata[[#This Row],[StepCaption(ID)]])</f>
        <v>6F06E23F-1697-ED11-80EF-0022481C7D58(LabelMultiLineTextBox3)</v>
      </c>
      <c r="G555" t="s">
        <v>13</v>
      </c>
      <c r="H555" t="s">
        <v>4651</v>
      </c>
      <c r="I555" t="s">
        <v>8</v>
      </c>
    </row>
    <row r="556" spans="1:10">
      <c r="A556" t="s">
        <v>3765</v>
      </c>
      <c r="B556" t="s">
        <v>3764</v>
      </c>
      <c r="D556" t="s">
        <v>3765</v>
      </c>
      <c r="E556" t="str">
        <f>CONCATENATE((LEFT(GetMetadata[[#This Row],[StepCaption]],155)),"(",GetMetadata[[#This Row],[BuildingBlockID]],")")</f>
        <v>(OptionEntityEnumBuildingBlock45)</v>
      </c>
      <c r="F556" t="str">
        <f>CONCATENATE(GetMetadata[[#This Row],[DefinitionID]],GetMetadata[[#This Row],[StepCaption(ID)]])</f>
        <v>6F06E23F-1697-ED11-80EF-0022481C7D58(OptionEntityEnumBuildingBlock45)</v>
      </c>
      <c r="G556" t="s">
        <v>4654</v>
      </c>
      <c r="H556" t="s">
        <v>4655</v>
      </c>
      <c r="I556" t="s">
        <v>33</v>
      </c>
    </row>
    <row r="557" spans="1:10">
      <c r="A557" t="s">
        <v>3765</v>
      </c>
      <c r="B557" t="s">
        <v>3764</v>
      </c>
      <c r="D557" t="s">
        <v>3765</v>
      </c>
      <c r="E557" t="str">
        <f>CONCATENATE((LEFT(GetMetadata[[#This Row],[StepCaption]],155)),"(",GetMetadata[[#This Row],[BuildingBlockID]],")")</f>
        <v>(RTFTextBuildingBlock4)</v>
      </c>
      <c r="F557" t="str">
        <f>CONCATENATE(GetMetadata[[#This Row],[DefinitionID]],GetMetadata[[#This Row],[StepCaption(ID)]])</f>
        <v>6F06E23F-1697-ED11-80EF-0022481C7D58(RTFTextBuildingBlock4)</v>
      </c>
      <c r="G557" t="s">
        <v>1348</v>
      </c>
      <c r="H557" t="s">
        <v>4660</v>
      </c>
      <c r="I557" t="s">
        <v>12</v>
      </c>
    </row>
    <row r="558" spans="1:10">
      <c r="A558" t="s">
        <v>1902</v>
      </c>
      <c r="B558" t="s">
        <v>3752</v>
      </c>
      <c r="D558" t="s">
        <v>1902</v>
      </c>
      <c r="E558" t="str">
        <f>CONCATENATE((LEFT(GetMetadata[[#This Row],[StepCaption]],155)),"(",GetMetadata[[#This Row],[BuildingBlockID]],")")</f>
        <v>Description (LabelMultiLineTextBox2)</v>
      </c>
      <c r="F558" t="str">
        <f>CONCATENATE(GetMetadata[[#This Row],[DefinitionID]],GetMetadata[[#This Row],[StepCaption(ID)]])</f>
        <v>79C0FB41-0997-ED11-80EF-0022481C7D58Description (LabelMultiLineTextBox2)</v>
      </c>
      <c r="G558" t="s">
        <v>1477</v>
      </c>
      <c r="H558" t="s">
        <v>4478</v>
      </c>
      <c r="I558" t="s">
        <v>8</v>
      </c>
      <c r="J558" t="s">
        <v>1996</v>
      </c>
    </row>
    <row r="559" spans="1:10">
      <c r="A559" t="s">
        <v>1902</v>
      </c>
      <c r="B559" t="s">
        <v>3752</v>
      </c>
      <c r="D559" t="s">
        <v>1902</v>
      </c>
      <c r="E559" t="str">
        <f>CONCATENATE((LEFT(GetMetadata[[#This Row],[StepCaption]],155)),"(",GetMetadata[[#This Row],[BuildingBlockID]],")")</f>
        <v>ID(LabelMultiLineTextBox1)</v>
      </c>
      <c r="F559" t="str">
        <f>CONCATENATE(GetMetadata[[#This Row],[DefinitionID]],GetMetadata[[#This Row],[StepCaption(ID)]])</f>
        <v>79C0FB41-0997-ED11-80EF-0022481C7D58ID(LabelMultiLineTextBox1)</v>
      </c>
      <c r="G559" t="s">
        <v>1986</v>
      </c>
      <c r="H559" t="s">
        <v>4477</v>
      </c>
      <c r="I559" t="s">
        <v>8</v>
      </c>
      <c r="J559" t="s">
        <v>1988</v>
      </c>
    </row>
    <row r="560" spans="1:10">
      <c r="A560" t="s">
        <v>1902</v>
      </c>
      <c r="B560" t="s">
        <v>3752</v>
      </c>
      <c r="D560" t="s">
        <v>1902</v>
      </c>
      <c r="E560" t="str">
        <f>CONCATENATE((LEFT(GetMetadata[[#This Row],[StepCaption]],155)),"(",GetMetadata[[#This Row],[BuildingBlockID]],")")</f>
        <v>Identify the deficiency type.(ComboSelectEntityEnumBuildingBlock4)</v>
      </c>
      <c r="F560" t="str">
        <f>CONCATENATE(GetMetadata[[#This Row],[DefinitionID]],GetMetadata[[#This Row],[StepCaption(ID)]])</f>
        <v>79C0FB41-0997-ED11-80EF-0022481C7D58Identify the deficiency type.(ComboSelectEntityEnumBuildingBlock4)</v>
      </c>
      <c r="G560" t="s">
        <v>4475</v>
      </c>
      <c r="H560" t="s">
        <v>4476</v>
      </c>
      <c r="I560" t="s">
        <v>28</v>
      </c>
      <c r="J560" t="s">
        <v>1999</v>
      </c>
    </row>
    <row r="561" spans="1:10">
      <c r="A561" t="s">
        <v>1902</v>
      </c>
      <c r="B561" t="s">
        <v>3752</v>
      </c>
      <c r="D561" t="s">
        <v>1902</v>
      </c>
      <c r="E561" t="str">
        <f>CONCATENATE((LEFT(GetMetadata[[#This Row],[StepCaption]],155)),"(",GetMetadata[[#This Row],[BuildingBlockID]],")")</f>
        <v>(LabelMultiLineTextBox5)</v>
      </c>
      <c r="F561" t="str">
        <f>CONCATENATE(GetMetadata[[#This Row],[DefinitionID]],GetMetadata[[#This Row],[StepCaption(ID)]])</f>
        <v>79C0FB41-0997-ED11-80EF-0022481C7D58(LabelMultiLineTextBox5)</v>
      </c>
      <c r="G561" t="s">
        <v>39</v>
      </c>
      <c r="H561" t="s">
        <v>4479</v>
      </c>
      <c r="I561" t="s">
        <v>8</v>
      </c>
    </row>
    <row r="562" spans="1:10">
      <c r="A562" t="s">
        <v>1902</v>
      </c>
      <c r="B562" t="s">
        <v>3752</v>
      </c>
      <c r="D562" t="s">
        <v>1902</v>
      </c>
      <c r="E562" t="str">
        <f>CONCATENATE((LEFT(GetMetadata[[#This Row],[StepCaption]],155)),"(",GetMetadata[[#This Row],[BuildingBlockID]],")")</f>
        <v>(LinkExistingGrid)</v>
      </c>
      <c r="F562" t="str">
        <f>CONCATENATE(GetMetadata[[#This Row],[DefinitionID]],GetMetadata[[#This Row],[StepCaption(ID)]])</f>
        <v>79C0FB41-0997-ED11-80EF-0022481C7D58(LinkExistingGrid)</v>
      </c>
      <c r="G562" t="s">
        <v>1991</v>
      </c>
      <c r="H562" t="s">
        <v>4480</v>
      </c>
      <c r="I562" t="s">
        <v>9</v>
      </c>
    </row>
    <row r="563" spans="1:10">
      <c r="A563" t="s">
        <v>3748</v>
      </c>
      <c r="B563" t="s">
        <v>3747</v>
      </c>
      <c r="D563" t="s">
        <v>3748</v>
      </c>
      <c r="E563" t="str">
        <f>CONCATENATE((LEFT(GetMetadata[[#This Row],[StepCaption]],155)),"(",GetMetadata[[#This Row],[BuildingBlockID]],")")</f>
        <v>Description(LabelMultiLineTextBox2)</v>
      </c>
      <c r="F563" t="str">
        <f>CONCATENATE(GetMetadata[[#This Row],[DefinitionID]],GetMetadata[[#This Row],[StepCaption(ID)]])</f>
        <v>80584B60-0AA9-ED11-80F0-0022481C7D58Description(LabelMultiLineTextBox2)</v>
      </c>
      <c r="G563" t="s">
        <v>1477</v>
      </c>
      <c r="H563" t="s">
        <v>4470</v>
      </c>
      <c r="I563" t="s">
        <v>8</v>
      </c>
      <c r="J563" t="s">
        <v>1401</v>
      </c>
    </row>
    <row r="564" spans="1:10">
      <c r="A564" t="s">
        <v>3748</v>
      </c>
      <c r="B564" t="s">
        <v>3747</v>
      </c>
      <c r="D564" t="s">
        <v>3748</v>
      </c>
      <c r="E564" t="str">
        <f>CONCATENATE((LEFT(GetMetadata[[#This Row],[StepCaption]],155)),"(",GetMetadata[[#This Row],[BuildingBlockID]],")")</f>
        <v>ID(LabelMultiLineTextBox1)</v>
      </c>
      <c r="F564" t="str">
        <f>CONCATENATE(GetMetadata[[#This Row],[DefinitionID]],GetMetadata[[#This Row],[StepCaption(ID)]])</f>
        <v>80584B60-0AA9-ED11-80F0-0022481C7D58ID(LabelMultiLineTextBox1)</v>
      </c>
      <c r="G564" t="s">
        <v>1986</v>
      </c>
      <c r="H564" t="s">
        <v>4469</v>
      </c>
      <c r="I564" t="s">
        <v>8</v>
      </c>
      <c r="J564" t="s">
        <v>1988</v>
      </c>
    </row>
    <row r="565" spans="1:10">
      <c r="A565" t="s">
        <v>3748</v>
      </c>
      <c r="B565" t="s">
        <v>3747</v>
      </c>
      <c r="D565" t="s">
        <v>3748</v>
      </c>
      <c r="E565" t="str">
        <f>CONCATENATE((LEFT(GetMetadata[[#This Row],[StepCaption]],155)),"(",GetMetadata[[#This Row],[BuildingBlockID]],")")</f>
        <v>(SimpleDataGridBuildingBlock3)</v>
      </c>
      <c r="F565" t="str">
        <f>CONCATENATE(GetMetadata[[#This Row],[DefinitionID]],GetMetadata[[#This Row],[StepCaption(ID)]])</f>
        <v>80584B60-0AA9-ED11-80F0-0022481C7D58(SimpleDataGridBuildingBlock3)</v>
      </c>
      <c r="G565" t="s">
        <v>1360</v>
      </c>
      <c r="H565" t="s">
        <v>4471</v>
      </c>
      <c r="I565" t="s">
        <v>9</v>
      </c>
    </row>
    <row r="566" spans="1:10">
      <c r="A566" t="s">
        <v>3706</v>
      </c>
      <c r="B566" t="s">
        <v>1876</v>
      </c>
      <c r="C566" t="s">
        <v>3709</v>
      </c>
      <c r="D566" t="s">
        <v>3706</v>
      </c>
      <c r="E566" t="str">
        <f>CONCATENATE((LEFT(GetMetadata[[#This Row],[StepCaption]],155)),"(",GetMetadata[[#This Row],[BuildingBlockID]],")")</f>
        <v>Are the criteria based on clear definitions with little or no ambiguity?(OptionBuildingBlock26)</v>
      </c>
      <c r="F566" t="str">
        <f>CONCATENATE(GetMetadata[[#This Row],[DefinitionID]],GetMetadata[[#This Row],[StepCaption(ID)]])</f>
        <v>81BA9E99-5D8B-ED11-80EE-0022481C7D58Are the criteria based on clear definitions with little or no ambiguity?(OptionBuildingBlock26)</v>
      </c>
      <c r="G566" t="s">
        <v>1388</v>
      </c>
      <c r="H566" t="s">
        <v>3805</v>
      </c>
      <c r="I566" t="s">
        <v>25</v>
      </c>
      <c r="J566" t="s">
        <v>3806</v>
      </c>
    </row>
    <row r="567" spans="1:10">
      <c r="A567" t="s">
        <v>3706</v>
      </c>
      <c r="B567" t="s">
        <v>1876</v>
      </c>
      <c r="C567" t="s">
        <v>3709</v>
      </c>
      <c r="D567" t="s">
        <v>3706</v>
      </c>
      <c r="E567" t="str">
        <f>CONCATENATE((LEFT(GetMetadata[[#This Row],[StepCaption]],155)),"(",GetMetadata[[#This Row],[BuildingBlockID]],")")</f>
        <v>Are the criteria generally accepted within the entityâ€™s circumstances, including the business, industry, and environment in which the entity operates?(OptionBuildingBlock14)</v>
      </c>
      <c r="F567" t="str">
        <f>CONCATENATE(GetMetadata[[#This Row],[DefinitionID]],GetMetadata[[#This Row],[StepCaption(ID)]])</f>
        <v>81BA9E99-5D8B-ED11-80EE-0022481C7D58Are the criteria generally accepted within the entityâ€™s circumstances, including the business, industry, and environment in which the entity operates?(OptionBuildingBlock14)</v>
      </c>
      <c r="G567" t="s">
        <v>3794</v>
      </c>
      <c r="H567" t="s">
        <v>3795</v>
      </c>
      <c r="I567" t="s">
        <v>25</v>
      </c>
      <c r="J567" t="s">
        <v>3796</v>
      </c>
    </row>
    <row r="568" spans="1:10">
      <c r="A568" t="s">
        <v>3706</v>
      </c>
      <c r="B568" t="s">
        <v>1876</v>
      </c>
      <c r="C568" t="s">
        <v>3709</v>
      </c>
      <c r="D568" t="s">
        <v>3706</v>
      </c>
      <c r="E568" t="str">
        <f>CONCATENATE((LEFT(GetMetadata[[#This Row],[StepCaption]],155)),"(",GetMetadata[[#This Row],[BuildingBlockID]],")")</f>
        <v>Are the criteria sufficiently neutral such that both favorable and unfavorable aspects of the underlying subject matter are reported on, in an unbiased man(OptionBuildingBlock33)</v>
      </c>
      <c r="F568" t="str">
        <f>CONCATENATE(GetMetadata[[#This Row],[DefinitionID]],GetMetadata[[#This Row],[StepCaption(ID)]])</f>
        <v>81BA9E99-5D8B-ED11-80EE-0022481C7D58Are the criteria sufficiently neutral such that both favorable and unfavorable aspects of the underlying subject matter are reported on, in an unbiased man(OptionBuildingBlock33)</v>
      </c>
      <c r="G568" t="s">
        <v>1412</v>
      </c>
      <c r="H568" t="s">
        <v>3811</v>
      </c>
      <c r="I568" t="s">
        <v>25</v>
      </c>
      <c r="J568" t="s">
        <v>3812</v>
      </c>
    </row>
    <row r="569" spans="1:10">
      <c r="A569" t="s">
        <v>3706</v>
      </c>
      <c r="B569" t="s">
        <v>1876</v>
      </c>
      <c r="C569" t="s">
        <v>3709</v>
      </c>
      <c r="D569" t="s">
        <v>3706</v>
      </c>
      <c r="E569" t="str">
        <f>CONCATENATE((LEFT(GetMetadata[[#This Row],[StepCaption]],155)),"(",GetMetadata[[#This Row],[BuildingBlockID]],")")</f>
        <v>Are the criteria suitable?(OptionBuildingBlock44)</v>
      </c>
      <c r="F569" t="str">
        <f>CONCATENATE(GetMetadata[[#This Row],[DefinitionID]],GetMetadata[[#This Row],[StepCaption(ID)]])</f>
        <v>81BA9E99-5D8B-ED11-80EE-0022481C7D58Are the criteria suitable?(OptionBuildingBlock44)</v>
      </c>
      <c r="G569" t="s">
        <v>1377</v>
      </c>
      <c r="H569" t="s">
        <v>3823</v>
      </c>
      <c r="I569" t="s">
        <v>25</v>
      </c>
      <c r="J569" t="s">
        <v>3824</v>
      </c>
    </row>
    <row r="570" spans="1:10">
      <c r="A570" t="s">
        <v>3706</v>
      </c>
      <c r="B570" t="s">
        <v>1876</v>
      </c>
      <c r="C570" t="s">
        <v>3709</v>
      </c>
      <c r="D570" t="s">
        <v>3706</v>
      </c>
      <c r="E570" t="str">
        <f>CONCATENATE((LEFT(GetMetadata[[#This Row],[StepCaption]],155)),"(",GetMetadata[[#This Row],[BuildingBlockID]],")")</f>
        <v>Are the entityâ€™s conclusions regarding the types of decisions that intended users are expected to make based on the SMI considered appropriate?(OptionBuildingBlock3)</v>
      </c>
      <c r="F570" t="str">
        <f>CONCATENATE(GetMetadata[[#This Row],[DefinitionID]],GetMetadata[[#This Row],[StepCaption(ID)]])</f>
        <v>81BA9E99-5D8B-ED11-80EE-0022481C7D58Are the entityâ€™s conclusions regarding the types of decisions that intended users are expected to make based on the SMI considered appropriate?(OptionBuildingBlock3)</v>
      </c>
      <c r="G570" t="s">
        <v>41</v>
      </c>
      <c r="H570" t="s">
        <v>3809</v>
      </c>
      <c r="I570" t="s">
        <v>25</v>
      </c>
      <c r="J570" t="s">
        <v>3810</v>
      </c>
    </row>
    <row r="571" spans="1:10">
      <c r="A571" t="s">
        <v>3706</v>
      </c>
      <c r="B571" t="s">
        <v>1876</v>
      </c>
      <c r="C571" t="s">
        <v>3709</v>
      </c>
      <c r="D571" t="s">
        <v>3706</v>
      </c>
      <c r="E571" t="str">
        <f>CONCATENATE((LEFT(GetMetadata[[#This Row],[StepCaption]],155)),"(",GetMetadata[[#This Row],[BuildingBlockID]],")")</f>
        <v>Completeness: criteria result in SMI that include all relevant factors for decision-making(LabelBuildingBlock23)</v>
      </c>
      <c r="F571" t="str">
        <f>CONCATENATE(GetMetadata[[#This Row],[DefinitionID]],GetMetadata[[#This Row],[StepCaption(ID)]])</f>
        <v>81BA9E99-5D8B-ED11-80EE-0022481C7D58Completeness: criteria result in SMI that include all relevant factors for decision-making(LabelBuildingBlock23)</v>
      </c>
      <c r="G571" t="s">
        <v>40</v>
      </c>
      <c r="H571" t="s">
        <v>3779</v>
      </c>
      <c r="I571" t="s">
        <v>18</v>
      </c>
      <c r="J571" t="s">
        <v>3780</v>
      </c>
    </row>
    <row r="572" spans="1:10">
      <c r="A572" t="s">
        <v>3706</v>
      </c>
      <c r="B572" t="s">
        <v>1876</v>
      </c>
      <c r="C572" t="s">
        <v>3709</v>
      </c>
      <c r="D572" t="s">
        <v>3706</v>
      </c>
      <c r="E572" t="str">
        <f>CONCATENATE((LEFT(GetMetadata[[#This Row],[StepCaption]],155)),"(",GetMetadata[[#This Row],[BuildingBlockID]],")")</f>
        <v>Criteria evaluated by determining whether they exhibit relevant characteristics of suitable criteria(ExpanderGroupBuildingBlock1)</v>
      </c>
      <c r="F572" t="str">
        <f>CONCATENATE(GetMetadata[[#This Row],[DefinitionID]],GetMetadata[[#This Row],[StepCaption(ID)]])</f>
        <v>81BA9E99-5D8B-ED11-80EE-0022481C7D58Criteria evaluated by determining whether they exhibit relevant characteristics of suitable criteria(ExpanderGroupBuildingBlock1)</v>
      </c>
      <c r="G572" t="s">
        <v>32</v>
      </c>
      <c r="H572" t="s">
        <v>3775</v>
      </c>
      <c r="I572" t="s">
        <v>15</v>
      </c>
      <c r="J572" t="s">
        <v>3776</v>
      </c>
    </row>
    <row r="573" spans="1:10">
      <c r="A573" t="s">
        <v>3706</v>
      </c>
      <c r="B573" t="s">
        <v>1876</v>
      </c>
      <c r="C573" t="s">
        <v>3709</v>
      </c>
      <c r="D573" t="s">
        <v>3706</v>
      </c>
      <c r="E573" t="str">
        <f>CONCATENATE((LEFT(GetMetadata[[#This Row],[StepCaption]],155)),"(",GetMetadata[[#This Row],[BuildingBlockID]],")")</f>
        <v>Describe the input provided.(RTFTextBuildingBlock6)</v>
      </c>
      <c r="F573" t="str">
        <f>CONCATENATE(GetMetadata[[#This Row],[DefinitionID]],GetMetadata[[#This Row],[StepCaption(ID)]])</f>
        <v>81BA9E99-5D8B-ED11-80EE-0022481C7D58Describe the input provided.(RTFTextBuildingBlock6)</v>
      </c>
      <c r="G573" t="s">
        <v>1351</v>
      </c>
      <c r="H573" t="s">
        <v>3850</v>
      </c>
      <c r="I573" t="s">
        <v>12</v>
      </c>
      <c r="J573" t="s">
        <v>3851</v>
      </c>
    </row>
    <row r="574" spans="1:10">
      <c r="A574" t="s">
        <v>3706</v>
      </c>
      <c r="B574" t="s">
        <v>1876</v>
      </c>
      <c r="C574" t="s">
        <v>3709</v>
      </c>
      <c r="D574" t="s">
        <v>3706</v>
      </c>
      <c r="E574" t="str">
        <f>CONCATENATE((LEFT(GetMetadata[[#This Row],[StepCaption]],155)),"(",GetMetadata[[#This Row],[BuildingBlockID]],")")</f>
        <v>Describe the matter and impact on the criteria's suitability(RTFTextBuildingBlock25)</v>
      </c>
      <c r="F574" t="str">
        <f>CONCATENATE(GetMetadata[[#This Row],[DefinitionID]],GetMetadata[[#This Row],[StepCaption(ID)]])</f>
        <v>81BA9E99-5D8B-ED11-80EE-0022481C7D58Describe the matter and impact on the criteria's suitability(RTFTextBuildingBlock25)</v>
      </c>
      <c r="G574" t="s">
        <v>2302</v>
      </c>
      <c r="H574" t="s">
        <v>3839</v>
      </c>
      <c r="I574" t="s">
        <v>12</v>
      </c>
      <c r="J574" t="s">
        <v>3840</v>
      </c>
    </row>
    <row r="575" spans="1:10">
      <c r="A575" t="s">
        <v>3706</v>
      </c>
      <c r="B575" t="s">
        <v>1876</v>
      </c>
      <c r="C575" t="s">
        <v>3709</v>
      </c>
      <c r="D575" t="s">
        <v>3706</v>
      </c>
      <c r="E575" t="str">
        <f>CONCATENATE((LEFT(GetMetadata[[#This Row],[StepCaption]],155)),"(",GetMetadata[[#This Row],[BuildingBlockID]],")")</f>
        <v>Describe the matter and impact on the criteria's suitability(RTFTextBuildingBlock31)</v>
      </c>
      <c r="F575" t="str">
        <f>CONCATENATE(GetMetadata[[#This Row],[DefinitionID]],GetMetadata[[#This Row],[StepCaption(ID)]])</f>
        <v>81BA9E99-5D8B-ED11-80EE-0022481C7D58Describe the matter and impact on the criteria's suitability(RTFTextBuildingBlock31)</v>
      </c>
      <c r="G575" t="s">
        <v>2641</v>
      </c>
      <c r="H575" t="s">
        <v>3842</v>
      </c>
      <c r="I575" t="s">
        <v>12</v>
      </c>
      <c r="J575" t="s">
        <v>3840</v>
      </c>
    </row>
    <row r="576" spans="1:10">
      <c r="A576" t="s">
        <v>3706</v>
      </c>
      <c r="B576" t="s">
        <v>1876</v>
      </c>
      <c r="C576" t="s">
        <v>3709</v>
      </c>
      <c r="D576" t="s">
        <v>3706</v>
      </c>
      <c r="E576" t="str">
        <f>CONCATENATE((LEFT(GetMetadata[[#This Row],[StepCaption]],155)),"(",GetMetadata[[#This Row],[BuildingBlockID]],")")</f>
        <v>Describe the matter and impact on the criteria's suitability.(RTFTextBuildingBlock11)</v>
      </c>
      <c r="F576" t="str">
        <f>CONCATENATE(GetMetadata[[#This Row],[DefinitionID]],GetMetadata[[#This Row],[StepCaption(ID)]])</f>
        <v>81BA9E99-5D8B-ED11-80EE-0022481C7D58Describe the matter and impact on the criteria's suitability.(RTFTextBuildingBlock11)</v>
      </c>
      <c r="G576" t="s">
        <v>1508</v>
      </c>
      <c r="H576" t="s">
        <v>3829</v>
      </c>
      <c r="I576" t="s">
        <v>12</v>
      </c>
      <c r="J576" t="s">
        <v>3830</v>
      </c>
    </row>
    <row r="577" spans="1:10">
      <c r="A577" t="s">
        <v>3706</v>
      </c>
      <c r="B577" t="s">
        <v>1876</v>
      </c>
      <c r="C577" t="s">
        <v>3709</v>
      </c>
      <c r="D577" t="s">
        <v>3706</v>
      </c>
      <c r="E577" t="str">
        <f>CONCATENATE((LEFT(GetMetadata[[#This Row],[StepCaption]],155)),"(",GetMetadata[[#This Row],[BuildingBlockID]],")")</f>
        <v>Describe the matter and impact on the criteria's suitability.(RTFTextBuildingBlock13)</v>
      </c>
      <c r="F577" t="str">
        <f>CONCATENATE(GetMetadata[[#This Row],[DefinitionID]],GetMetadata[[#This Row],[StepCaption(ID)]])</f>
        <v>81BA9E99-5D8B-ED11-80EE-0022481C7D58Describe the matter and impact on the criteria's suitability.(RTFTextBuildingBlock13)</v>
      </c>
      <c r="G577" t="s">
        <v>1482</v>
      </c>
      <c r="H577" t="s">
        <v>3831</v>
      </c>
      <c r="I577" t="s">
        <v>12</v>
      </c>
      <c r="J577" t="s">
        <v>3830</v>
      </c>
    </row>
    <row r="578" spans="1:10">
      <c r="A578" t="s">
        <v>3706</v>
      </c>
      <c r="B578" t="s">
        <v>1876</v>
      </c>
      <c r="C578" t="s">
        <v>3709</v>
      </c>
      <c r="D578" t="s">
        <v>3706</v>
      </c>
      <c r="E578" t="str">
        <f>CONCATENATE((LEFT(GetMetadata[[#This Row],[StepCaption]],155)),"(",GetMetadata[[#This Row],[BuildingBlockID]],")")</f>
        <v>Describe the matter and impact on the criteria's suitability.(RTFTextBuildingBlock15)</v>
      </c>
      <c r="F578" t="str">
        <f>CONCATENATE(GetMetadata[[#This Row],[DefinitionID]],GetMetadata[[#This Row],[StepCaption(ID)]])</f>
        <v>81BA9E99-5D8B-ED11-80EE-0022481C7D58Describe the matter and impact on the criteria's suitability.(RTFTextBuildingBlock15)</v>
      </c>
      <c r="G578" t="s">
        <v>1483</v>
      </c>
      <c r="H578" t="s">
        <v>3832</v>
      </c>
      <c r="I578" t="s">
        <v>12</v>
      </c>
      <c r="J578" t="s">
        <v>3830</v>
      </c>
    </row>
    <row r="579" spans="1:10">
      <c r="A579" t="s">
        <v>3706</v>
      </c>
      <c r="B579" t="s">
        <v>1876</v>
      </c>
      <c r="C579" t="s">
        <v>3709</v>
      </c>
      <c r="D579" t="s">
        <v>3706</v>
      </c>
      <c r="E579" t="str">
        <f>CONCATENATE((LEFT(GetMetadata[[#This Row],[StepCaption]],155)),"(",GetMetadata[[#This Row],[BuildingBlockID]],")")</f>
        <v>Describe the matter and impact on the criteria's suitability.(RTFTextBuildingBlock18)</v>
      </c>
      <c r="F579" t="str">
        <f>CONCATENATE(GetMetadata[[#This Row],[DefinitionID]],GetMetadata[[#This Row],[StepCaption(ID)]])</f>
        <v>81BA9E99-5D8B-ED11-80EE-0022481C7D58Describe the matter and impact on the criteria's suitability.(RTFTextBuildingBlock18)</v>
      </c>
      <c r="G579" t="s">
        <v>1374</v>
      </c>
      <c r="H579" t="s">
        <v>3835</v>
      </c>
      <c r="I579" t="s">
        <v>12</v>
      </c>
      <c r="J579" t="s">
        <v>3830</v>
      </c>
    </row>
    <row r="580" spans="1:10">
      <c r="A580" t="s">
        <v>3706</v>
      </c>
      <c r="B580" t="s">
        <v>1876</v>
      </c>
      <c r="C580" t="s">
        <v>3709</v>
      </c>
      <c r="D580" t="s">
        <v>3706</v>
      </c>
      <c r="E580" t="str">
        <f>CONCATENATE((LEFT(GetMetadata[[#This Row],[StepCaption]],155)),"(",GetMetadata[[#This Row],[BuildingBlockID]],")")</f>
        <v>Describe the matter and impact on the criteria's suitability.(RTFTextBuildingBlock20)</v>
      </c>
      <c r="F580" t="str">
        <f>CONCATENATE(GetMetadata[[#This Row],[DefinitionID]],GetMetadata[[#This Row],[StepCaption(ID)]])</f>
        <v>81BA9E99-5D8B-ED11-80EE-0022481C7D58Describe the matter and impact on the criteria's suitability.(RTFTextBuildingBlock20)</v>
      </c>
      <c r="G580" t="s">
        <v>1343</v>
      </c>
      <c r="H580" t="s">
        <v>3836</v>
      </c>
      <c r="I580" t="s">
        <v>12</v>
      </c>
      <c r="J580" t="s">
        <v>3830</v>
      </c>
    </row>
    <row r="581" spans="1:10">
      <c r="A581" t="s">
        <v>3706</v>
      </c>
      <c r="B581" t="s">
        <v>1876</v>
      </c>
      <c r="C581" t="s">
        <v>3709</v>
      </c>
      <c r="D581" t="s">
        <v>3706</v>
      </c>
      <c r="E581" t="str">
        <f>CONCATENATE((LEFT(GetMetadata[[#This Row],[StepCaption]],155)),"(",GetMetadata[[#This Row],[BuildingBlockID]],")")</f>
        <v>Describe the matter and impact on the criteria's suitability.(RTFTextBuildingBlock30)</v>
      </c>
      <c r="F581" t="str">
        <f>CONCATENATE(GetMetadata[[#This Row],[DefinitionID]],GetMetadata[[#This Row],[StepCaption(ID)]])</f>
        <v>81BA9E99-5D8B-ED11-80EE-0022481C7D58Describe the matter and impact on the criteria's suitability.(RTFTextBuildingBlock30)</v>
      </c>
      <c r="G581" t="s">
        <v>1369</v>
      </c>
      <c r="H581" t="s">
        <v>3841</v>
      </c>
      <c r="I581" t="s">
        <v>12</v>
      </c>
      <c r="J581" t="s">
        <v>3830</v>
      </c>
    </row>
    <row r="582" spans="1:10">
      <c r="A582" t="s">
        <v>3706</v>
      </c>
      <c r="B582" t="s">
        <v>1876</v>
      </c>
      <c r="C582" t="s">
        <v>3709</v>
      </c>
      <c r="D582" t="s">
        <v>3706</v>
      </c>
      <c r="E582" t="str">
        <f>CONCATENATE((LEFT(GetMetadata[[#This Row],[StepCaption]],155)),"(",GetMetadata[[#This Row],[BuildingBlockID]],")")</f>
        <v>Describe the matter and impact on the criteria's suitability.(RTFTextBuildingBlock34)</v>
      </c>
      <c r="F582" t="str">
        <f>CONCATENATE(GetMetadata[[#This Row],[DefinitionID]],GetMetadata[[#This Row],[StepCaption(ID)]])</f>
        <v>81BA9E99-5D8B-ED11-80EE-0022481C7D58Describe the matter and impact on the criteria's suitability.(RTFTextBuildingBlock34)</v>
      </c>
      <c r="G582" t="s">
        <v>1366</v>
      </c>
      <c r="H582" t="s">
        <v>3843</v>
      </c>
      <c r="I582" t="s">
        <v>12</v>
      </c>
      <c r="J582" t="s">
        <v>3830</v>
      </c>
    </row>
    <row r="583" spans="1:10">
      <c r="A583" t="s">
        <v>3706</v>
      </c>
      <c r="B583" t="s">
        <v>1876</v>
      </c>
      <c r="C583" t="s">
        <v>3709</v>
      </c>
      <c r="D583" t="s">
        <v>3706</v>
      </c>
      <c r="E583" t="str">
        <f>CONCATENATE((LEFT(GetMetadata[[#This Row],[StepCaption]],155)),"(",GetMetadata[[#This Row],[BuildingBlockID]],")")</f>
        <v>Describe the matter and impact on the criteria's suitability.(RTFTextBuildingBlock36)</v>
      </c>
      <c r="F583" t="str">
        <f>CONCATENATE(GetMetadata[[#This Row],[DefinitionID]],GetMetadata[[#This Row],[StepCaption(ID)]])</f>
        <v>81BA9E99-5D8B-ED11-80EE-0022481C7D58Describe the matter and impact on the criteria's suitability.(RTFTextBuildingBlock36)</v>
      </c>
      <c r="G583" t="s">
        <v>1368</v>
      </c>
      <c r="H583" t="s">
        <v>3844</v>
      </c>
      <c r="I583" t="s">
        <v>12</v>
      </c>
      <c r="J583" t="s">
        <v>3830</v>
      </c>
    </row>
    <row r="584" spans="1:10">
      <c r="A584" t="s">
        <v>3706</v>
      </c>
      <c r="B584" t="s">
        <v>1876</v>
      </c>
      <c r="C584" t="s">
        <v>3709</v>
      </c>
      <c r="D584" t="s">
        <v>3706</v>
      </c>
      <c r="E584" t="str">
        <f>CONCATENATE((LEFT(GetMetadata[[#This Row],[StepCaption]],155)),"(",GetMetadata[[#This Row],[BuildingBlockID]],")")</f>
        <v>Describe the matter and impact on the criteria's suitability.(RTFTextBuildingBlock38)</v>
      </c>
      <c r="F584" t="str">
        <f>CONCATENATE(GetMetadata[[#This Row],[DefinitionID]],GetMetadata[[#This Row],[StepCaption(ID)]])</f>
        <v>81BA9E99-5D8B-ED11-80EE-0022481C7D58Describe the matter and impact on the criteria's suitability.(RTFTextBuildingBlock38)</v>
      </c>
      <c r="G584" t="s">
        <v>1370</v>
      </c>
      <c r="H584" t="s">
        <v>3845</v>
      </c>
      <c r="I584" t="s">
        <v>12</v>
      </c>
      <c r="J584" t="s">
        <v>3830</v>
      </c>
    </row>
    <row r="585" spans="1:10">
      <c r="A585" t="s">
        <v>3706</v>
      </c>
      <c r="B585" t="s">
        <v>1876</v>
      </c>
      <c r="C585" t="s">
        <v>3709</v>
      </c>
      <c r="D585" t="s">
        <v>3706</v>
      </c>
      <c r="E585" t="str">
        <f>CONCATENATE((LEFT(GetMetadata[[#This Row],[StepCaption]],155)),"(",GetMetadata[[#This Row],[BuildingBlockID]],")")</f>
        <v>Describe the matter and impact on the criteria's suitability.(RTFTextBuildingBlock4)</v>
      </c>
      <c r="F585" t="str">
        <f>CONCATENATE(GetMetadata[[#This Row],[DefinitionID]],GetMetadata[[#This Row],[StepCaption(ID)]])</f>
        <v>81BA9E99-5D8B-ED11-80EE-0022481C7D58Describe the matter and impact on the criteria's suitability.(RTFTextBuildingBlock4)</v>
      </c>
      <c r="G585" t="s">
        <v>1348</v>
      </c>
      <c r="H585" t="s">
        <v>3846</v>
      </c>
      <c r="I585" t="s">
        <v>12</v>
      </c>
      <c r="J585" t="s">
        <v>3830</v>
      </c>
    </row>
    <row r="586" spans="1:10">
      <c r="A586" t="s">
        <v>3706</v>
      </c>
      <c r="B586" t="s">
        <v>1876</v>
      </c>
      <c r="C586" t="s">
        <v>3709</v>
      </c>
      <c r="D586" t="s">
        <v>3706</v>
      </c>
      <c r="E586" t="str">
        <f>CONCATENATE((LEFT(GetMetadata[[#This Row],[StepCaption]],155)),"(",GetMetadata[[#This Row],[BuildingBlockID]],")")</f>
        <v>Describe the matter and impact on the criteria's suitability.(RTFTextBuildingBlock41)</v>
      </c>
      <c r="F586" t="str">
        <f>CONCATENATE(GetMetadata[[#This Row],[DefinitionID]],GetMetadata[[#This Row],[StepCaption(ID)]])</f>
        <v>81BA9E99-5D8B-ED11-80EE-0022481C7D58Describe the matter and impact on the criteria's suitability.(RTFTextBuildingBlock41)</v>
      </c>
      <c r="G586" t="s">
        <v>1514</v>
      </c>
      <c r="H586" t="s">
        <v>3847</v>
      </c>
      <c r="I586" t="s">
        <v>12</v>
      </c>
      <c r="J586" t="s">
        <v>3830</v>
      </c>
    </row>
    <row r="587" spans="1:10">
      <c r="A587" t="s">
        <v>3706</v>
      </c>
      <c r="B587" t="s">
        <v>1876</v>
      </c>
      <c r="C587" t="s">
        <v>3709</v>
      </c>
      <c r="D587" t="s">
        <v>3706</v>
      </c>
      <c r="E587" t="str">
        <f>CONCATENATE((LEFT(GetMetadata[[#This Row],[StepCaption]],155)),"(",GetMetadata[[#This Row],[BuildingBlockID]],")")</f>
        <v>Describe the matter and impact on the criteria's suitability.(RTFTextBuildingBlock43)</v>
      </c>
      <c r="F587" t="str">
        <f>CONCATENATE(GetMetadata[[#This Row],[DefinitionID]],GetMetadata[[#This Row],[StepCaption(ID)]])</f>
        <v>81BA9E99-5D8B-ED11-80EE-0022481C7D58Describe the matter and impact on the criteria's suitability.(RTFTextBuildingBlock43)</v>
      </c>
      <c r="G587" t="s">
        <v>1515</v>
      </c>
      <c r="H587" t="s">
        <v>3848</v>
      </c>
      <c r="I587" t="s">
        <v>12</v>
      </c>
      <c r="J587" t="s">
        <v>3830</v>
      </c>
    </row>
    <row r="588" spans="1:10">
      <c r="A588" t="s">
        <v>3706</v>
      </c>
      <c r="B588" t="s">
        <v>1876</v>
      </c>
      <c r="C588" t="s">
        <v>3709</v>
      </c>
      <c r="D588" t="s">
        <v>3706</v>
      </c>
      <c r="E588" t="str">
        <f>CONCATENATE((LEFT(GetMetadata[[#This Row],[StepCaption]],155)),"(",GetMetadata[[#This Row],[BuildingBlockID]],")")</f>
        <v>Describe the matter and impact on the criteria's suitability.(RTFTextBuildingBlock7)</v>
      </c>
      <c r="F588" t="str">
        <f>CONCATENATE(GetMetadata[[#This Row],[DefinitionID]],GetMetadata[[#This Row],[StepCaption(ID)]])</f>
        <v>81BA9E99-5D8B-ED11-80EE-0022481C7D58Describe the matter and impact on the criteria's suitability.(RTFTextBuildingBlock7)</v>
      </c>
      <c r="G588" t="s">
        <v>1357</v>
      </c>
      <c r="H588" t="s">
        <v>3852</v>
      </c>
      <c r="I588" t="s">
        <v>12</v>
      </c>
      <c r="J588" t="s">
        <v>3830</v>
      </c>
    </row>
    <row r="589" spans="1:10">
      <c r="A589" t="s">
        <v>3706</v>
      </c>
      <c r="B589" t="s">
        <v>1876</v>
      </c>
      <c r="C589" t="s">
        <v>3709</v>
      </c>
      <c r="D589" t="s">
        <v>3706</v>
      </c>
      <c r="E589" t="str">
        <f>CONCATENATE((LEFT(GetMetadata[[#This Row],[StepCaption]],155)),"(",GetMetadata[[#This Row],[BuildingBlockID]],")")</f>
        <v>Describe the matter and impact on the criteria's suitability.(RTFTextBuildingBlock9)</v>
      </c>
      <c r="F589" t="str">
        <f>CONCATENATE(GetMetadata[[#This Row],[DefinitionID]],GetMetadata[[#This Row],[StepCaption(ID)]])</f>
        <v>81BA9E99-5D8B-ED11-80EE-0022481C7D58Describe the matter and impact on the criteria's suitability.(RTFTextBuildingBlock9)</v>
      </c>
      <c r="G589" t="s">
        <v>1555</v>
      </c>
      <c r="H589" t="s">
        <v>3853</v>
      </c>
      <c r="I589" t="s">
        <v>12</v>
      </c>
      <c r="J589" t="s">
        <v>3830</v>
      </c>
    </row>
    <row r="590" spans="1:10">
      <c r="A590" t="s">
        <v>3706</v>
      </c>
      <c r="B590" t="s">
        <v>1876</v>
      </c>
      <c r="C590" t="s">
        <v>3709</v>
      </c>
      <c r="D590" t="s">
        <v>3706</v>
      </c>
      <c r="E590" t="str">
        <f>CONCATENATE((LEFT(GetMetadata[[#This Row],[StepCaption]],155)),"(",GetMetadata[[#This Row],[BuildingBlockID]],")")</f>
        <v>Describe the reason for not using generally accepted established critiera as primary criteria in the entity's circumstances.(RTFTextBuildingBlock17)</v>
      </c>
      <c r="F590" t="str">
        <f>CONCATENATE(GetMetadata[[#This Row],[DefinitionID]],GetMetadata[[#This Row],[StepCaption(ID)]])</f>
        <v>81BA9E99-5D8B-ED11-80EE-0022481C7D58Describe the reason for not using generally accepted established critiera as primary criteria in the entity's circumstances.(RTFTextBuildingBlock17)</v>
      </c>
      <c r="G590" t="s">
        <v>1494</v>
      </c>
      <c r="H590" t="s">
        <v>3833</v>
      </c>
      <c r="I590" t="s">
        <v>12</v>
      </c>
      <c r="J590" t="s">
        <v>3834</v>
      </c>
    </row>
    <row r="591" spans="1:10">
      <c r="A591" t="s">
        <v>3706</v>
      </c>
      <c r="B591" t="s">
        <v>1876</v>
      </c>
      <c r="C591" t="s">
        <v>3709</v>
      </c>
      <c r="D591" t="s">
        <v>3706</v>
      </c>
      <c r="E591" t="str">
        <f>CONCATENATE((LEFT(GetMetadata[[#This Row],[StepCaption]],155)),"(",GetMetadata[[#This Row],[BuildingBlockID]],")")</f>
        <v>Did the intended users or those charged with governance provide direct input into how criteria are selected or developed and, if applicable, the reporting (OptionBuildingBlock5)</v>
      </c>
      <c r="F591" t="str">
        <f>CONCATENATE(GetMetadata[[#This Row],[DefinitionID]],GetMetadata[[#This Row],[StepCaption(ID)]])</f>
        <v>81BA9E99-5D8B-ED11-80EE-0022481C7D58Did the intended users or those charged with governance provide direct input into how criteria are selected or developed and, if applicable, the reporting (OptionBuildingBlock5)</v>
      </c>
      <c r="G591" t="s">
        <v>1359</v>
      </c>
      <c r="H591" t="s">
        <v>3825</v>
      </c>
      <c r="I591" t="s">
        <v>25</v>
      </c>
      <c r="J591" t="s">
        <v>3826</v>
      </c>
    </row>
    <row r="592" spans="1:10">
      <c r="A592" t="s">
        <v>3706</v>
      </c>
      <c r="B592" t="s">
        <v>1876</v>
      </c>
      <c r="C592" t="s">
        <v>3709</v>
      </c>
      <c r="D592" t="s">
        <v>3706</v>
      </c>
      <c r="E592" t="str">
        <f>CONCATENATE((LEFT(GetMetadata[[#This Row],[StepCaption]],155)),"(",GetMetadata[[#This Row],[BuildingBlockID]],")")</f>
        <v>Do the criteria enable the intended user to identify the main points of the SMI and determine their significance to their decision making?(OptionBuildingBlock40)</v>
      </c>
      <c r="F592" t="str">
        <f>CONCATENATE(GetMetadata[[#This Row],[DefinitionID]],GetMetadata[[#This Row],[StepCaption(ID)]])</f>
        <v>81BA9E99-5D8B-ED11-80EE-0022481C7D58Do the criteria enable the intended user to identify the main points of the SMI and determine their significance to their decision making?(OptionBuildingBlock40)</v>
      </c>
      <c r="G592" t="s">
        <v>3817</v>
      </c>
      <c r="H592" t="s">
        <v>3818</v>
      </c>
      <c r="I592" t="s">
        <v>25</v>
      </c>
      <c r="J592" t="s">
        <v>3819</v>
      </c>
    </row>
    <row r="593" spans="1:10">
      <c r="A593" t="s">
        <v>3706</v>
      </c>
      <c r="B593" t="s">
        <v>1876</v>
      </c>
      <c r="C593" t="s">
        <v>3709</v>
      </c>
      <c r="D593" t="s">
        <v>3706</v>
      </c>
      <c r="E593" t="str">
        <f>CONCATENATE((LEFT(GetMetadata[[#This Row],[StepCaption]],155)),"(",GetMetadata[[#This Row],[BuildingBlockID]],")")</f>
        <v>Do the criteria result in SMI that includes all relevant factors intended users need to make informed decisions or may otherwise impact their decisions, in(OptionBuildingBlock24)</v>
      </c>
      <c r="F593" t="str">
        <f>CONCATENATE(GetMetadata[[#This Row],[DefinitionID]],GetMetadata[[#This Row],[StepCaption(ID)]])</f>
        <v>81BA9E99-5D8B-ED11-80EE-0022481C7D58Do the criteria result in SMI that includes all relevant factors intended users need to make informed decisions or may otherwise impact their decisions, in(OptionBuildingBlock24)</v>
      </c>
      <c r="G593" t="s">
        <v>2584</v>
      </c>
      <c r="H593" t="s">
        <v>3803</v>
      </c>
      <c r="I593" t="s">
        <v>25</v>
      </c>
      <c r="J593" t="s">
        <v>3804</v>
      </c>
    </row>
    <row r="594" spans="1:10">
      <c r="A594" t="s">
        <v>3706</v>
      </c>
      <c r="B594" t="s">
        <v>1876</v>
      </c>
      <c r="C594" t="s">
        <v>3709</v>
      </c>
      <c r="D594" t="s">
        <v>3706</v>
      </c>
      <c r="E594" t="str">
        <f>CONCATENATE((LEFT(GetMetadata[[#This Row],[StepCaption]],155)),"(",GetMetadata[[#This Row],[BuildingBlockID]],")")</f>
        <v>Do the criteria result in SMI that is coherent, easy to follow, clear and logical?(OptionBuildingBlock42)</v>
      </c>
      <c r="F594" t="str">
        <f>CONCATENATE(GetMetadata[[#This Row],[DefinitionID]],GetMetadata[[#This Row],[StepCaption(ID)]])</f>
        <v>81BA9E99-5D8B-ED11-80EE-0022481C7D58Do the criteria result in SMI that is coherent, easy to follow, clear and logical?(OptionBuildingBlock42)</v>
      </c>
      <c r="G594" t="s">
        <v>3820</v>
      </c>
      <c r="H594" t="s">
        <v>3821</v>
      </c>
      <c r="I594" t="s">
        <v>25</v>
      </c>
      <c r="J594" t="s">
        <v>3822</v>
      </c>
    </row>
    <row r="595" spans="1:10">
      <c r="A595" t="s">
        <v>3706</v>
      </c>
      <c r="B595" t="s">
        <v>1876</v>
      </c>
      <c r="C595" t="s">
        <v>3709</v>
      </c>
      <c r="D595" t="s">
        <v>3706</v>
      </c>
      <c r="E595" t="str">
        <f>CONCATENATE((LEFT(GetMetadata[[#This Row],[StepCaption]],155)),"(",GetMetadata[[#This Row],[BuildingBlockID]],")")</f>
        <v>Do the criteria sufficiently address the manner in which the information is presented and disclosed in a neutral manner, such that prominence is not given (OptionBuildingBlock37)</v>
      </c>
      <c r="F595" t="str">
        <f>CONCATENATE(GetMetadata[[#This Row],[DefinitionID]],GetMetadata[[#This Row],[StepCaption(ID)]])</f>
        <v>81BA9E99-5D8B-ED11-80EE-0022481C7D58Do the criteria sufficiently address the manner in which the information is presented and disclosed in a neutral manner, such that prominence is not given (OptionBuildingBlock37)</v>
      </c>
      <c r="G595" t="s">
        <v>1422</v>
      </c>
      <c r="H595" t="s">
        <v>3815</v>
      </c>
      <c r="I595" t="s">
        <v>25</v>
      </c>
      <c r="J595" t="s">
        <v>3816</v>
      </c>
    </row>
    <row r="596" spans="1:10">
      <c r="A596" t="s">
        <v>3706</v>
      </c>
      <c r="B596" t="s">
        <v>1876</v>
      </c>
      <c r="C596" t="s">
        <v>3709</v>
      </c>
      <c r="D596" t="s">
        <v>3706</v>
      </c>
      <c r="E596" t="str">
        <f>CONCATENATE((LEFT(GetMetadata[[#This Row],[StepCaption]],155)),"(",GetMetadata[[#This Row],[BuildingBlockID]],")")</f>
        <v>Document the basis of our conclusion.(RTFTextBuildingBlock45)</v>
      </c>
      <c r="F596" t="str">
        <f>CONCATENATE(GetMetadata[[#This Row],[DefinitionID]],GetMetadata[[#This Row],[StepCaption(ID)]])</f>
        <v>81BA9E99-5D8B-ED11-80EE-0022481C7D58Document the basis of our conclusion.(RTFTextBuildingBlock45)</v>
      </c>
      <c r="G596" t="s">
        <v>1384</v>
      </c>
      <c r="H596" t="s">
        <v>3849</v>
      </c>
      <c r="I596" t="s">
        <v>12</v>
      </c>
      <c r="J596" t="s">
        <v>2635</v>
      </c>
    </row>
    <row r="597" spans="1:10">
      <c r="A597" t="s">
        <v>3706</v>
      </c>
      <c r="B597" t="s">
        <v>1876</v>
      </c>
      <c r="C597" t="s">
        <v>3709</v>
      </c>
      <c r="D597" t="s">
        <v>3706</v>
      </c>
      <c r="E597" t="str">
        <f>CONCATENATE((LEFT(GetMetadata[[#This Row],[StepCaption]],155)),"(",GetMetadata[[#This Row],[BuildingBlockID]],")")</f>
        <v>Document the reason the entity used this accommodation and why it is appropriate.(RTFTextBuildingBlock22)</v>
      </c>
      <c r="F597" t="str">
        <f>CONCATENATE(GetMetadata[[#This Row],[DefinitionID]],GetMetadata[[#This Row],[StepCaption(ID)]])</f>
        <v>81BA9E99-5D8B-ED11-80EE-0022481C7D58Document the reason the entity used this accommodation and why it is appropriate.(RTFTextBuildingBlock22)</v>
      </c>
      <c r="G597" t="s">
        <v>1386</v>
      </c>
      <c r="H597" t="s">
        <v>3837</v>
      </c>
      <c r="I597" t="s">
        <v>12</v>
      </c>
      <c r="J597" t="s">
        <v>3838</v>
      </c>
    </row>
    <row r="598" spans="1:10">
      <c r="A598" t="s">
        <v>3706</v>
      </c>
      <c r="B598" t="s">
        <v>1876</v>
      </c>
      <c r="C598" t="s">
        <v>3709</v>
      </c>
      <c r="D598" t="s">
        <v>3706</v>
      </c>
      <c r="E598" t="str">
        <f>CONCATENATE((LEFT(GetMetadata[[#This Row],[StepCaption]],155)),"(",GetMetadata[[#This Row],[BuildingBlockID]],")")</f>
        <v>Does the SMI align to information that the entity uses to make decisions? (It may be reasonable to expect that the information the entity uses in decision (OptionBuildingBlock19)</v>
      </c>
      <c r="F598" t="str">
        <f>CONCATENATE(GetMetadata[[#This Row],[DefinitionID]],GetMetadata[[#This Row],[StepCaption(ID)]])</f>
        <v>81BA9E99-5D8B-ED11-80EE-0022481C7D58Does the SMI align to information that the entity uses to make decisions? (It may be reasonable to expect that the information the entity uses in decision (OptionBuildingBlock19)</v>
      </c>
      <c r="G598" t="s">
        <v>1375</v>
      </c>
      <c r="H598" t="s">
        <v>3799</v>
      </c>
      <c r="I598" t="s">
        <v>25</v>
      </c>
      <c r="J598" t="s">
        <v>3800</v>
      </c>
    </row>
    <row r="599" spans="1:10">
      <c r="A599" t="s">
        <v>3706</v>
      </c>
      <c r="B599" t="s">
        <v>1876</v>
      </c>
      <c r="C599" t="s">
        <v>3709</v>
      </c>
      <c r="D599" t="s">
        <v>3706</v>
      </c>
      <c r="E599" t="str">
        <f>CONCATENATE((LEFT(GetMetadata[[#This Row],[StepCaption]],155)),"(",GetMetadata[[#This Row],[BuildingBlockID]],")")</f>
        <v>If the criteria have been changed period to period, are the reasons for the changes or modifications expected to be appropriately disclosed?(OptionBuildingBlock35)</v>
      </c>
      <c r="F599" t="str">
        <f>CONCATENATE(GetMetadata[[#This Row],[DefinitionID]],GetMetadata[[#This Row],[StepCaption(ID)]])</f>
        <v>81BA9E99-5D8B-ED11-80EE-0022481C7D58If the criteria have been changed period to period, are the reasons for the changes or modifications expected to be appropriately disclosed?(OptionBuildingBlock35)</v>
      </c>
      <c r="G599" t="s">
        <v>1419</v>
      </c>
      <c r="H599" t="s">
        <v>3813</v>
      </c>
      <c r="I599" t="s">
        <v>25</v>
      </c>
      <c r="J599" t="s">
        <v>3814</v>
      </c>
    </row>
    <row r="600" spans="1:10">
      <c r="A600" t="s">
        <v>3706</v>
      </c>
      <c r="B600" t="s">
        <v>1876</v>
      </c>
      <c r="C600" t="s">
        <v>3709</v>
      </c>
      <c r="D600" t="s">
        <v>3706</v>
      </c>
      <c r="E600" t="str">
        <f>CONCATENATE((LEFT(GetMetadata[[#This Row],[StepCaption]],155)),"(",GetMetadata[[#This Row],[BuildingBlockID]],")")</f>
        <v>If the criteria permit non-disclosure of relevant information (e.g. on the basis of confidentiality) and the entity used this accommodation, is there an ap(OptionBuildingBlock21)</v>
      </c>
      <c r="F600" t="str">
        <f>CONCATENATE(GetMetadata[[#This Row],[DefinitionID]],GetMetadata[[#This Row],[StepCaption(ID)]])</f>
        <v>81BA9E99-5D8B-ED11-80EE-0022481C7D58If the criteria permit non-disclosure of relevant information (e.g. on the basis of confidentiality) and the entity used this accommodation, is there an ap(OptionBuildingBlock21)</v>
      </c>
      <c r="G600" t="s">
        <v>1387</v>
      </c>
      <c r="H600" t="s">
        <v>3801</v>
      </c>
      <c r="I600" t="s">
        <v>25</v>
      </c>
      <c r="J600" t="s">
        <v>3802</v>
      </c>
    </row>
    <row r="601" spans="1:10">
      <c r="A601" t="s">
        <v>3706</v>
      </c>
      <c r="B601" t="s">
        <v>1876</v>
      </c>
      <c r="C601" t="s">
        <v>3709</v>
      </c>
      <c r="D601" t="s">
        <v>3706</v>
      </c>
      <c r="E601" t="str">
        <f>CONCATENATE((LEFT(GetMetadata[[#This Row],[StepCaption]],155)),"(",GetMetadata[[#This Row],[BuildingBlockID]],")")</f>
        <v>If there is measurement or evaluation uncertainty, does the criteria require any necessary disclosure of the uncertainty to the intended users?(OptionBuildingBlock8)</v>
      </c>
      <c r="F601" t="str">
        <f>CONCATENATE(GetMetadata[[#This Row],[DefinitionID]],GetMetadata[[#This Row],[StepCaption(ID)]])</f>
        <v>81BA9E99-5D8B-ED11-80EE-0022481C7D58If there is measurement or evaluation uncertainty, does the criteria require any necessary disclosure of the uncertainty to the intended users?(OptionBuildingBlock8)</v>
      </c>
      <c r="G601" t="s">
        <v>2493</v>
      </c>
      <c r="H601" t="s">
        <v>3827</v>
      </c>
      <c r="I601" t="s">
        <v>25</v>
      </c>
      <c r="J601" t="s">
        <v>3828</v>
      </c>
    </row>
    <row r="602" spans="1:10">
      <c r="A602" t="s">
        <v>3706</v>
      </c>
      <c r="B602" t="s">
        <v>1876</v>
      </c>
      <c r="C602" t="s">
        <v>3709</v>
      </c>
      <c r="D602" t="s">
        <v>3706</v>
      </c>
      <c r="E602" t="str">
        <f>CONCATENATE((LEFT(GetMetadata[[#This Row],[StepCaption]],155)),"(",GetMetadata[[#This Row],[BuildingBlockID]],")")</f>
        <v>Is the degree of aggregation or disaggregation required by the criteria appropriate for the circumstances of the engagement?(OptionBuildingBlock10)</v>
      </c>
      <c r="F602" t="str">
        <f>CONCATENATE(GetMetadata[[#This Row],[DefinitionID]],GetMetadata[[#This Row],[StepCaption(ID)]])</f>
        <v>81BA9E99-5D8B-ED11-80EE-0022481C7D58Is the degree of aggregation or disaggregation required by the criteria appropriate for the circumstances of the engagement?(OptionBuildingBlock10)</v>
      </c>
      <c r="G602" t="s">
        <v>1345</v>
      </c>
      <c r="H602" t="s">
        <v>3790</v>
      </c>
      <c r="I602" t="s">
        <v>25</v>
      </c>
      <c r="J602" t="s">
        <v>3791</v>
      </c>
    </row>
    <row r="603" spans="1:10">
      <c r="A603" t="s">
        <v>3706</v>
      </c>
      <c r="B603" t="s">
        <v>1876</v>
      </c>
      <c r="C603" t="s">
        <v>3709</v>
      </c>
      <c r="D603" t="s">
        <v>3706</v>
      </c>
      <c r="E603" t="str">
        <f>CONCATENATE((LEFT(GetMetadata[[#This Row],[StepCaption]],155)),"(",GetMetadata[[#This Row],[BuildingBlockID]],")")</f>
        <v>Is the resulting SMI comparable to prior period information?(OptionBuildingBlock12)</v>
      </c>
      <c r="F603" t="str">
        <f>CONCATENATE(GetMetadata[[#This Row],[DefinitionID]],GetMetadata[[#This Row],[StepCaption(ID)]])</f>
        <v>81BA9E99-5D8B-ED11-80EE-0022481C7D58Is the resulting SMI comparable to prior period information?(OptionBuildingBlock12)</v>
      </c>
      <c r="G603" t="s">
        <v>1502</v>
      </c>
      <c r="H603" t="s">
        <v>3792</v>
      </c>
      <c r="I603" t="s">
        <v>25</v>
      </c>
      <c r="J603" t="s">
        <v>3793</v>
      </c>
    </row>
    <row r="604" spans="1:10">
      <c r="A604" t="s">
        <v>3706</v>
      </c>
      <c r="B604" t="s">
        <v>1876</v>
      </c>
      <c r="C604" t="s">
        <v>3709</v>
      </c>
      <c r="D604" t="s">
        <v>3706</v>
      </c>
      <c r="E604" t="str">
        <f>CONCATENATE((LEFT(GetMetadata[[#This Row],[StepCaption]],155)),"(",GetMetadata[[#This Row],[BuildingBlockID]],")")</f>
        <v>Is there a relevant reason for not using established criteria as primary criteria that is generally accepted in the entityâ€™s circumstances, including the(OptionBuildingBlock16)</v>
      </c>
      <c r="F604" t="str">
        <f>CONCATENATE(GetMetadata[[#This Row],[DefinitionID]],GetMetadata[[#This Row],[StepCaption(ID)]])</f>
        <v>81BA9E99-5D8B-ED11-80EE-0022481C7D58Is there a relevant reason for not using established criteria as primary criteria that is generally accepted in the entityâ€™s circumstances, including the(OptionBuildingBlock16)</v>
      </c>
      <c r="G604" t="s">
        <v>1759</v>
      </c>
      <c r="H604" t="s">
        <v>3797</v>
      </c>
      <c r="I604" t="s">
        <v>25</v>
      </c>
      <c r="J604" t="s">
        <v>3798</v>
      </c>
    </row>
    <row r="605" spans="1:10">
      <c r="A605" t="s">
        <v>3706</v>
      </c>
      <c r="B605" t="s">
        <v>1876</v>
      </c>
      <c r="C605" t="s">
        <v>3709</v>
      </c>
      <c r="D605" t="s">
        <v>3706</v>
      </c>
      <c r="E605" t="str">
        <f>CONCATENATE((LEFT(GetMetadata[[#This Row],[StepCaption]],155)),"(",GetMetadata[[#This Row],[BuildingBlockID]],")")</f>
        <v>Neutrality: criteria result in SMI free from bias(LabelBuildingBlock32)</v>
      </c>
      <c r="F605" t="str">
        <f>CONCATENATE(GetMetadata[[#This Row],[DefinitionID]],GetMetadata[[#This Row],[StepCaption(ID)]])</f>
        <v>81BA9E99-5D8B-ED11-80EE-0022481C7D58Neutrality: criteria result in SMI free from bias(LabelBuildingBlock32)</v>
      </c>
      <c r="G605" t="s">
        <v>3783</v>
      </c>
      <c r="H605" t="s">
        <v>3784</v>
      </c>
      <c r="I605" t="s">
        <v>18</v>
      </c>
      <c r="J605" t="s">
        <v>3785</v>
      </c>
    </row>
    <row r="606" spans="1:10">
      <c r="A606" t="s">
        <v>3706</v>
      </c>
      <c r="B606" t="s">
        <v>1876</v>
      </c>
      <c r="C606" t="s">
        <v>3709</v>
      </c>
      <c r="D606" t="s">
        <v>3706</v>
      </c>
      <c r="E606" t="str">
        <f>CONCATENATE((LEFT(GetMetadata[[#This Row],[StepCaption]],155)),"(",GetMetadata[[#This Row],[BuildingBlockID]],")")</f>
        <v>Relevance: criteria result in SMI that meets the needs of intended users(LabelBuildingBlock2)</v>
      </c>
      <c r="F606" t="str">
        <f>CONCATENATE(GetMetadata[[#This Row],[DefinitionID]],GetMetadata[[#This Row],[StepCaption(ID)]])</f>
        <v>81BA9E99-5D8B-ED11-80EE-0022481C7D58Relevance: criteria result in SMI that meets the needs of intended users(LabelBuildingBlock2)</v>
      </c>
      <c r="G606" t="s">
        <v>21</v>
      </c>
      <c r="H606" t="s">
        <v>3777</v>
      </c>
      <c r="I606" t="s">
        <v>18</v>
      </c>
      <c r="J606" t="s">
        <v>3778</v>
      </c>
    </row>
    <row r="607" spans="1:10">
      <c r="A607" t="s">
        <v>3706</v>
      </c>
      <c r="B607" t="s">
        <v>1876</v>
      </c>
      <c r="C607" t="s">
        <v>3709</v>
      </c>
      <c r="D607" t="s">
        <v>3706</v>
      </c>
      <c r="E607" t="str">
        <f>CONCATENATE((LEFT(GetMetadata[[#This Row],[StepCaption]],155)),"(",GetMetadata[[#This Row],[BuildingBlockID]],")")</f>
        <v>Reliability: criteria allow for reasonably consistent measurement or evaluation(LabelBuildingBlock27)</v>
      </c>
      <c r="F607" t="str">
        <f>CONCATENATE(GetMetadata[[#This Row],[DefinitionID]],GetMetadata[[#This Row],[StepCaption(ID)]])</f>
        <v>81BA9E99-5D8B-ED11-80EE-0022481C7D58Reliability: criteria allow for reasonably consistent measurement or evaluation(LabelBuildingBlock27)</v>
      </c>
      <c r="G607" t="s">
        <v>1499</v>
      </c>
      <c r="H607" t="s">
        <v>3781</v>
      </c>
      <c r="I607" t="s">
        <v>18</v>
      </c>
      <c r="J607" t="s">
        <v>3782</v>
      </c>
    </row>
    <row r="608" spans="1:10">
      <c r="A608" t="s">
        <v>3706</v>
      </c>
      <c r="B608" t="s">
        <v>1876</v>
      </c>
      <c r="C608" t="s">
        <v>3709</v>
      </c>
      <c r="D608" t="s">
        <v>3706</v>
      </c>
      <c r="E608" t="str">
        <f>CONCATENATE((LEFT(GetMetadata[[#This Row],[StepCaption]],155)),"(",GetMetadata[[#This Row],[BuildingBlockID]],")")</f>
        <v>Some or all of the criteria of the engagement are not suitable and the preconditions for assurance are not met. Determine whether the matter can be resolve(LabelBuildingBlock46)</v>
      </c>
      <c r="F608" t="str">
        <f>CONCATENATE(GetMetadata[[#This Row],[DefinitionID]],GetMetadata[[#This Row],[StepCaption(ID)]])</f>
        <v>81BA9E99-5D8B-ED11-80EE-0022481C7D58Some or all of the criteria of the engagement are not suitable and the preconditions for assurance are not met. Determine whether the matter can be resolve(LabelBuildingBlock46)</v>
      </c>
      <c r="G608" t="s">
        <v>3788</v>
      </c>
      <c r="H608" t="s">
        <v>3789</v>
      </c>
      <c r="I608" t="s">
        <v>18</v>
      </c>
      <c r="J608" t="s">
        <v>2558</v>
      </c>
    </row>
    <row r="609" spans="1:10">
      <c r="A609" t="s">
        <v>3706</v>
      </c>
      <c r="B609" t="s">
        <v>1876</v>
      </c>
      <c r="C609" t="s">
        <v>3709</v>
      </c>
      <c r="D609" t="s">
        <v>3706</v>
      </c>
      <c r="E609" t="str">
        <f>CONCATENATE((LEFT(GetMetadata[[#This Row],[StepCaption]],155)),"(",GetMetadata[[#This Row],[BuildingBlockID]],")")</f>
        <v>Understandability: criteria result in understandable SMI(LabelBuildingBlock39)</v>
      </c>
      <c r="F609" t="str">
        <f>CONCATENATE(GetMetadata[[#This Row],[DefinitionID]],GetMetadata[[#This Row],[StepCaption(ID)]])</f>
        <v>81BA9E99-5D8B-ED11-80EE-0022481C7D58Understandability: criteria result in understandable SMI(LabelBuildingBlock39)</v>
      </c>
      <c r="G609" t="s">
        <v>1843</v>
      </c>
      <c r="H609" t="s">
        <v>3786</v>
      </c>
      <c r="I609" t="s">
        <v>18</v>
      </c>
      <c r="J609" t="s">
        <v>3787</v>
      </c>
    </row>
    <row r="610" spans="1:10">
      <c r="A610" t="s">
        <v>3706</v>
      </c>
      <c r="B610" t="s">
        <v>1876</v>
      </c>
      <c r="C610" t="s">
        <v>3709</v>
      </c>
      <c r="D610" t="s">
        <v>3706</v>
      </c>
      <c r="E610" t="str">
        <f>CONCATENATE((LEFT(GetMetadata[[#This Row],[StepCaption]],155)),"(",GetMetadata[[#This Row],[BuildingBlockID]],")")</f>
        <v>Would the criteria result in reasonably consistent measurement by different preparers in similar circumstances?(OptionBuildingBlock29)</v>
      </c>
      <c r="F610" t="str">
        <f>CONCATENATE(GetMetadata[[#This Row],[DefinitionID]],GetMetadata[[#This Row],[StepCaption(ID)]])</f>
        <v>81BA9E99-5D8B-ED11-80EE-0022481C7D58Would the criteria result in reasonably consistent measurement by different preparers in similar circumstances?(OptionBuildingBlock29)</v>
      </c>
      <c r="G610" t="s">
        <v>1402</v>
      </c>
      <c r="H610" t="s">
        <v>3807</v>
      </c>
      <c r="I610" t="s">
        <v>25</v>
      </c>
      <c r="J610" t="s">
        <v>3808</v>
      </c>
    </row>
    <row r="611" spans="1:10">
      <c r="A611" t="s">
        <v>3729</v>
      </c>
      <c r="B611" t="s">
        <v>3728</v>
      </c>
      <c r="C611">
        <v>2</v>
      </c>
      <c r="D611" t="s">
        <v>3729</v>
      </c>
      <c r="E611" t="str">
        <f>CONCATENATE((LEFT(GetMetadata[[#This Row],[StepCaption]],155)),"(",GetMetadata[[#This Row],[BuildingBlockID]],")")</f>
        <v>- For pervasive fraud risks, address through our overall response at 2.4.1, if applicable.(LabelBuildingBlock9)</v>
      </c>
      <c r="F611" t="str">
        <f>CONCATENATE(GetMetadata[[#This Row],[DefinitionID]],GetMetadata[[#This Row],[StepCaption(ID)]])</f>
        <v>87A4DC9F-E69A-ED11-80F0-0022481C7D58- For pervasive fraud risks, address through our overall response at 2.4.1, if applicable.(LabelBuildingBlock9)</v>
      </c>
      <c r="G611" t="s">
        <v>4031</v>
      </c>
      <c r="H611" t="s">
        <v>4268</v>
      </c>
      <c r="I611" t="s">
        <v>18</v>
      </c>
      <c r="J611" t="s">
        <v>4269</v>
      </c>
    </row>
    <row r="612" spans="1:10">
      <c r="A612" t="s">
        <v>3729</v>
      </c>
      <c r="B612" t="s">
        <v>3728</v>
      </c>
      <c r="C612">
        <v>2</v>
      </c>
      <c r="D612" t="s">
        <v>3729</v>
      </c>
      <c r="E612" t="str">
        <f>CONCATENATE((LEFT(GetMetadata[[#This Row],[StepCaption]],155)),"(",GetMetadata[[#This Row],[BuildingBlockID]],")")</f>
        <v>-Consider the appropriateness of adjustments made in the SMI reporting at 3.1.2 Period end close.(LabelBuildingBlock4)</v>
      </c>
      <c r="F612" t="str">
        <f>CONCATENATE(GetMetadata[[#This Row],[DefinitionID]],GetMetadata[[#This Row],[StepCaption(ID)]])</f>
        <v>87A4DC9F-E69A-ED11-80F0-0022481C7D58-Consider the appropriateness of adjustments made in the SMI reporting at 3.1.2 Period end close.(LabelBuildingBlock4)</v>
      </c>
      <c r="G612" t="s">
        <v>1365</v>
      </c>
      <c r="H612" t="s">
        <v>4262</v>
      </c>
      <c r="I612" t="s">
        <v>18</v>
      </c>
      <c r="J612" t="s">
        <v>4263</v>
      </c>
    </row>
    <row r="613" spans="1:10">
      <c r="A613" t="s">
        <v>3729</v>
      </c>
      <c r="B613" t="s">
        <v>3728</v>
      </c>
      <c r="C613">
        <v>2</v>
      </c>
      <c r="D613" t="s">
        <v>3729</v>
      </c>
      <c r="E613" t="str">
        <f>CONCATENATE((LEFT(GetMetadata[[#This Row],[StepCaption]],155)),"(",GetMetadata[[#This Row],[BuildingBlockID]],")")</f>
        <v>Design and implement overall responses to address pervasive fraud risks, fraud risks related to SMI reporting, and the risk of management override of contr(ExpanderGroupBuildingBlock1)</v>
      </c>
      <c r="F613" t="str">
        <f>CONCATENATE(GetMetadata[[#This Row],[DefinitionID]],GetMetadata[[#This Row],[StepCaption(ID)]])</f>
        <v>87A4DC9F-E69A-ED11-80F0-0022481C7D58Design and implement overall responses to address pervasive fraud risks, fraud risks related to SMI reporting, and the risk of management override of contr(ExpanderGroupBuildingBlock1)</v>
      </c>
      <c r="G613" t="s">
        <v>32</v>
      </c>
      <c r="H613" t="s">
        <v>4256</v>
      </c>
      <c r="I613" t="s">
        <v>15</v>
      </c>
      <c r="J613" t="s">
        <v>4257</v>
      </c>
    </row>
    <row r="614" spans="1:10">
      <c r="A614" t="s">
        <v>3729</v>
      </c>
      <c r="B614" t="s">
        <v>3728</v>
      </c>
      <c r="C614">
        <v>2</v>
      </c>
      <c r="D614" t="s">
        <v>3729</v>
      </c>
      <c r="E614" t="str">
        <f>CONCATENATE((LEFT(GetMetadata[[#This Row],[StepCaption]],155)),"(",GetMetadata[[#This Row],[BuildingBlockID]],")")</f>
        <v>Document (or refer to) other procedures performed, to address the risk of management override of controls.(RTFTextBuildingBlock6)</v>
      </c>
      <c r="F614" t="str">
        <f>CONCATENATE(GetMetadata[[#This Row],[DefinitionID]],GetMetadata[[#This Row],[StepCaption(ID)]])</f>
        <v>87A4DC9F-E69A-ED11-80F0-0022481C7D58Document (or refer to) other procedures performed, to address the risk of management override of controls.(RTFTextBuildingBlock6)</v>
      </c>
      <c r="G614" t="s">
        <v>1351</v>
      </c>
      <c r="H614" t="s">
        <v>4270</v>
      </c>
      <c r="I614" t="s">
        <v>12</v>
      </c>
      <c r="J614" t="s">
        <v>4271</v>
      </c>
    </row>
    <row r="615" spans="1:10">
      <c r="A615" t="s">
        <v>3729</v>
      </c>
      <c r="B615" t="s">
        <v>3728</v>
      </c>
      <c r="C615">
        <v>2</v>
      </c>
      <c r="D615" t="s">
        <v>3729</v>
      </c>
      <c r="E615" t="str">
        <f>CONCATENATE((LEFT(GetMetadata[[#This Row],[StepCaption]],155)),"(",GetMetadata[[#This Row],[BuildingBlockID]],")")</f>
        <v>-Evaluate management bias in the preparation of estimates at 4.1.2 Management bias, if applicable.(LabelBuildingBlock5)</v>
      </c>
      <c r="F615" t="str">
        <f>CONCATENATE(GetMetadata[[#This Row],[DefinitionID]],GetMetadata[[#This Row],[StepCaption(ID)]])</f>
        <v>87A4DC9F-E69A-ED11-80F0-0022481C7D58-Evaluate management bias in the preparation of estimates at 4.1.2 Management bias, if applicable.(LabelBuildingBlock5)</v>
      </c>
      <c r="G615" t="s">
        <v>19</v>
      </c>
      <c r="H615" t="s">
        <v>4264</v>
      </c>
      <c r="I615" t="s">
        <v>18</v>
      </c>
      <c r="J615" t="s">
        <v>4265</v>
      </c>
    </row>
    <row r="616" spans="1:10">
      <c r="A616" t="s">
        <v>3729</v>
      </c>
      <c r="B616" t="s">
        <v>3728</v>
      </c>
      <c r="C616">
        <v>2</v>
      </c>
      <c r="D616" t="s">
        <v>3729</v>
      </c>
      <c r="E616" t="str">
        <f>CONCATENATE((LEFT(GetMetadata[[#This Row],[StepCaption]],155)),"(",GetMetadata[[#This Row],[BuildingBlockID]],")")</f>
        <v>Management override of controls(LabelBuildingBlock2)</v>
      </c>
      <c r="F616" t="str">
        <f>CONCATENATE(GetMetadata[[#This Row],[DefinitionID]],GetMetadata[[#This Row],[StepCaption(ID)]])</f>
        <v>87A4DC9F-E69A-ED11-80F0-0022481C7D58Management override of controls(LabelBuildingBlock2)</v>
      </c>
      <c r="G616" t="s">
        <v>21</v>
      </c>
      <c r="H616" t="s">
        <v>4258</v>
      </c>
      <c r="I616" t="s">
        <v>18</v>
      </c>
      <c r="J616" t="s">
        <v>4259</v>
      </c>
    </row>
    <row r="617" spans="1:10">
      <c r="A617" t="s">
        <v>3729</v>
      </c>
      <c r="B617" t="s">
        <v>3728</v>
      </c>
      <c r="C617">
        <v>2</v>
      </c>
      <c r="D617" t="s">
        <v>3729</v>
      </c>
      <c r="E617" t="str">
        <f>CONCATENATE((LEFT(GetMetadata[[#This Row],[StepCaption]],155)),"(",GetMetadata[[#This Row],[BuildingBlockID]],")")</f>
        <v>Pervasive risks due to Fraud(SimpleDataGridBuildingBlock8)</v>
      </c>
      <c r="F617" t="str">
        <f>CONCATENATE(GetMetadata[[#This Row],[DefinitionID]],GetMetadata[[#This Row],[StepCaption(ID)]])</f>
        <v>87A4DC9F-E69A-ED11-80F0-0022481C7D58Pervasive risks due to Fraud(SimpleDataGridBuildingBlock8)</v>
      </c>
      <c r="G617" t="s">
        <v>47</v>
      </c>
      <c r="H617" t="s">
        <v>4272</v>
      </c>
      <c r="I617" t="s">
        <v>9</v>
      </c>
      <c r="J617" t="s">
        <v>4273</v>
      </c>
    </row>
    <row r="618" spans="1:10">
      <c r="A618" t="s">
        <v>3729</v>
      </c>
      <c r="B618" t="s">
        <v>3728</v>
      </c>
      <c r="C618">
        <v>2</v>
      </c>
      <c r="D618" t="s">
        <v>3729</v>
      </c>
      <c r="E618" t="str">
        <f>CONCATENATE((LEFT(GetMetadata[[#This Row],[StepCaption]],155)),"(",GetMetadata[[#This Row],[BuildingBlockID]],")")</f>
        <v>To address the risk of management override of controls, we:(LabelBuildingBlock3)</v>
      </c>
      <c r="F618" t="str">
        <f>CONCATENATE(GetMetadata[[#This Row],[DefinitionID]],GetMetadata[[#This Row],[StepCaption(ID)]])</f>
        <v>87A4DC9F-E69A-ED11-80F0-0022481C7D58To address the risk of management override of controls, we:(LabelBuildingBlock3)</v>
      </c>
      <c r="G618" t="s">
        <v>23</v>
      </c>
      <c r="H618" t="s">
        <v>4260</v>
      </c>
      <c r="I618" t="s">
        <v>18</v>
      </c>
      <c r="J618" t="s">
        <v>4261</v>
      </c>
    </row>
    <row r="619" spans="1:10">
      <c r="A619" t="s">
        <v>3729</v>
      </c>
      <c r="B619" t="s">
        <v>3728</v>
      </c>
      <c r="C619">
        <v>2</v>
      </c>
      <c r="D619" t="s">
        <v>3729</v>
      </c>
      <c r="E619" t="str">
        <f>CONCATENATE((LEFT(GetMetadata[[#This Row],[StepCaption]],155)),"(",GetMetadata[[#This Row],[BuildingBlockID]],")")</f>
        <v>We have not identified any pervasive fraud risks.(LabelBuildingBlock7)</v>
      </c>
      <c r="F619" t="str">
        <f>CONCATENATE(GetMetadata[[#This Row],[DefinitionID]],GetMetadata[[#This Row],[StepCaption(ID)]])</f>
        <v>87A4DC9F-E69A-ED11-80F0-0022481C7D58We have not identified any pervasive fraud risks.(LabelBuildingBlock7)</v>
      </c>
      <c r="G619" t="s">
        <v>22</v>
      </c>
      <c r="H619" t="s">
        <v>4266</v>
      </c>
      <c r="I619" t="s">
        <v>18</v>
      </c>
      <c r="J619" t="s">
        <v>4267</v>
      </c>
    </row>
    <row r="620" spans="1:10">
      <c r="A620" t="s">
        <v>3757</v>
      </c>
      <c r="B620" t="s">
        <v>3756</v>
      </c>
      <c r="C620">
        <v>1</v>
      </c>
      <c r="D620" t="s">
        <v>3757</v>
      </c>
      <c r="E620" t="str">
        <f>CONCATENATE((LEFT(GetMetadata[[#This Row],[StepCaption]],155)),"(",GetMetadata[[#This Row],[BuildingBlockID]],")")</f>
        <v xml:space="preserve"> Representation letter(ExpanderGroupBuildingBlock19)</v>
      </c>
      <c r="F620" t="str">
        <f>CONCATENATE(GetMetadata[[#This Row],[DefinitionID]],GetMetadata[[#This Row],[StepCaption(ID)]])</f>
        <v>89A7FB54-0FA9-ED11-80F0-0022481C7D58 Representation letter(ExpanderGroupBuildingBlock19)</v>
      </c>
      <c r="G620" t="s">
        <v>1933</v>
      </c>
      <c r="H620" t="s">
        <v>4532</v>
      </c>
      <c r="I620" t="s">
        <v>15</v>
      </c>
      <c r="J620" t="s">
        <v>4533</v>
      </c>
    </row>
    <row r="621" spans="1:10">
      <c r="A621" t="s">
        <v>3757</v>
      </c>
      <c r="B621" t="s">
        <v>3756</v>
      </c>
      <c r="C621">
        <v>1</v>
      </c>
      <c r="D621" t="s">
        <v>3757</v>
      </c>
      <c r="E621" t="str">
        <f>CONCATENATE((LEFT(GetMetadata[[#This Row],[StepCaption]],155)),"(",GetMetadata[[#This Row],[BuildingBlockID]],")")</f>
        <v>A consultation is necessary regarding the report.(CheckBoxBuildingBlock16)</v>
      </c>
      <c r="F621" t="str">
        <f>CONCATENATE(GetMetadata[[#This Row],[DefinitionID]],GetMetadata[[#This Row],[StepCaption(ID)]])</f>
        <v>89A7FB54-0FA9-ED11-80F0-0022481C7D58A consultation is necessary regarding the report.(CheckBoxBuildingBlock16)</v>
      </c>
      <c r="G621" t="s">
        <v>1742</v>
      </c>
      <c r="H621" t="s">
        <v>4491</v>
      </c>
      <c r="I621" t="s">
        <v>11</v>
      </c>
      <c r="J621" t="s">
        <v>4492</v>
      </c>
    </row>
    <row r="622" spans="1:10">
      <c r="A622" t="s">
        <v>3757</v>
      </c>
      <c r="B622" t="s">
        <v>3756</v>
      </c>
      <c r="C622">
        <v>1</v>
      </c>
      <c r="D622" t="s">
        <v>3757</v>
      </c>
      <c r="E622" t="str">
        <f>CONCATENATE((LEFT(GetMetadata[[#This Row],[StepCaption]],155)),"(",GetMetadata[[#This Row],[BuildingBlockID]],")")</f>
        <v>A scope limitation exists, but we are not permitted to withdraw under applicable laws and regulations.(CheckBoxBuildingBlock29)</v>
      </c>
      <c r="F622" t="str">
        <f>CONCATENATE(GetMetadata[[#This Row],[DefinitionID]],GetMetadata[[#This Row],[StepCaption(ID)]])</f>
        <v>89A7FB54-0FA9-ED11-80F0-0022481C7D58A scope limitation exists, but we are not permitted to withdraw under applicable laws and regulations.(CheckBoxBuildingBlock29)</v>
      </c>
      <c r="G622" t="s">
        <v>4505</v>
      </c>
      <c r="H622" t="s">
        <v>4506</v>
      </c>
      <c r="I622" t="s">
        <v>11</v>
      </c>
      <c r="J622" t="s">
        <v>4507</v>
      </c>
    </row>
    <row r="623" spans="1:10">
      <c r="A623" t="s">
        <v>3757</v>
      </c>
      <c r="B623" t="s">
        <v>3756</v>
      </c>
      <c r="C623">
        <v>1</v>
      </c>
      <c r="D623" t="s">
        <v>3757</v>
      </c>
      <c r="E623" t="str">
        <f>CONCATENATE((LEFT(GetMetadata[[#This Row],[StepCaption]],155)),"(",GetMetadata[[#This Row],[BuildingBlockID]],")")</f>
        <v>A summary of uncorrected misstatements is attached.(CheckBoxBuildingBlock34)</v>
      </c>
      <c r="F623" t="str">
        <f>CONCATENATE(GetMetadata[[#This Row],[DefinitionID]],GetMetadata[[#This Row],[StepCaption(ID)]])</f>
        <v>89A7FB54-0FA9-ED11-80F0-0022481C7D58A summary of uncorrected misstatements is attached.(CheckBoxBuildingBlock34)</v>
      </c>
      <c r="G623" t="s">
        <v>1755</v>
      </c>
      <c r="H623" t="s">
        <v>4520</v>
      </c>
      <c r="I623" t="s">
        <v>11</v>
      </c>
      <c r="J623" t="s">
        <v>4521</v>
      </c>
    </row>
    <row r="624" spans="1:10">
      <c r="A624" t="s">
        <v>3757</v>
      </c>
      <c r="B624" t="s">
        <v>3756</v>
      </c>
      <c r="C624">
        <v>1</v>
      </c>
      <c r="D624" t="s">
        <v>3757</v>
      </c>
      <c r="E624" t="str">
        <f>CONCATENATE((LEFT(GetMetadata[[#This Row],[StepCaption]],155)),"(",GetMetadata[[#This Row],[BuildingBlockID]],")")</f>
        <v>Additional representations, where applicable, have been requested. (CheckBoxBuildingBlock32)</v>
      </c>
      <c r="F624" t="str">
        <f>CONCATENATE(GetMetadata[[#This Row],[DefinitionID]],GetMetadata[[#This Row],[StepCaption(ID)]])</f>
        <v>89A7FB54-0FA9-ED11-80F0-0022481C7D58Additional representations, where applicable, have been requested. (CheckBoxBuildingBlock32)</v>
      </c>
      <c r="G624" t="s">
        <v>4515</v>
      </c>
      <c r="H624" t="s">
        <v>4516</v>
      </c>
      <c r="I624" t="s">
        <v>11</v>
      </c>
      <c r="J624" t="s">
        <v>4517</v>
      </c>
    </row>
    <row r="625" spans="1:10">
      <c r="A625" t="s">
        <v>3757</v>
      </c>
      <c r="B625" t="s">
        <v>3756</v>
      </c>
      <c r="C625">
        <v>1</v>
      </c>
      <c r="D625" t="s">
        <v>3757</v>
      </c>
      <c r="E625" t="str">
        <f>CONCATENATE((LEFT(GetMetadata[[#This Row],[StepCaption]],155)),"(",GetMetadata[[#This Row],[BuildingBlockID]],")")</f>
        <v>Attach the signed representation letter(s).(LabelBuildingBlock20)</v>
      </c>
      <c r="F625" t="str">
        <f>CONCATENATE(GetMetadata[[#This Row],[DefinitionID]],GetMetadata[[#This Row],[StepCaption(ID)]])</f>
        <v>89A7FB54-0FA9-ED11-80F0-0022481C7D58Attach the signed representation letter(s).(LabelBuildingBlock20)</v>
      </c>
      <c r="G625" t="s">
        <v>1364</v>
      </c>
      <c r="H625" t="s">
        <v>4534</v>
      </c>
      <c r="I625" t="s">
        <v>18</v>
      </c>
      <c r="J625" t="s">
        <v>4535</v>
      </c>
    </row>
    <row r="626" spans="1:10">
      <c r="A626" t="s">
        <v>3757</v>
      </c>
      <c r="B626" t="s">
        <v>3756</v>
      </c>
      <c r="C626">
        <v>1</v>
      </c>
      <c r="D626" t="s">
        <v>3757</v>
      </c>
      <c r="E626" t="str">
        <f>CONCATENATE((LEFT(GetMetadata[[#This Row],[StepCaption]],155)),"(",GetMetadata[[#This Row],[BuildingBlockID]],")")</f>
        <v>Bind the assurance report with responsible party's assertion or SMI(ExpanderGroupBuildingBlock13)</v>
      </c>
      <c r="F626" t="str">
        <f>CONCATENATE(GetMetadata[[#This Row],[DefinitionID]],GetMetadata[[#This Row],[StepCaption(ID)]])</f>
        <v>89A7FB54-0FA9-ED11-80F0-0022481C7D58Bind the assurance report with responsible party's assertion or SMI(ExpanderGroupBuildingBlock13)</v>
      </c>
      <c r="G626" t="s">
        <v>1823</v>
      </c>
      <c r="H626" t="s">
        <v>4530</v>
      </c>
      <c r="I626" t="s">
        <v>15</v>
      </c>
      <c r="J626" t="s">
        <v>4531</v>
      </c>
    </row>
    <row r="627" spans="1:10">
      <c r="A627" t="s">
        <v>3757</v>
      </c>
      <c r="B627" t="s">
        <v>3756</v>
      </c>
      <c r="C627">
        <v>1</v>
      </c>
      <c r="D627" t="s">
        <v>3757</v>
      </c>
      <c r="E627" t="str">
        <f>CONCATENATE((LEFT(GetMetadata[[#This Row],[StepCaption]],155)),"(",GetMetadata[[#This Row],[BuildingBlockID]],")")</f>
        <v>Confirm the following in regards to the representation letter:(LabelBuildingBlock23)</v>
      </c>
      <c r="F627" t="str">
        <f>CONCATENATE(GetMetadata[[#This Row],[DefinitionID]],GetMetadata[[#This Row],[StepCaption(ID)]])</f>
        <v>89A7FB54-0FA9-ED11-80F0-0022481C7D58Confirm the following in regards to the representation letter:(LabelBuildingBlock23)</v>
      </c>
      <c r="G627" t="s">
        <v>40</v>
      </c>
      <c r="H627" t="s">
        <v>4536</v>
      </c>
      <c r="I627" t="s">
        <v>18</v>
      </c>
      <c r="J627" t="s">
        <v>4537</v>
      </c>
    </row>
    <row r="628" spans="1:10">
      <c r="A628" t="s">
        <v>3757</v>
      </c>
      <c r="B628" t="s">
        <v>3756</v>
      </c>
      <c r="C628">
        <v>1</v>
      </c>
      <c r="D628" t="s">
        <v>3757</v>
      </c>
      <c r="E628" t="str">
        <f>CONCATENATE((LEFT(GetMetadata[[#This Row],[StepCaption]],155)),"(",GetMetadata[[#This Row],[BuildingBlockID]],")")</f>
        <v>Confirm we obtained additional written representations from the engaging party in addition to those requested from the responsible party and attach.(CheckBoxBuildingBlock35)</v>
      </c>
      <c r="F628" t="str">
        <f>CONCATENATE(GetMetadata[[#This Row],[DefinitionID]],GetMetadata[[#This Row],[StepCaption(ID)]])</f>
        <v>89A7FB54-0FA9-ED11-80F0-0022481C7D58Confirm we obtained additional written representations from the engaging party in addition to those requested from the responsible party and attach.(CheckBoxBuildingBlock35)</v>
      </c>
      <c r="G628" t="s">
        <v>4522</v>
      </c>
      <c r="H628" t="s">
        <v>4523</v>
      </c>
      <c r="I628" t="s">
        <v>11</v>
      </c>
      <c r="J628" t="s">
        <v>4524</v>
      </c>
    </row>
    <row r="629" spans="1:10">
      <c r="A629" t="s">
        <v>3757</v>
      </c>
      <c r="B629" t="s">
        <v>3756</v>
      </c>
      <c r="C629">
        <v>1</v>
      </c>
      <c r="D629" t="s">
        <v>3757</v>
      </c>
      <c r="E629" t="str">
        <f>CONCATENATE((LEFT(GetMetadata[[#This Row],[StepCaption]],155)),"(",GetMetadata[[#This Row],[BuildingBlockID]],")")</f>
        <v>Consult with DPP.(SimpleDataGridBuildingBlock17)</v>
      </c>
      <c r="F629" t="str">
        <f>CONCATENATE(GetMetadata[[#This Row],[DefinitionID]],GetMetadata[[#This Row],[StepCaption(ID)]])</f>
        <v>89A7FB54-0FA9-ED11-80F0-0022481C7D58Consult with DPP.(SimpleDataGridBuildingBlock17)</v>
      </c>
      <c r="G629" t="s">
        <v>1397</v>
      </c>
      <c r="H629" t="s">
        <v>4538</v>
      </c>
      <c r="I629" t="s">
        <v>9</v>
      </c>
      <c r="J629" t="s">
        <v>4539</v>
      </c>
    </row>
    <row r="630" spans="1:10">
      <c r="A630" t="s">
        <v>3757</v>
      </c>
      <c r="B630" t="s">
        <v>3756</v>
      </c>
      <c r="C630">
        <v>1</v>
      </c>
      <c r="D630" t="s">
        <v>3757</v>
      </c>
      <c r="E630" t="str">
        <f>CONCATENATE((LEFT(GetMetadata[[#This Row],[StepCaption]],155)),"(",GetMetadata[[#This Row],[BuildingBlockID]],")")</f>
        <v>Consult with DPP.(SimpleDataGridBuildingBlock32)</v>
      </c>
      <c r="F630" t="str">
        <f>CONCATENATE(GetMetadata[[#This Row],[DefinitionID]],GetMetadata[[#This Row],[StepCaption(ID)]])</f>
        <v>89A7FB54-0FA9-ED11-80F0-0022481C7D58Consult with DPP.(SimpleDataGridBuildingBlock32)</v>
      </c>
      <c r="G630" t="s">
        <v>1740</v>
      </c>
      <c r="H630" t="s">
        <v>4544</v>
      </c>
      <c r="I630" t="s">
        <v>9</v>
      </c>
      <c r="J630" t="s">
        <v>4539</v>
      </c>
    </row>
    <row r="631" spans="1:10">
      <c r="A631" t="s">
        <v>3757</v>
      </c>
      <c r="B631" t="s">
        <v>3756</v>
      </c>
      <c r="C631">
        <v>1</v>
      </c>
      <c r="D631" t="s">
        <v>3757</v>
      </c>
      <c r="E631" t="str">
        <f>CONCATENATE((LEFT(GetMetadata[[#This Row],[StepCaption]],155)),"(",GetMetadata[[#This Row],[BuildingBlockID]],")")</f>
        <v>Consult with the BUPPP or SLRMP, as appropriate, DPP and OGC.(SimpleDataGridBuildingBlock30)</v>
      </c>
      <c r="F631" t="str">
        <f>CONCATENATE(GetMetadata[[#This Row],[DefinitionID]],GetMetadata[[#This Row],[StepCaption(ID)]])</f>
        <v>89A7FB54-0FA9-ED11-80F0-0022481C7D58Consult with the BUPPP or SLRMP, as appropriate, DPP and OGC.(SimpleDataGridBuildingBlock30)</v>
      </c>
      <c r="G631" t="s">
        <v>1739</v>
      </c>
      <c r="H631" t="s">
        <v>4542</v>
      </c>
      <c r="I631" t="s">
        <v>9</v>
      </c>
      <c r="J631" t="s">
        <v>4543</v>
      </c>
    </row>
    <row r="632" spans="1:10">
      <c r="A632" t="s">
        <v>3757</v>
      </c>
      <c r="B632" t="s">
        <v>3756</v>
      </c>
      <c r="C632">
        <v>1</v>
      </c>
      <c r="D632" t="s">
        <v>3757</v>
      </c>
      <c r="E632" t="str">
        <f>CONCATENATE((LEFT(GetMetadata[[#This Row],[StepCaption]],155)),"(",GetMetadata[[#This Row],[BuildingBlockID]],")")</f>
        <v>Consult with the necessary parties.(SimpleDataGridBuildingBlock18)</v>
      </c>
      <c r="F632" t="str">
        <f>CONCATENATE(GetMetadata[[#This Row],[DefinitionID]],GetMetadata[[#This Row],[StepCaption(ID)]])</f>
        <v>89A7FB54-0FA9-ED11-80F0-0022481C7D58Consult with the necessary parties.(SimpleDataGridBuildingBlock18)</v>
      </c>
      <c r="G632" t="s">
        <v>4248</v>
      </c>
      <c r="H632" t="s">
        <v>4540</v>
      </c>
      <c r="I632" t="s">
        <v>9</v>
      </c>
      <c r="J632" t="s">
        <v>4541</v>
      </c>
    </row>
    <row r="633" spans="1:10">
      <c r="A633" t="s">
        <v>3757</v>
      </c>
      <c r="B633" t="s">
        <v>3756</v>
      </c>
      <c r="C633">
        <v>1</v>
      </c>
      <c r="D633" t="s">
        <v>3757</v>
      </c>
      <c r="E633" t="str">
        <f>CONCATENATE((LEFT(GetMetadata[[#This Row],[StepCaption]],155)),"(",GetMetadata[[#This Row],[BuildingBlockID]],")")</f>
        <v>Consult, as necessary, regarding our assurance report(ExpanderGroupBuildingBlock1)</v>
      </c>
      <c r="F633" t="str">
        <f>CONCATENATE(GetMetadata[[#This Row],[DefinitionID]],GetMetadata[[#This Row],[StepCaption(ID)]])</f>
        <v>89A7FB54-0FA9-ED11-80F0-0022481C7D58Consult, as necessary, regarding our assurance report(ExpanderGroupBuildingBlock1)</v>
      </c>
      <c r="G633" t="s">
        <v>32</v>
      </c>
      <c r="H633" t="s">
        <v>4528</v>
      </c>
      <c r="I633" t="s">
        <v>15</v>
      </c>
      <c r="J633" t="s">
        <v>4529</v>
      </c>
    </row>
    <row r="634" spans="1:10">
      <c r="A634" t="s">
        <v>3757</v>
      </c>
      <c r="B634" t="s">
        <v>3756</v>
      </c>
      <c r="C634">
        <v>1</v>
      </c>
      <c r="D634" t="s">
        <v>3757</v>
      </c>
      <c r="E634" t="str">
        <f>CONCATENATE((LEFT(GetMetadata[[#This Row],[StepCaption]],155)),"(",GetMetadata[[#This Row],[BuildingBlockID]],")")</f>
        <v>Date of the representation letter(s):(DatePickerBuildingBlock22)</v>
      </c>
      <c r="F634" t="str">
        <f>CONCATENATE(GetMetadata[[#This Row],[DefinitionID]],GetMetadata[[#This Row],[StepCaption(ID)]])</f>
        <v>89A7FB54-0FA9-ED11-80F0-0022481C7D58Date of the representation letter(s):(DatePickerBuildingBlock22)</v>
      </c>
      <c r="G634" t="s">
        <v>4525</v>
      </c>
      <c r="H634" t="s">
        <v>4526</v>
      </c>
      <c r="I634" t="s">
        <v>35</v>
      </c>
      <c r="J634" t="s">
        <v>4527</v>
      </c>
    </row>
    <row r="635" spans="1:10">
      <c r="A635" t="s">
        <v>3757</v>
      </c>
      <c r="B635" t="s">
        <v>3756</v>
      </c>
      <c r="C635">
        <v>1</v>
      </c>
      <c r="D635" t="s">
        <v>3757</v>
      </c>
      <c r="E635" t="str">
        <f>CONCATENATE((LEFT(GetMetadata[[#This Row],[StepCaption]],155)),"(",GetMetadata[[#This Row],[BuildingBlockID]],")")</f>
        <v>It is appropriate to include other information and explanation in our assurance report.(CheckBoxBuildingBlock15)</v>
      </c>
      <c r="F635" t="str">
        <f>CONCATENATE(GetMetadata[[#This Row],[DefinitionID]],GetMetadata[[#This Row],[StepCaption(ID)]])</f>
        <v>89A7FB54-0FA9-ED11-80F0-0022481C7D58It is appropriate to include other information and explanation in our assurance report.(CheckBoxBuildingBlock15)</v>
      </c>
      <c r="G635" t="s">
        <v>3904</v>
      </c>
      <c r="H635" t="s">
        <v>4489</v>
      </c>
      <c r="I635" t="s">
        <v>11</v>
      </c>
      <c r="J635" t="s">
        <v>4490</v>
      </c>
    </row>
    <row r="636" spans="1:10">
      <c r="A636" t="s">
        <v>3757</v>
      </c>
      <c r="B636" t="s">
        <v>3756</v>
      </c>
      <c r="C636">
        <v>1</v>
      </c>
      <c r="D636" t="s">
        <v>3757</v>
      </c>
      <c r="E636" t="str">
        <f>CONCATENATE((LEFT(GetMetadata[[#This Row],[StepCaption]],155)),"(",GetMetadata[[#This Row],[BuildingBlockID]],")")</f>
        <v>No required representations have been removed while modifying the standard template. (CheckBoxBuildingBlock31)</v>
      </c>
      <c r="F636" t="str">
        <f>CONCATENATE(GetMetadata[[#This Row],[DefinitionID]],GetMetadata[[#This Row],[StepCaption(ID)]])</f>
        <v>89A7FB54-0FA9-ED11-80F0-0022481C7D58No required representations have been removed while modifying the standard template. (CheckBoxBuildingBlock31)</v>
      </c>
      <c r="G636" t="s">
        <v>1746</v>
      </c>
      <c r="H636" t="s">
        <v>4513</v>
      </c>
      <c r="I636" t="s">
        <v>11</v>
      </c>
      <c r="J636" t="s">
        <v>4514</v>
      </c>
    </row>
    <row r="637" spans="1:10">
      <c r="A637" t="s">
        <v>3757</v>
      </c>
      <c r="B637" t="s">
        <v>3756</v>
      </c>
      <c r="C637">
        <v>1</v>
      </c>
      <c r="D637" t="s">
        <v>3757</v>
      </c>
      <c r="E637" t="str">
        <f>CONCATENATE((LEFT(GetMetadata[[#This Row],[StepCaption]],155)),"(",GetMetadata[[#This Row],[BuildingBlockID]],")")</f>
        <v>Our assurance report is bound with responsible party's assertion or SMI.(CheckBoxBuildingBlock14)</v>
      </c>
      <c r="F637" t="str">
        <f>CONCATENATE(GetMetadata[[#This Row],[DefinitionID]],GetMetadata[[#This Row],[StepCaption(ID)]])</f>
        <v>89A7FB54-0FA9-ED11-80F0-0022481C7D58Our assurance report is bound with responsible party's assertion or SMI.(CheckBoxBuildingBlock14)</v>
      </c>
      <c r="G637" t="s">
        <v>4486</v>
      </c>
      <c r="H637" t="s">
        <v>4487</v>
      </c>
      <c r="I637" t="s">
        <v>11</v>
      </c>
      <c r="J637" t="s">
        <v>4488</v>
      </c>
    </row>
    <row r="638" spans="1:10">
      <c r="A638" t="s">
        <v>3757</v>
      </c>
      <c r="B638" t="s">
        <v>3756</v>
      </c>
      <c r="C638">
        <v>1</v>
      </c>
      <c r="D638" t="s">
        <v>3757</v>
      </c>
      <c r="E638" t="str">
        <f>CONCATENATE((LEFT(GetMetadata[[#This Row],[StepCaption]],155)),"(",GetMetadata[[#This Row],[BuildingBlockID]],")")</f>
        <v>Our report will be made publicly available (e.g. filed, furnished or available on the entity's or third-party web-site) and we have not previously consulte(CheckBoxBuildingBlock3)</v>
      </c>
      <c r="F638" t="str">
        <f>CONCATENATE(GetMetadata[[#This Row],[DefinitionID]],GetMetadata[[#This Row],[StepCaption(ID)]])</f>
        <v>89A7FB54-0FA9-ED11-80F0-0022481C7D58Our report will be made publicly available (e.g. filed, furnished or available on the entity's or third-party web-site) and we have not previously consulte(CheckBoxBuildingBlock3)</v>
      </c>
      <c r="G638" t="s">
        <v>4508</v>
      </c>
      <c r="H638" t="s">
        <v>4509</v>
      </c>
      <c r="I638" t="s">
        <v>11</v>
      </c>
      <c r="J638" t="s">
        <v>4510</v>
      </c>
    </row>
    <row r="639" spans="1:10">
      <c r="A639" t="s">
        <v>3757</v>
      </c>
      <c r="B639" t="s">
        <v>3756</v>
      </c>
      <c r="C639">
        <v>1</v>
      </c>
      <c r="D639" t="s">
        <v>3757</v>
      </c>
      <c r="E639" t="str">
        <f>CONCATENATE((LEFT(GetMetadata[[#This Row],[StepCaption]],155)),"(",GetMetadata[[#This Row],[BuildingBlockID]],")")</f>
        <v>The appropriate representation letter template has been selected for use in connection with this assurance report.(CheckBoxBuildingBlock24)</v>
      </c>
      <c r="F639" t="str">
        <f>CONCATENATE(GetMetadata[[#This Row],[DefinitionID]],GetMetadata[[#This Row],[StepCaption(ID)]])</f>
        <v>89A7FB54-0FA9-ED11-80F0-0022481C7D58The appropriate representation letter template has been selected for use in connection with this assurance report.(CheckBoxBuildingBlock24)</v>
      </c>
      <c r="G639" t="s">
        <v>1743</v>
      </c>
      <c r="H639" t="s">
        <v>4493</v>
      </c>
      <c r="I639" t="s">
        <v>11</v>
      </c>
      <c r="J639" t="s">
        <v>4494</v>
      </c>
    </row>
    <row r="640" spans="1:10">
      <c r="A640" t="s">
        <v>3757</v>
      </c>
      <c r="B640" t="s">
        <v>3756</v>
      </c>
      <c r="C640">
        <v>1</v>
      </c>
      <c r="D640" t="s">
        <v>3757</v>
      </c>
      <c r="E640" t="str">
        <f>CONCATENATE((LEFT(GetMetadata[[#This Row],[StepCaption]],155)),"(",GetMetadata[[#This Row],[BuildingBlockID]],")")</f>
        <v>The date of the representation letter is appropriate. (CheckBoxBuildingBlock25)</v>
      </c>
      <c r="F640" t="str">
        <f>CONCATENATE(GetMetadata[[#This Row],[DefinitionID]],GetMetadata[[#This Row],[StepCaption(ID)]])</f>
        <v>89A7FB54-0FA9-ED11-80F0-0022481C7D58The date of the representation letter is appropriate. (CheckBoxBuildingBlock25)</v>
      </c>
      <c r="G640" t="s">
        <v>1496</v>
      </c>
      <c r="H640" t="s">
        <v>4495</v>
      </c>
      <c r="I640" t="s">
        <v>11</v>
      </c>
      <c r="J640" t="s">
        <v>4496</v>
      </c>
    </row>
    <row r="641" spans="1:10">
      <c r="A641" t="s">
        <v>3757</v>
      </c>
      <c r="B641" t="s">
        <v>3756</v>
      </c>
      <c r="C641">
        <v>1</v>
      </c>
      <c r="D641" t="s">
        <v>3757</v>
      </c>
      <c r="E641" t="str">
        <f>CONCATENATE((LEFT(GetMetadata[[#This Row],[StepCaption]],155)),"(",GetMetadata[[#This Row],[BuildingBlockID]],")")</f>
        <v>The letter is addressed to us.(CheckBoxBuildingBlock26)</v>
      </c>
      <c r="F641" t="str">
        <f>CONCATENATE(GetMetadata[[#This Row],[DefinitionID]],GetMetadata[[#This Row],[StepCaption(ID)]])</f>
        <v>89A7FB54-0FA9-ED11-80F0-0022481C7D58The letter is addressed to us.(CheckBoxBuildingBlock26)</v>
      </c>
      <c r="G641" t="s">
        <v>1744</v>
      </c>
      <c r="H641" t="s">
        <v>4497</v>
      </c>
      <c r="I641" t="s">
        <v>11</v>
      </c>
      <c r="J641" t="s">
        <v>4498</v>
      </c>
    </row>
    <row r="642" spans="1:10">
      <c r="A642" t="s">
        <v>3757</v>
      </c>
      <c r="B642" t="s">
        <v>3756</v>
      </c>
      <c r="C642">
        <v>1</v>
      </c>
      <c r="D642" t="s">
        <v>3757</v>
      </c>
      <c r="E642" t="str">
        <f>CONCATENATE((LEFT(GetMetadata[[#This Row],[StepCaption]],155)),"(",GetMetadata[[#This Row],[BuildingBlockID]],")")</f>
        <v>The representations address the periods covered by our opinion/conclusion.(CheckBoxBuildingBlock28)</v>
      </c>
      <c r="F642" t="str">
        <f>CONCATENATE(GetMetadata[[#This Row],[DefinitionID]],GetMetadata[[#This Row],[StepCaption(ID)]])</f>
        <v>89A7FB54-0FA9-ED11-80F0-0022481C7D58The representations address the periods covered by our opinion/conclusion.(CheckBoxBuildingBlock28)</v>
      </c>
      <c r="G642" t="s">
        <v>4502</v>
      </c>
      <c r="H642" t="s">
        <v>4503</v>
      </c>
      <c r="I642" t="s">
        <v>11</v>
      </c>
      <c r="J642" t="s">
        <v>4504</v>
      </c>
    </row>
    <row r="643" spans="1:10">
      <c r="A643" t="s">
        <v>3757</v>
      </c>
      <c r="B643" t="s">
        <v>3756</v>
      </c>
      <c r="C643">
        <v>1</v>
      </c>
      <c r="D643" t="s">
        <v>3757</v>
      </c>
      <c r="E643" t="str">
        <f>CONCATENATE((LEFT(GetMetadata[[#This Row],[StepCaption]],155)),"(",GetMetadata[[#This Row],[BuildingBlockID]],")")</f>
        <v>The representations address the SMI.(CheckBoxBuildingBlock27)</v>
      </c>
      <c r="F643" t="str">
        <f>CONCATENATE(GetMetadata[[#This Row],[DefinitionID]],GetMetadata[[#This Row],[StepCaption(ID)]])</f>
        <v>89A7FB54-0FA9-ED11-80F0-0022481C7D58The representations address the SMI.(CheckBoxBuildingBlock27)</v>
      </c>
      <c r="G643" t="s">
        <v>4499</v>
      </c>
      <c r="H643" t="s">
        <v>4500</v>
      </c>
      <c r="I643" t="s">
        <v>11</v>
      </c>
      <c r="J643" t="s">
        <v>4501</v>
      </c>
    </row>
    <row r="644" spans="1:10">
      <c r="A644" t="s">
        <v>3757</v>
      </c>
      <c r="B644" t="s">
        <v>3756</v>
      </c>
      <c r="C644">
        <v>1</v>
      </c>
      <c r="D644" t="s">
        <v>3757</v>
      </c>
      <c r="E644" t="str">
        <f>CONCATENATE((LEFT(GetMetadata[[#This Row],[StepCaption]],155)),"(",GetMetadata[[#This Row],[BuildingBlockID]],")")</f>
        <v>The signatories are from persons within the entity with appropriate responsibilities for, and knowledge, of the matters concerned.(CheckBoxBuildingBlock33)</v>
      </c>
      <c r="F644" t="str">
        <f>CONCATENATE(GetMetadata[[#This Row],[DefinitionID]],GetMetadata[[#This Row],[StepCaption(ID)]])</f>
        <v>89A7FB54-0FA9-ED11-80F0-0022481C7D58The signatories are from persons within the entity with appropriate responsibilities for, and knowledge, of the matters concerned.(CheckBoxBuildingBlock33)</v>
      </c>
      <c r="G644" t="s">
        <v>4127</v>
      </c>
      <c r="H644" t="s">
        <v>4518</v>
      </c>
      <c r="I644" t="s">
        <v>11</v>
      </c>
      <c r="J644" t="s">
        <v>4519</v>
      </c>
    </row>
    <row r="645" spans="1:10">
      <c r="A645" t="s">
        <v>3757</v>
      </c>
      <c r="B645" t="s">
        <v>3756</v>
      </c>
      <c r="C645">
        <v>1</v>
      </c>
      <c r="D645" t="s">
        <v>3757</v>
      </c>
      <c r="E645" t="str">
        <f>CONCATENATE((LEFT(GetMetadata[[#This Row],[StepCaption]],155)),"(",GetMetadata[[#This Row],[BuildingBlockID]],")")</f>
        <v>We intend to modify our opinion/conclusion.(CheckBoxBuildingBlock31)</v>
      </c>
      <c r="F645" t="str">
        <f>CONCATENATE(GetMetadata[[#This Row],[DefinitionID]],GetMetadata[[#This Row],[StepCaption(ID)]])</f>
        <v>89A7FB54-0FA9-ED11-80F0-0022481C7D58We intend to modify our opinion/conclusion.(CheckBoxBuildingBlock31)</v>
      </c>
      <c r="G645" t="s">
        <v>1746</v>
      </c>
      <c r="H645" t="s">
        <v>4511</v>
      </c>
      <c r="I645" t="s">
        <v>11</v>
      </c>
      <c r="J645" t="s">
        <v>4512</v>
      </c>
    </row>
    <row r="646" spans="1:10">
      <c r="A646" t="s">
        <v>3757</v>
      </c>
      <c r="B646" t="s">
        <v>3756</v>
      </c>
      <c r="C646">
        <v>1</v>
      </c>
      <c r="D646" t="s">
        <v>3757</v>
      </c>
      <c r="E646" t="str">
        <f>CONCATENATE((LEFT(GetMetadata[[#This Row],[StepCaption]],155)),"(",GetMetadata[[#This Row],[BuildingBlockID]],")")</f>
        <v>(SimpleDataGridBuildingBlock37)</v>
      </c>
      <c r="F646" t="str">
        <f>CONCATENATE(GetMetadata[[#This Row],[DefinitionID]],GetMetadata[[#This Row],[StepCaption(ID)]])</f>
        <v>89A7FB54-0FA9-ED11-80F0-0022481C7D58(SimpleDataGridBuildingBlock37)</v>
      </c>
      <c r="G646" t="s">
        <v>1769</v>
      </c>
      <c r="H646" t="s">
        <v>4545</v>
      </c>
      <c r="I646" t="s">
        <v>9</v>
      </c>
    </row>
    <row r="647" spans="1:10">
      <c r="A647" t="s">
        <v>1877</v>
      </c>
      <c r="B647" t="s">
        <v>1897</v>
      </c>
      <c r="C647">
        <v>3</v>
      </c>
      <c r="D647" t="s">
        <v>1877</v>
      </c>
      <c r="E647" t="str">
        <f>CONCATENATE((LEFT(GetMetadata[[#This Row],[StepCaption]],155)),"(",GetMetadata[[#This Row],[BuildingBlockID]],")")</f>
        <v>Additional Compliance procedures(SimpleDataGridBuildingBlock39)</v>
      </c>
      <c r="F647" t="str">
        <f>CONCATENATE(GetMetadata[[#This Row],[DefinitionID]],GetMetadata[[#This Row],[StepCaption(ID)]])</f>
        <v>89CBB8DB-026B-ED11-80EE-0022481C7D58Additional Compliance procedures(SimpleDataGridBuildingBlock39)</v>
      </c>
      <c r="G647" t="s">
        <v>1452</v>
      </c>
      <c r="H647" t="s">
        <v>2702</v>
      </c>
      <c r="I647" t="s">
        <v>9</v>
      </c>
      <c r="J647" t="s">
        <v>2206</v>
      </c>
    </row>
    <row r="648" spans="1:10">
      <c r="A648" t="s">
        <v>1877</v>
      </c>
      <c r="B648" t="s">
        <v>1897</v>
      </c>
      <c r="C648">
        <v>3</v>
      </c>
      <c r="D648" t="s">
        <v>1877</v>
      </c>
      <c r="E648" t="str">
        <f>CONCATENATE((LEFT(GetMetadata[[#This Row],[StepCaption]],155)),"(",GetMetadata[[#This Row],[BuildingBlockID]],")")</f>
        <v>Additional GHG procedures(SimpleDataGridBuildingBlock57)</v>
      </c>
      <c r="F648" t="str">
        <f>CONCATENATE(GetMetadata[[#This Row],[DefinitionID]],GetMetadata[[#This Row],[StepCaption(ID)]])</f>
        <v>89CBB8DB-026B-ED11-80EE-0022481C7D58Additional GHG procedures(SimpleDataGridBuildingBlock57)</v>
      </c>
      <c r="G648" t="s">
        <v>2141</v>
      </c>
      <c r="H648" t="s">
        <v>2704</v>
      </c>
      <c r="I648" t="s">
        <v>9</v>
      </c>
      <c r="J648" t="s">
        <v>2202</v>
      </c>
    </row>
    <row r="649" spans="1:10">
      <c r="A649" t="s">
        <v>1877</v>
      </c>
      <c r="B649" t="s">
        <v>1897</v>
      </c>
      <c r="C649">
        <v>3</v>
      </c>
      <c r="D649" t="s">
        <v>1877</v>
      </c>
      <c r="E649" t="str">
        <f>CONCATENATE((LEFT(GetMetadata[[#This Row],[StepCaption]],155)),"(",GetMetadata[[#This Row],[BuildingBlockID]],")")</f>
        <v>Aggregate the areas of the SMI (refer to 2.1.2 Identify areas and processes) into USM groupings and evaluate whether the USM is appropriate.(SimpleDataGridBuildingBlock110)</v>
      </c>
      <c r="F649" t="str">
        <f>CONCATENATE(GetMetadata[[#This Row],[DefinitionID]],GetMetadata[[#This Row],[StepCaption(ID)]])</f>
        <v>89CBB8DB-026B-ED11-80EE-0022481C7D58Aggregate the areas of the SMI (refer to 2.1.2 Identify areas and processes) into USM groupings and evaluate whether the USM is appropriate.(SimpleDataGridBuildingBlock110)</v>
      </c>
      <c r="G649" t="s">
        <v>4458</v>
      </c>
      <c r="H649" t="s">
        <v>4459</v>
      </c>
      <c r="I649" t="s">
        <v>9</v>
      </c>
      <c r="J649" t="s">
        <v>4460</v>
      </c>
    </row>
    <row r="650" spans="1:10">
      <c r="A650" t="s">
        <v>1877</v>
      </c>
      <c r="B650" t="s">
        <v>1897</v>
      </c>
      <c r="C650">
        <v>3</v>
      </c>
      <c r="D650" t="s">
        <v>1877</v>
      </c>
      <c r="E650" t="str">
        <f>CONCATENATE((LEFT(GetMetadata[[#This Row],[StepCaption]],155)),"(",GetMetadata[[#This Row],[BuildingBlockID]],")")</f>
        <v>Are the exclusions reasonable in the circumstances?(OptionBuildingBlock93)</v>
      </c>
      <c r="F650" t="str">
        <f>CONCATENATE(GetMetadata[[#This Row],[DefinitionID]],GetMetadata[[#This Row],[StepCaption(ID)]])</f>
        <v>89CBB8DB-026B-ED11-80EE-0022481C7D58Are the exclusions reasonable in the circumstances?(OptionBuildingBlock93)</v>
      </c>
      <c r="G650" t="s">
        <v>2614</v>
      </c>
      <c r="H650" t="s">
        <v>2615</v>
      </c>
      <c r="I650" t="s">
        <v>25</v>
      </c>
      <c r="J650" t="s">
        <v>2616</v>
      </c>
    </row>
    <row r="651" spans="1:10">
      <c r="A651" t="s">
        <v>1877</v>
      </c>
      <c r="B651" t="s">
        <v>1897</v>
      </c>
      <c r="C651">
        <v>3</v>
      </c>
      <c r="D651" t="s">
        <v>1877</v>
      </c>
      <c r="E651" t="str">
        <f>CONCATENATE((LEFT(GetMetadata[[#This Row],[StepCaption]],155)),"(",GetMetadata[[#This Row],[BuildingBlockID]],")")</f>
        <v>Are the exclusions reasonable in the circumstances?(OptionBuildingBlock98)</v>
      </c>
      <c r="F651" t="str">
        <f>CONCATENATE(GetMetadata[[#This Row],[DefinitionID]],GetMetadata[[#This Row],[StepCaption(ID)]])</f>
        <v>89CBB8DB-026B-ED11-80EE-0022481C7D58Are the exclusions reasonable in the circumstances?(OptionBuildingBlock98)</v>
      </c>
      <c r="G651" t="s">
        <v>1466</v>
      </c>
      <c r="H651" t="s">
        <v>2619</v>
      </c>
      <c r="I651" t="s">
        <v>25</v>
      </c>
      <c r="J651" t="s">
        <v>2616</v>
      </c>
    </row>
    <row r="652" spans="1:10">
      <c r="A652" t="s">
        <v>1877</v>
      </c>
      <c r="B652" t="s">
        <v>1897</v>
      </c>
      <c r="C652">
        <v>3</v>
      </c>
      <c r="D652" t="s">
        <v>1877</v>
      </c>
      <c r="E652" t="str">
        <f>CONCATENATE((LEFT(GetMetadata[[#This Row],[StepCaption]],155)),"(",GetMetadata[[#This Row],[BuildingBlockID]],")")</f>
        <v>Are the quantification methods appropriate for the intended users and the entity and consistent with the criteria and/or policies used in the relevant indu(OptionBuildingBlock58)</v>
      </c>
      <c r="F652" t="str">
        <f>CONCATENATE(GetMetadata[[#This Row],[DefinitionID]],GetMetadata[[#This Row],[StepCaption(ID)]])</f>
        <v>89CBB8DB-026B-ED11-80EE-0022481C7D58Are the quantification methods appropriate for the intended users and the entity and consistent with the criteria and/or policies used in the relevant indu(OptionBuildingBlock58)</v>
      </c>
      <c r="G652" t="s">
        <v>1431</v>
      </c>
      <c r="H652" t="s">
        <v>2597</v>
      </c>
      <c r="I652" t="s">
        <v>25</v>
      </c>
      <c r="J652" t="s">
        <v>2598</v>
      </c>
    </row>
    <row r="653" spans="1:10">
      <c r="A653" t="s">
        <v>1877</v>
      </c>
      <c r="B653" t="s">
        <v>1897</v>
      </c>
      <c r="C653">
        <v>3</v>
      </c>
      <c r="D653" t="s">
        <v>1877</v>
      </c>
      <c r="E653" t="str">
        <f>CONCATENATE((LEFT(GetMetadata[[#This Row],[StepCaption]],155)),"(",GetMetadata[[#This Row],[BuildingBlockID]],")")</f>
        <v>Are the reporting policies appropriate for the intended users and the entity and consistent with the criteria and/or policies used in the relevant industry(OptionBuildingBlock83)</v>
      </c>
      <c r="F653" t="str">
        <f>CONCATENATE(GetMetadata[[#This Row],[DefinitionID]],GetMetadata[[#This Row],[StepCaption(ID)]])</f>
        <v>89CBB8DB-026B-ED11-80EE-0022481C7D58Are the reporting policies appropriate for the intended users and the entity and consistent with the criteria and/or policies used in the relevant industry(OptionBuildingBlock83)</v>
      </c>
      <c r="G653" t="s">
        <v>1463</v>
      </c>
      <c r="H653" t="s">
        <v>2610</v>
      </c>
      <c r="I653" t="s">
        <v>25</v>
      </c>
      <c r="J653" t="s">
        <v>2611</v>
      </c>
    </row>
    <row r="654" spans="1:10">
      <c r="A654" t="s">
        <v>1877</v>
      </c>
      <c r="B654" t="s">
        <v>1897</v>
      </c>
      <c r="C654">
        <v>3</v>
      </c>
      <c r="D654" t="s">
        <v>1877</v>
      </c>
      <c r="E654" t="str">
        <f>CONCATENATE((LEFT(GetMetadata[[#This Row],[StepCaption]],155)),"(",GetMetadata[[#This Row],[BuildingBlockID]],")")</f>
        <v>Criteria not being evaluated in the table above.(SimpleDataGridBuildingBlock79)</v>
      </c>
      <c r="F654" t="str">
        <f>CONCATENATE(GetMetadata[[#This Row],[DefinitionID]],GetMetadata[[#This Row],[StepCaption(ID)]])</f>
        <v>89CBB8DB-026B-ED11-80EE-0022481C7D58Criteria not being evaluated in the table above.(SimpleDataGridBuildingBlock79)</v>
      </c>
      <c r="G654" t="s">
        <v>2708</v>
      </c>
      <c r="H654" t="s">
        <v>2709</v>
      </c>
      <c r="I654" t="s">
        <v>9</v>
      </c>
      <c r="J654" t="s">
        <v>2710</v>
      </c>
    </row>
    <row r="655" spans="1:10">
      <c r="A655" t="s">
        <v>1877</v>
      </c>
      <c r="B655" t="s">
        <v>1897</v>
      </c>
      <c r="C655">
        <v>3</v>
      </c>
      <c r="D655" t="s">
        <v>1877</v>
      </c>
      <c r="E655" t="str">
        <f>CONCATENATE((LEFT(GetMetadata[[#This Row],[StepCaption]],155)),"(",GetMetadata[[#This Row],[BuildingBlockID]],")")</f>
        <v>Determine the appropriateness of GHG underlying subject matter.(LabelBuildingBlock89)</v>
      </c>
      <c r="F655" t="str">
        <f>CONCATENATE(GetMetadata[[#This Row],[DefinitionID]],GetMetadata[[#This Row],[StepCaption(ID)]])</f>
        <v>89CBB8DB-026B-ED11-80EE-0022481C7D58Determine the appropriateness of GHG underlying subject matter.(LabelBuildingBlock89)</v>
      </c>
      <c r="G655" t="s">
        <v>1819</v>
      </c>
      <c r="H655" t="s">
        <v>2568</v>
      </c>
      <c r="I655" t="s">
        <v>18</v>
      </c>
      <c r="J655" t="s">
        <v>2569</v>
      </c>
    </row>
    <row r="656" spans="1:10">
      <c r="A656" t="s">
        <v>1877</v>
      </c>
      <c r="B656" t="s">
        <v>1897</v>
      </c>
      <c r="C656">
        <v>3</v>
      </c>
      <c r="D656" t="s">
        <v>1877</v>
      </c>
      <c r="E656" t="str">
        <f>CONCATENATE((LEFT(GetMetadata[[#This Row],[StepCaption]],155)),"(",GetMetadata[[#This Row],[BuildingBlockID]],")")</f>
        <v>Determine whether the underlying subject matter is appropriate(ExpanderGroupBuildingBlock69)</v>
      </c>
      <c r="F656" t="str">
        <f>CONCATENATE(GetMetadata[[#This Row],[DefinitionID]],GetMetadata[[#This Row],[StepCaption(ID)]])</f>
        <v>89CBB8DB-026B-ED11-80EE-0022481C7D58Determine whether the underlying subject matter is appropriate(ExpanderGroupBuildingBlock69)</v>
      </c>
      <c r="G656" t="s">
        <v>2542</v>
      </c>
      <c r="H656" t="s">
        <v>2543</v>
      </c>
      <c r="I656" t="s">
        <v>15</v>
      </c>
      <c r="J656" t="s">
        <v>2544</v>
      </c>
    </row>
    <row r="657" spans="1:10">
      <c r="A657" t="s">
        <v>1877</v>
      </c>
      <c r="B657" t="s">
        <v>1897</v>
      </c>
      <c r="C657">
        <v>3</v>
      </c>
      <c r="D657" t="s">
        <v>1877</v>
      </c>
      <c r="E657" t="str">
        <f>CONCATENATE((LEFT(GetMetadata[[#This Row],[StepCaption]],155)),"(",GetMetadata[[#This Row],[BuildingBlockID]],")")</f>
        <v>Do the criteria encompass the reporting boundary, including the method for determining the entity's organizational boundary and the GHGs to be accounted fo(OptionBuildingBlock20)</v>
      </c>
      <c r="F657" t="str">
        <f>CONCATENATE(GetMetadata[[#This Row],[DefinitionID]],GetMetadata[[#This Row],[StepCaption(ID)]])</f>
        <v>89CBB8DB-026B-ED11-80EE-0022481C7D58Do the criteria encompass the reporting boundary, including the method for determining the entity's organizational boundary and the GHGs to be accounted fo(OptionBuildingBlock20)</v>
      </c>
      <c r="G657" t="s">
        <v>2240</v>
      </c>
      <c r="H657" t="s">
        <v>2582</v>
      </c>
      <c r="I657" t="s">
        <v>25</v>
      </c>
      <c r="J657" t="s">
        <v>2583</v>
      </c>
    </row>
    <row r="658" spans="1:10">
      <c r="A658" t="s">
        <v>1877</v>
      </c>
      <c r="B658" t="s">
        <v>1897</v>
      </c>
      <c r="C658">
        <v>3</v>
      </c>
      <c r="D658" t="s">
        <v>1877</v>
      </c>
      <c r="E658" t="str">
        <f>CONCATENATE((LEFT(GetMetadata[[#This Row],[StepCaption]],155)),"(",GetMetadata[[#This Row],[BuildingBlockID]],")")</f>
        <v>Do the reporting boundary used in the current period produce SMI that is more appropriate or suitable for its purpose?(OptionBuildingBlock26)</v>
      </c>
      <c r="F658" t="str">
        <f>CONCATENATE(GetMetadata[[#This Row],[DefinitionID]],GetMetadata[[#This Row],[StepCaption(ID)]])</f>
        <v>89CBB8DB-026B-ED11-80EE-0022481C7D58Do the reporting boundary used in the current period produce SMI that is more appropriate or suitable for its purpose?(OptionBuildingBlock26)</v>
      </c>
      <c r="G658" t="s">
        <v>1388</v>
      </c>
      <c r="H658" t="s">
        <v>2587</v>
      </c>
      <c r="I658" t="s">
        <v>25</v>
      </c>
      <c r="J658" t="s">
        <v>2588</v>
      </c>
    </row>
    <row r="659" spans="1:10">
      <c r="A659" t="s">
        <v>1877</v>
      </c>
      <c r="B659" t="s">
        <v>1897</v>
      </c>
      <c r="C659">
        <v>3</v>
      </c>
      <c r="D659" t="s">
        <v>1877</v>
      </c>
      <c r="E659" t="str">
        <f>CONCATENATE((LEFT(GetMetadata[[#This Row],[StepCaption]],155)),"(",GetMetadata[[#This Row],[BuildingBlockID]],")")</f>
        <v>Do the reporting quantification methods and/or reporting policies used in the current period produce SMI that is more appropriate or suitable for its purpo(OptionBuildingBlock72)</v>
      </c>
      <c r="F659" t="str">
        <f>CONCATENATE(GetMetadata[[#This Row],[DefinitionID]],GetMetadata[[#This Row],[StepCaption(ID)]])</f>
        <v>89CBB8DB-026B-ED11-80EE-0022481C7D58Do the reporting quantification methods and/or reporting policies used in the current period produce SMI that is more appropriate or suitable for its purpo(OptionBuildingBlock72)</v>
      </c>
      <c r="G659" t="s">
        <v>2606</v>
      </c>
      <c r="H659" t="s">
        <v>2607</v>
      </c>
      <c r="I659" t="s">
        <v>25</v>
      </c>
      <c r="J659" t="s">
        <v>2608</v>
      </c>
    </row>
    <row r="660" spans="1:10">
      <c r="A660" t="s">
        <v>1877</v>
      </c>
      <c r="B660" t="s">
        <v>1897</v>
      </c>
      <c r="C660">
        <v>3</v>
      </c>
      <c r="D660" t="s">
        <v>1877</v>
      </c>
      <c r="E660" t="str">
        <f>CONCATENATE((LEFT(GetMetadata[[#This Row],[StepCaption]],155)),"(",GetMetadata[[#This Row],[BuildingBlockID]],")")</f>
        <v>Document how criteria are selected or developed.(RTFTextBuildingBlock32)</v>
      </c>
      <c r="F660" t="str">
        <f>CONCATENATE(GetMetadata[[#This Row],[DefinitionID]],GetMetadata[[#This Row],[StepCaption(ID)]])</f>
        <v>89CBB8DB-026B-ED11-80EE-0022481C7D58Document how criteria are selected or developed.(RTFTextBuildingBlock32)</v>
      </c>
      <c r="G660" t="s">
        <v>1511</v>
      </c>
      <c r="H660" t="s">
        <v>2644</v>
      </c>
      <c r="I660" t="s">
        <v>12</v>
      </c>
      <c r="J660" t="s">
        <v>2645</v>
      </c>
    </row>
    <row r="661" spans="1:10">
      <c r="A661" t="s">
        <v>1877</v>
      </c>
      <c r="B661" t="s">
        <v>1897</v>
      </c>
      <c r="C661">
        <v>3</v>
      </c>
      <c r="D661" t="s">
        <v>1877</v>
      </c>
      <c r="E661" t="str">
        <f>CONCATENATE((LEFT(GetMetadata[[#This Row],[StepCaption]],155)),"(",GetMetadata[[#This Row],[BuildingBlockID]],")")</f>
        <v>Document how intended users and their needs are identified.(RTFTextBuildingBlock35)</v>
      </c>
      <c r="F661" t="str">
        <f>CONCATENATE(GetMetadata[[#This Row],[DefinitionID]],GetMetadata[[#This Row],[StepCaption(ID)]])</f>
        <v>89CBB8DB-026B-ED11-80EE-0022481C7D58Document how intended users and their needs are identified.(RTFTextBuildingBlock35)</v>
      </c>
      <c r="G661" t="s">
        <v>1513</v>
      </c>
      <c r="H661" t="s">
        <v>2650</v>
      </c>
      <c r="I661" t="s">
        <v>12</v>
      </c>
      <c r="J661" t="s">
        <v>2651</v>
      </c>
    </row>
    <row r="662" spans="1:10">
      <c r="A662" t="s">
        <v>1877</v>
      </c>
      <c r="B662" t="s">
        <v>1897</v>
      </c>
      <c r="C662">
        <v>3</v>
      </c>
      <c r="D662" t="s">
        <v>1877</v>
      </c>
      <c r="E662" t="str">
        <f>CONCATENATE((LEFT(GetMetadata[[#This Row],[StepCaption]],155)),"(",GetMetadata[[#This Row],[BuildingBlockID]],")")</f>
        <v>Document how relevant, complete and neutral reporting topics have been considered.(RTFTextBuildingBlock48)</v>
      </c>
      <c r="F662" t="str">
        <f>CONCATENATE(GetMetadata[[#This Row],[DefinitionID]],GetMetadata[[#This Row],[StepCaption(ID)]])</f>
        <v>89CBB8DB-026B-ED11-80EE-0022481C7D58Document how relevant, complete and neutral reporting topics have been considered.(RTFTextBuildingBlock48)</v>
      </c>
      <c r="G662" t="s">
        <v>1373</v>
      </c>
      <c r="H662" t="s">
        <v>2659</v>
      </c>
      <c r="I662" t="s">
        <v>12</v>
      </c>
      <c r="J662" t="s">
        <v>2660</v>
      </c>
    </row>
    <row r="663" spans="1:10">
      <c r="A663" t="s">
        <v>1877</v>
      </c>
      <c r="B663" t="s">
        <v>1897</v>
      </c>
      <c r="C663">
        <v>3</v>
      </c>
      <c r="D663" t="s">
        <v>1877</v>
      </c>
      <c r="E663" t="str">
        <f>CONCATENATE((LEFT(GetMetadata[[#This Row],[StepCaption]],155)),"(",GetMetadata[[#This Row],[BuildingBlockID]],")")</f>
        <v>Document how the criteria will be made available to intended user.(RTFTextBuildingBlock36)</v>
      </c>
      <c r="F663" t="str">
        <f>CONCATENATE(GetMetadata[[#This Row],[DefinitionID]],GetMetadata[[#This Row],[StepCaption(ID)]])</f>
        <v>89CBB8DB-026B-ED11-80EE-0022481C7D58Document how the criteria will be made available to intended user.(RTFTextBuildingBlock36)</v>
      </c>
      <c r="G663" t="s">
        <v>1368</v>
      </c>
      <c r="H663" t="s">
        <v>2652</v>
      </c>
      <c r="I663" t="s">
        <v>12</v>
      </c>
      <c r="J663" t="s">
        <v>2653</v>
      </c>
    </row>
    <row r="664" spans="1:10">
      <c r="A664" t="s">
        <v>1877</v>
      </c>
      <c r="B664" t="s">
        <v>1897</v>
      </c>
      <c r="C664">
        <v>3</v>
      </c>
      <c r="D664" t="s">
        <v>1877</v>
      </c>
      <c r="E664" t="str">
        <f>CONCATENATE((LEFT(GetMetadata[[#This Row],[StepCaption]],155)),"(",GetMetadata[[#This Row],[BuildingBlockID]],")")</f>
        <v>Document how the entity determines what is material in the preparation of the SMI.(RTFTextBuildingBlock43)</v>
      </c>
      <c r="F664" t="str">
        <f>CONCATENATE(GetMetadata[[#This Row],[DefinitionID]],GetMetadata[[#This Row],[StepCaption(ID)]])</f>
        <v>89CBB8DB-026B-ED11-80EE-0022481C7D58Document how the entity determines what is material in the preparation of the SMI.(RTFTextBuildingBlock43)</v>
      </c>
      <c r="G664" t="s">
        <v>1515</v>
      </c>
      <c r="H664" t="s">
        <v>2656</v>
      </c>
      <c r="I664" t="s">
        <v>12</v>
      </c>
      <c r="J664" t="s">
        <v>2657</v>
      </c>
    </row>
    <row r="665" spans="1:10">
      <c r="A665" t="s">
        <v>1877</v>
      </c>
      <c r="B665" t="s">
        <v>1897</v>
      </c>
      <c r="C665">
        <v>3</v>
      </c>
      <c r="D665" t="s">
        <v>1877</v>
      </c>
      <c r="E665" t="str">
        <f>CONCATENATE((LEFT(GetMetadata[[#This Row],[StepCaption]],155)),"(",GetMetadata[[#This Row],[BuildingBlockID]],")")</f>
        <v>Document how the interests of intended users have been considered in determining the reporting topics.(RTFTextBuildingBlock50)</v>
      </c>
      <c r="F665" t="str">
        <f>CONCATENATE(GetMetadata[[#This Row],[DefinitionID]],GetMetadata[[#This Row],[StepCaption(ID)]])</f>
        <v>89CBB8DB-026B-ED11-80EE-0022481C7D58Document how the interests of intended users have been considered in determining the reporting topics.(RTFTextBuildingBlock50)</v>
      </c>
      <c r="G665" t="s">
        <v>1400</v>
      </c>
      <c r="H665" t="s">
        <v>2663</v>
      </c>
      <c r="I665" t="s">
        <v>12</v>
      </c>
      <c r="J665" t="s">
        <v>2664</v>
      </c>
    </row>
    <row r="666" spans="1:10">
      <c r="A666" t="s">
        <v>1877</v>
      </c>
      <c r="B666" t="s">
        <v>1897</v>
      </c>
      <c r="C666">
        <v>3</v>
      </c>
      <c r="D666" t="s">
        <v>1877</v>
      </c>
      <c r="E666" t="str">
        <f>CONCATENATE((LEFT(GetMetadata[[#This Row],[StepCaption]],155)),"(",GetMetadata[[#This Row],[BuildingBlockID]],")")</f>
        <v>Document how the purpose of the reporting has been identified.(RTFTextBuildingBlock34)</v>
      </c>
      <c r="F666" t="str">
        <f>CONCATENATE(GetMetadata[[#This Row],[DefinitionID]],GetMetadata[[#This Row],[StepCaption(ID)]])</f>
        <v>89CBB8DB-026B-ED11-80EE-0022481C7D58Document how the purpose of the reporting has been identified.(RTFTextBuildingBlock34)</v>
      </c>
      <c r="G666" t="s">
        <v>1366</v>
      </c>
      <c r="H666" t="s">
        <v>2648</v>
      </c>
      <c r="I666" t="s">
        <v>12</v>
      </c>
      <c r="J666" t="s">
        <v>2649</v>
      </c>
    </row>
    <row r="667" spans="1:10">
      <c r="A667" t="s">
        <v>1877</v>
      </c>
      <c r="B667" t="s">
        <v>1897</v>
      </c>
      <c r="C667">
        <v>3</v>
      </c>
      <c r="D667" t="s">
        <v>1877</v>
      </c>
      <c r="E667" t="str">
        <f>CONCATENATE((LEFT(GetMetadata[[#This Row],[StepCaption]],155)),"(",GetMetadata[[#This Row],[BuildingBlockID]],")")</f>
        <v>Document how the reporting topics have been considered for their potential significance or impact (e.g. materiality analysis).(RTFTextBuildingBlock51)</v>
      </c>
      <c r="F667" t="str">
        <f>CONCATENATE(GetMetadata[[#This Row],[DefinitionID]],GetMetadata[[#This Row],[StepCaption(ID)]])</f>
        <v>89CBB8DB-026B-ED11-80EE-0022481C7D58Document how the reporting topics have been considered for their potential significance or impact (e.g. materiality analysis).(RTFTextBuildingBlock51)</v>
      </c>
      <c r="G667" t="s">
        <v>1517</v>
      </c>
      <c r="H667" t="s">
        <v>2665</v>
      </c>
      <c r="I667" t="s">
        <v>12</v>
      </c>
      <c r="J667" t="s">
        <v>2666</v>
      </c>
    </row>
    <row r="668" spans="1:10">
      <c r="A668" t="s">
        <v>1877</v>
      </c>
      <c r="B668" t="s">
        <v>1897</v>
      </c>
      <c r="C668">
        <v>3</v>
      </c>
      <c r="D668" t="s">
        <v>1877</v>
      </c>
      <c r="E668" t="str">
        <f>CONCATENATE((LEFT(GetMetadata[[#This Row],[StepCaption]],155)),"(",GetMetadata[[#This Row],[BuildingBlockID]],")")</f>
        <v>Document our understanding of how the entity selects and applies its SMI reporting policies, including criteria.(RTFTextBuildingBlock86)</v>
      </c>
      <c r="F668" t="str">
        <f>CONCATENATE(GetMetadata[[#This Row],[DefinitionID]],GetMetadata[[#This Row],[StepCaption(ID)]])</f>
        <v>89CBB8DB-026B-ED11-80EE-0022481C7D58Document our understanding of how the entity selects and applies its SMI reporting policies, including criteria.(RTFTextBuildingBlock86)</v>
      </c>
      <c r="G668" t="s">
        <v>1473</v>
      </c>
      <c r="H668" t="s">
        <v>2683</v>
      </c>
      <c r="I668" t="s">
        <v>12</v>
      </c>
      <c r="J668" t="s">
        <v>2684</v>
      </c>
    </row>
    <row r="669" spans="1:10">
      <c r="A669" t="s">
        <v>1877</v>
      </c>
      <c r="B669" t="s">
        <v>1897</v>
      </c>
      <c r="C669">
        <v>3</v>
      </c>
      <c r="D669" t="s">
        <v>1877</v>
      </c>
      <c r="E669" t="str">
        <f>CONCATENATE((LEFT(GetMetadata[[#This Row],[StepCaption]],155)),"(",GetMetadata[[#This Row],[BuildingBlockID]],")")</f>
        <v>Document our understanding of intended users and their information needs, including materiality considerations.(SimpleDataGridBuildingBlock11)</v>
      </c>
      <c r="F669" t="str">
        <f>CONCATENATE(GetMetadata[[#This Row],[DefinitionID]],GetMetadata[[#This Row],[StepCaption(ID)]])</f>
        <v>89CBB8DB-026B-ED11-80EE-0022481C7D58Document our understanding of intended users and their information needs, including materiality considerations.(SimpleDataGridBuildingBlock11)</v>
      </c>
      <c r="G669" t="s">
        <v>1557</v>
      </c>
      <c r="H669" t="s">
        <v>2698</v>
      </c>
      <c r="I669" t="s">
        <v>9</v>
      </c>
      <c r="J669" t="s">
        <v>2699</v>
      </c>
    </row>
    <row r="670" spans="1:10">
      <c r="A670" t="s">
        <v>1877</v>
      </c>
      <c r="B670" t="s">
        <v>1897</v>
      </c>
      <c r="C670">
        <v>3</v>
      </c>
      <c r="D670" t="s">
        <v>1877</v>
      </c>
      <c r="E670" t="str">
        <f>CONCATENATE((LEFT(GetMetadata[[#This Row],[StepCaption]],155)),"(",GetMetadata[[#This Row],[BuildingBlockID]],")")</f>
        <v>Document our understanding of requirements or guidance on what may be considered material in the context of preparing and presenting the SMI, if any.(RTFTextBuildingBlock80)</v>
      </c>
      <c r="F670" t="str">
        <f>CONCATENATE(GetMetadata[[#This Row],[DefinitionID]],GetMetadata[[#This Row],[StepCaption(ID)]])</f>
        <v>89CBB8DB-026B-ED11-80EE-0022481C7D58Document our understanding of requirements or guidance on what may be considered material in the context of preparing and presenting the SMI, if any.(RTFTextBuildingBlock80)</v>
      </c>
      <c r="G670" t="s">
        <v>1472</v>
      </c>
      <c r="H670" t="s">
        <v>2681</v>
      </c>
      <c r="I670" t="s">
        <v>12</v>
      </c>
      <c r="J670" t="s">
        <v>2682</v>
      </c>
    </row>
    <row r="671" spans="1:10">
      <c r="A671" t="s">
        <v>1877</v>
      </c>
      <c r="B671" t="s">
        <v>1897</v>
      </c>
      <c r="C671">
        <v>3</v>
      </c>
      <c r="D671" t="s">
        <v>1877</v>
      </c>
      <c r="E671" t="str">
        <f>CONCATENATE((LEFT(GetMetadata[[#This Row],[StepCaption]],155)),"(",GetMetadata[[#This Row],[BuildingBlockID]],")")</f>
        <v>Document our understanding of the reporting boundary and how the reporting boundary has been determined, if applicable.(RTFTextBuildingBlock15)</v>
      </c>
      <c r="F671" t="str">
        <f>CONCATENATE(GetMetadata[[#This Row],[DefinitionID]],GetMetadata[[#This Row],[StepCaption(ID)]])</f>
        <v>89CBB8DB-026B-ED11-80EE-0022481C7D58Document our understanding of the reporting boundary and how the reporting boundary has been determined, if applicable.(RTFTextBuildingBlock15)</v>
      </c>
      <c r="G671" t="s">
        <v>1483</v>
      </c>
      <c r="H671" t="s">
        <v>2629</v>
      </c>
      <c r="I671" t="s">
        <v>12</v>
      </c>
      <c r="J671" t="s">
        <v>2630</v>
      </c>
    </row>
    <row r="672" spans="1:10">
      <c r="A672" t="s">
        <v>1877</v>
      </c>
      <c r="B672" t="s">
        <v>1897</v>
      </c>
      <c r="C672">
        <v>3</v>
      </c>
      <c r="D672" t="s">
        <v>1877</v>
      </c>
      <c r="E672" t="str">
        <f>CONCATENATE((LEFT(GetMetadata[[#This Row],[StepCaption]],155)),"(",GetMetadata[[#This Row],[BuildingBlockID]],")")</f>
        <v>Document our understanding of the scope of the GHG Statement.(RTFTextBuildingBlock90)</v>
      </c>
      <c r="F672" t="str">
        <f>CONCATENATE(GetMetadata[[#This Row],[DefinitionID]],GetMetadata[[#This Row],[StepCaption(ID)]])</f>
        <v>89CBB8DB-026B-ED11-80EE-0022481C7D58Document our understanding of the scope of the GHG Statement.(RTFTextBuildingBlock90)</v>
      </c>
      <c r="G672" t="s">
        <v>2689</v>
      </c>
      <c r="H672" t="s">
        <v>2690</v>
      </c>
      <c r="I672" t="s">
        <v>12</v>
      </c>
      <c r="J672" t="s">
        <v>2691</v>
      </c>
    </row>
    <row r="673" spans="1:10">
      <c r="A673" t="s">
        <v>1877</v>
      </c>
      <c r="B673" t="s">
        <v>1897</v>
      </c>
      <c r="C673">
        <v>3</v>
      </c>
      <c r="D673" t="s">
        <v>1877</v>
      </c>
      <c r="E673" t="str">
        <f>CONCATENATE((LEFT(GetMetadata[[#This Row],[StepCaption]],155)),"(",GetMetadata[[#This Row],[BuildingBlockID]],")")</f>
        <v>Document the basis for our conclusion and the impact on our engagement.(RTFTextBuildingBlock31)</v>
      </c>
      <c r="F673" t="str">
        <f>CONCATENATE(GetMetadata[[#This Row],[DefinitionID]],GetMetadata[[#This Row],[StepCaption(ID)]])</f>
        <v>89CBB8DB-026B-ED11-80EE-0022481C7D58Document the basis for our conclusion and the impact on our engagement.(RTFTextBuildingBlock31)</v>
      </c>
      <c r="G673" t="s">
        <v>2641</v>
      </c>
      <c r="H673" t="s">
        <v>2642</v>
      </c>
      <c r="I673" t="s">
        <v>12</v>
      </c>
      <c r="J673" t="s">
        <v>2643</v>
      </c>
    </row>
    <row r="674" spans="1:10">
      <c r="A674" t="s">
        <v>1877</v>
      </c>
      <c r="B674" t="s">
        <v>1897</v>
      </c>
      <c r="C674">
        <v>3</v>
      </c>
      <c r="D674" t="s">
        <v>1877</v>
      </c>
      <c r="E674" t="str">
        <f>CONCATENATE((LEFT(GetMetadata[[#This Row],[StepCaption]],155)),"(",GetMetadata[[#This Row],[BuildingBlockID]],")")</f>
        <v>Document the basis for our conclusion and the impact on our engagement.(RTFTextBuildingBlock60)</v>
      </c>
      <c r="F674" t="str">
        <f>CONCATENATE(GetMetadata[[#This Row],[DefinitionID]],GetMetadata[[#This Row],[StepCaption(ID)]])</f>
        <v>89CBB8DB-026B-ED11-80EE-0022481C7D58Document the basis for our conclusion and the impact on our engagement.(RTFTextBuildingBlock60)</v>
      </c>
      <c r="G674" t="s">
        <v>1467</v>
      </c>
      <c r="H674" t="s">
        <v>2671</v>
      </c>
      <c r="I674" t="s">
        <v>12</v>
      </c>
      <c r="J674" t="s">
        <v>2643</v>
      </c>
    </row>
    <row r="675" spans="1:10">
      <c r="A675" t="s">
        <v>1877</v>
      </c>
      <c r="B675" t="s">
        <v>1897</v>
      </c>
      <c r="C675">
        <v>3</v>
      </c>
      <c r="D675" t="s">
        <v>1877</v>
      </c>
      <c r="E675" t="str">
        <f>CONCATENATE((LEFT(GetMetadata[[#This Row],[StepCaption]],155)),"(",GetMetadata[[#This Row],[BuildingBlockID]],")")</f>
        <v>Document the basis for our conclusion and the impact on our engagement.(RTFTextBuildingBlock74)</v>
      </c>
      <c r="F675" t="str">
        <f>CONCATENATE(GetMetadata[[#This Row],[DefinitionID]],GetMetadata[[#This Row],[StepCaption(ID)]])</f>
        <v>89CBB8DB-026B-ED11-80EE-0022481C7D58Document the basis for our conclusion and the impact on our engagement.(RTFTextBuildingBlock74)</v>
      </c>
      <c r="G675" t="s">
        <v>1470</v>
      </c>
      <c r="H675" t="s">
        <v>2678</v>
      </c>
      <c r="I675" t="s">
        <v>12</v>
      </c>
      <c r="J675" t="s">
        <v>2643</v>
      </c>
    </row>
    <row r="676" spans="1:10">
      <c r="A676" t="s">
        <v>1877</v>
      </c>
      <c r="B676" t="s">
        <v>1897</v>
      </c>
      <c r="C676">
        <v>3</v>
      </c>
      <c r="D676" t="s">
        <v>1877</v>
      </c>
      <c r="E676" t="str">
        <f>CONCATENATE((LEFT(GetMetadata[[#This Row],[StepCaption]],155)),"(",GetMetadata[[#This Row],[BuildingBlockID]],")")</f>
        <v>Document the basis for our conclusion and the impact on our engagement.(RTFTextBuildingBlock77)</v>
      </c>
      <c r="F676" t="str">
        <f>CONCATENATE(GetMetadata[[#This Row],[DefinitionID]],GetMetadata[[#This Row],[StepCaption(ID)]])</f>
        <v>89CBB8DB-026B-ED11-80EE-0022481C7D58Document the basis for our conclusion and the impact on our engagement.(RTFTextBuildingBlock77)</v>
      </c>
      <c r="G676" t="s">
        <v>1837</v>
      </c>
      <c r="H676" t="s">
        <v>2680</v>
      </c>
      <c r="I676" t="s">
        <v>12</v>
      </c>
      <c r="J676" t="s">
        <v>2643</v>
      </c>
    </row>
    <row r="677" spans="1:10">
      <c r="A677" t="s">
        <v>1877</v>
      </c>
      <c r="B677" t="s">
        <v>1897</v>
      </c>
      <c r="C677">
        <v>3</v>
      </c>
      <c r="D677" t="s">
        <v>1877</v>
      </c>
      <c r="E677" t="str">
        <f>CONCATENATE((LEFT(GetMetadata[[#This Row],[StepCaption]],155)),"(",GetMetadata[[#This Row],[BuildingBlockID]],")")</f>
        <v>Document the basis for our conclusion and the impact on our engagement.(RTFTextBuildingBlock88)</v>
      </c>
      <c r="F677" t="str">
        <f>CONCATENATE(GetMetadata[[#This Row],[DefinitionID]],GetMetadata[[#This Row],[StepCaption(ID)]])</f>
        <v>89CBB8DB-026B-ED11-80EE-0022481C7D58Document the basis for our conclusion and the impact on our engagement.(RTFTextBuildingBlock88)</v>
      </c>
      <c r="G677" t="s">
        <v>2687</v>
      </c>
      <c r="H677" t="s">
        <v>2688</v>
      </c>
      <c r="I677" t="s">
        <v>12</v>
      </c>
      <c r="J677" t="s">
        <v>2643</v>
      </c>
    </row>
    <row r="678" spans="1:10">
      <c r="A678" t="s">
        <v>1877</v>
      </c>
      <c r="B678" t="s">
        <v>1897</v>
      </c>
      <c r="C678">
        <v>3</v>
      </c>
      <c r="D678" t="s">
        <v>1877</v>
      </c>
      <c r="E678" t="str">
        <f>CONCATENATE((LEFT(GetMetadata[[#This Row],[StepCaption]],155)),"(",GetMetadata[[#This Row],[BuildingBlockID]],")")</f>
        <v>Document the basis for our conclusion.(RTFTextBuildingBlock107)</v>
      </c>
      <c r="F678" t="str">
        <f>CONCATENATE(GetMetadata[[#This Row],[DefinitionID]],GetMetadata[[#This Row],[StepCaption(ID)]])</f>
        <v>89CBB8DB-026B-ED11-80EE-0022481C7D58Document the basis for our conclusion.(RTFTextBuildingBlock107)</v>
      </c>
      <c r="G678" t="s">
        <v>2626</v>
      </c>
      <c r="H678" t="s">
        <v>2627</v>
      </c>
      <c r="I678" t="s">
        <v>12</v>
      </c>
      <c r="J678" t="s">
        <v>2628</v>
      </c>
    </row>
    <row r="679" spans="1:10">
      <c r="A679" t="s">
        <v>1877</v>
      </c>
      <c r="B679" t="s">
        <v>1897</v>
      </c>
      <c r="C679">
        <v>3</v>
      </c>
      <c r="D679" t="s">
        <v>1877</v>
      </c>
      <c r="E679" t="str">
        <f>CONCATENATE((LEFT(GetMetadata[[#This Row],[StepCaption]],155)),"(",GetMetadata[[#This Row],[BuildingBlockID]],")")</f>
        <v>Document the basis for our conclusion.(RTFTextBuildingBlock17)</v>
      </c>
      <c r="F679" t="str">
        <f>CONCATENATE(GetMetadata[[#This Row],[DefinitionID]],GetMetadata[[#This Row],[StepCaption(ID)]])</f>
        <v>89CBB8DB-026B-ED11-80EE-0022481C7D58Document the basis for our conclusion.(RTFTextBuildingBlock17)</v>
      </c>
      <c r="G679" t="s">
        <v>1494</v>
      </c>
      <c r="H679" t="s">
        <v>2631</v>
      </c>
      <c r="I679" t="s">
        <v>12</v>
      </c>
      <c r="J679" t="s">
        <v>2628</v>
      </c>
    </row>
    <row r="680" spans="1:10">
      <c r="A680" t="s">
        <v>1877</v>
      </c>
      <c r="B680" t="s">
        <v>1897</v>
      </c>
      <c r="C680">
        <v>3</v>
      </c>
      <c r="D680" t="s">
        <v>1877</v>
      </c>
      <c r="E680" t="str">
        <f>CONCATENATE((LEFT(GetMetadata[[#This Row],[StepCaption]],155)),"(",GetMetadata[[#This Row],[BuildingBlockID]],")")</f>
        <v>Document the basis for our conclusion.(RTFTextBuildingBlock27)</v>
      </c>
      <c r="F680" t="str">
        <f>CONCATENATE(GetMetadata[[#This Row],[DefinitionID]],GetMetadata[[#This Row],[StepCaption(ID)]])</f>
        <v>89CBB8DB-026B-ED11-80EE-0022481C7D58Document the basis for our conclusion.(RTFTextBuildingBlock27)</v>
      </c>
      <c r="G680" t="s">
        <v>1381</v>
      </c>
      <c r="H680" t="s">
        <v>2638</v>
      </c>
      <c r="I680" t="s">
        <v>12</v>
      </c>
      <c r="J680" t="s">
        <v>2628</v>
      </c>
    </row>
    <row r="681" spans="1:10">
      <c r="A681" t="s">
        <v>1877</v>
      </c>
      <c r="B681" t="s">
        <v>1897</v>
      </c>
      <c r="C681">
        <v>3</v>
      </c>
      <c r="D681" t="s">
        <v>1877</v>
      </c>
      <c r="E681" t="str">
        <f>CONCATENATE((LEFT(GetMetadata[[#This Row],[StepCaption]],155)),"(",GetMetadata[[#This Row],[BuildingBlockID]],")")</f>
        <v>Document the basis for our conclusion.(RTFTextBuildingBlock30)</v>
      </c>
      <c r="F681" t="str">
        <f>CONCATENATE(GetMetadata[[#This Row],[DefinitionID]],GetMetadata[[#This Row],[StepCaption(ID)]])</f>
        <v>89CBB8DB-026B-ED11-80EE-0022481C7D58Document the basis for our conclusion.(RTFTextBuildingBlock30)</v>
      </c>
      <c r="G681" t="s">
        <v>1369</v>
      </c>
      <c r="H681" t="s">
        <v>2640</v>
      </c>
      <c r="I681" t="s">
        <v>12</v>
      </c>
      <c r="J681" t="s">
        <v>2628</v>
      </c>
    </row>
    <row r="682" spans="1:10">
      <c r="A682" t="s">
        <v>1877</v>
      </c>
      <c r="B682" t="s">
        <v>1897</v>
      </c>
      <c r="C682">
        <v>3</v>
      </c>
      <c r="D682" t="s">
        <v>1877</v>
      </c>
      <c r="E682" t="str">
        <f>CONCATENATE((LEFT(GetMetadata[[#This Row],[StepCaption]],155)),"(",GetMetadata[[#This Row],[BuildingBlockID]],")")</f>
        <v>Document the basis for our conclusion.(RTFTextBuildingBlock54)</v>
      </c>
      <c r="F682" t="str">
        <f>CONCATENATE(GetMetadata[[#This Row],[DefinitionID]],GetMetadata[[#This Row],[StepCaption(ID)]])</f>
        <v>89CBB8DB-026B-ED11-80EE-0022481C7D58Document the basis for our conclusion.(RTFTextBuildingBlock54)</v>
      </c>
      <c r="G682" t="s">
        <v>1380</v>
      </c>
      <c r="H682" t="s">
        <v>2669</v>
      </c>
      <c r="I682" t="s">
        <v>12</v>
      </c>
      <c r="J682" t="s">
        <v>2628</v>
      </c>
    </row>
    <row r="683" spans="1:10">
      <c r="A683" t="s">
        <v>1877</v>
      </c>
      <c r="B683" t="s">
        <v>1897</v>
      </c>
      <c r="C683">
        <v>3</v>
      </c>
      <c r="D683" t="s">
        <v>1877</v>
      </c>
      <c r="E683" t="str">
        <f>CONCATENATE((LEFT(GetMetadata[[#This Row],[StepCaption]],155)),"(",GetMetadata[[#This Row],[BuildingBlockID]],")")</f>
        <v>Document the basis for our conclusion.(RTFTextBuildingBlock59)</v>
      </c>
      <c r="F683" t="str">
        <f>CONCATENATE(GetMetadata[[#This Row],[DefinitionID]],GetMetadata[[#This Row],[StepCaption(ID)]])</f>
        <v>89CBB8DB-026B-ED11-80EE-0022481C7D58Document the basis for our conclusion.(RTFTextBuildingBlock59)</v>
      </c>
      <c r="G683" t="s">
        <v>1413</v>
      </c>
      <c r="H683" t="s">
        <v>2670</v>
      </c>
      <c r="I683" t="s">
        <v>12</v>
      </c>
      <c r="J683" t="s">
        <v>2628</v>
      </c>
    </row>
    <row r="684" spans="1:10">
      <c r="A684" t="s">
        <v>1877</v>
      </c>
      <c r="B684" t="s">
        <v>1897</v>
      </c>
      <c r="C684">
        <v>3</v>
      </c>
      <c r="D684" t="s">
        <v>1877</v>
      </c>
      <c r="E684" t="str">
        <f>CONCATENATE((LEFT(GetMetadata[[#This Row],[StepCaption]],155)),"(",GetMetadata[[#This Row],[BuildingBlockID]],")")</f>
        <v>Document the basis for our conclusion.(RTFTextBuildingBlock62)</v>
      </c>
      <c r="F684" t="str">
        <f>CONCATENATE(GetMetadata[[#This Row],[DefinitionID]],GetMetadata[[#This Row],[StepCaption(ID)]])</f>
        <v>89CBB8DB-026B-ED11-80EE-0022481C7D58Document the basis for our conclusion.(RTFTextBuildingBlock62)</v>
      </c>
      <c r="G684" t="s">
        <v>2672</v>
      </c>
      <c r="H684" t="s">
        <v>2673</v>
      </c>
      <c r="I684" t="s">
        <v>12</v>
      </c>
      <c r="J684" t="s">
        <v>2628</v>
      </c>
    </row>
    <row r="685" spans="1:10">
      <c r="A685" t="s">
        <v>1877</v>
      </c>
      <c r="B685" t="s">
        <v>1897</v>
      </c>
      <c r="C685">
        <v>3</v>
      </c>
      <c r="D685" t="s">
        <v>1877</v>
      </c>
      <c r="E685" t="str">
        <f>CONCATENATE((LEFT(GetMetadata[[#This Row],[StepCaption]],155)),"(",GetMetadata[[#This Row],[BuildingBlockID]],")")</f>
        <v>Document the basis for our conclusion.(RTFTextBuildingBlock65)</v>
      </c>
      <c r="F685" t="str">
        <f>CONCATENATE(GetMetadata[[#This Row],[DefinitionID]],GetMetadata[[#This Row],[StepCaption(ID)]])</f>
        <v>89CBB8DB-026B-ED11-80EE-0022481C7D58Document the basis for our conclusion.(RTFTextBuildingBlock65)</v>
      </c>
      <c r="G685" t="s">
        <v>1469</v>
      </c>
      <c r="H685" t="s">
        <v>2674</v>
      </c>
      <c r="I685" t="s">
        <v>12</v>
      </c>
      <c r="J685" t="s">
        <v>2628</v>
      </c>
    </row>
    <row r="686" spans="1:10">
      <c r="A686" t="s">
        <v>1877</v>
      </c>
      <c r="B686" t="s">
        <v>1897</v>
      </c>
      <c r="C686">
        <v>3</v>
      </c>
      <c r="D686" t="s">
        <v>1877</v>
      </c>
      <c r="E686" t="str">
        <f>CONCATENATE((LEFT(GetMetadata[[#This Row],[StepCaption]],155)),"(",GetMetadata[[#This Row],[BuildingBlockID]],")")</f>
        <v>Document the basis for our conclusion.(RTFTextBuildingBlock73)</v>
      </c>
      <c r="F686" t="str">
        <f>CONCATENATE(GetMetadata[[#This Row],[DefinitionID]],GetMetadata[[#This Row],[StepCaption(ID)]])</f>
        <v>89CBB8DB-026B-ED11-80EE-0022481C7D58Document the basis for our conclusion.(RTFTextBuildingBlock73)</v>
      </c>
      <c r="G686" t="s">
        <v>1821</v>
      </c>
      <c r="H686" t="s">
        <v>2677</v>
      </c>
      <c r="I686" t="s">
        <v>12</v>
      </c>
      <c r="J686" t="s">
        <v>2628</v>
      </c>
    </row>
    <row r="687" spans="1:10">
      <c r="A687" t="s">
        <v>1877</v>
      </c>
      <c r="B687" t="s">
        <v>1897</v>
      </c>
      <c r="C687">
        <v>3</v>
      </c>
      <c r="D687" t="s">
        <v>1877</v>
      </c>
      <c r="E687" t="str">
        <f>CONCATENATE((LEFT(GetMetadata[[#This Row],[StepCaption]],155)),"(",GetMetadata[[#This Row],[BuildingBlockID]],")")</f>
        <v>Document the basis for our conclusion.(RTFTextBuildingBlock76)</v>
      </c>
      <c r="F687" t="str">
        <f>CONCATENATE(GetMetadata[[#This Row],[DefinitionID]],GetMetadata[[#This Row],[StepCaption(ID)]])</f>
        <v>89CBB8DB-026B-ED11-80EE-0022481C7D58Document the basis for our conclusion.(RTFTextBuildingBlock76)</v>
      </c>
      <c r="G687" t="s">
        <v>1471</v>
      </c>
      <c r="H687" t="s">
        <v>2679</v>
      </c>
      <c r="I687" t="s">
        <v>12</v>
      </c>
      <c r="J687" t="s">
        <v>2628</v>
      </c>
    </row>
    <row r="688" spans="1:10">
      <c r="A688" t="s">
        <v>1877</v>
      </c>
      <c r="B688" t="s">
        <v>1897</v>
      </c>
      <c r="C688">
        <v>3</v>
      </c>
      <c r="D688" t="s">
        <v>1877</v>
      </c>
      <c r="E688" t="str">
        <f>CONCATENATE((LEFT(GetMetadata[[#This Row],[StepCaption]],155)),"(",GetMetadata[[#This Row],[BuildingBlockID]],")")</f>
        <v>Document the basis for our conclusion.(RTFTextBuildingBlock87)</v>
      </c>
      <c r="F688" t="str">
        <f>CONCATENATE(GetMetadata[[#This Row],[DefinitionID]],GetMetadata[[#This Row],[StepCaption(ID)]])</f>
        <v>89CBB8DB-026B-ED11-80EE-0022481C7D58Document the basis for our conclusion.(RTFTextBuildingBlock87)</v>
      </c>
      <c r="G688" t="s">
        <v>2685</v>
      </c>
      <c r="H688" t="s">
        <v>2686</v>
      </c>
      <c r="I688" t="s">
        <v>12</v>
      </c>
      <c r="J688" t="s">
        <v>2628</v>
      </c>
    </row>
    <row r="689" spans="1:10">
      <c r="A689" t="s">
        <v>1877</v>
      </c>
      <c r="B689" t="s">
        <v>1897</v>
      </c>
      <c r="C689">
        <v>3</v>
      </c>
      <c r="D689" t="s">
        <v>1877</v>
      </c>
      <c r="E689" t="str">
        <f>CONCATENATE((LEFT(GetMetadata[[#This Row],[StepCaption]],155)),"(",GetMetadata[[#This Row],[BuildingBlockID]],")")</f>
        <v>Document the basis of our conclusion and impact on our engagement.(RTFTextBuildingBlock18)</v>
      </c>
      <c r="F689" t="str">
        <f>CONCATENATE(GetMetadata[[#This Row],[DefinitionID]],GetMetadata[[#This Row],[StepCaption(ID)]])</f>
        <v>89CBB8DB-026B-ED11-80EE-0022481C7D58Document the basis of our conclusion and impact on our engagement.(RTFTextBuildingBlock18)</v>
      </c>
      <c r="G689" t="s">
        <v>1374</v>
      </c>
      <c r="H689" t="s">
        <v>2632</v>
      </c>
      <c r="I689" t="s">
        <v>12</v>
      </c>
      <c r="J689" t="s">
        <v>2633</v>
      </c>
    </row>
    <row r="690" spans="1:10">
      <c r="A690" t="s">
        <v>1877</v>
      </c>
      <c r="B690" t="s">
        <v>1897</v>
      </c>
      <c r="C690">
        <v>3</v>
      </c>
      <c r="D690" t="s">
        <v>1877</v>
      </c>
      <c r="E690" t="str">
        <f>CONCATENATE((LEFT(GetMetadata[[#This Row],[StepCaption]],155)),"(",GetMetadata[[#This Row],[BuildingBlockID]],")")</f>
        <v>Document the basis of our conclusion and impact on our engagement.(RTFTextBuildingBlock28)</v>
      </c>
      <c r="F690" t="str">
        <f>CONCATENATE(GetMetadata[[#This Row],[DefinitionID]],GetMetadata[[#This Row],[StepCaption(ID)]])</f>
        <v>89CBB8DB-026B-ED11-80EE-0022481C7D58Document the basis of our conclusion and impact on our engagement.(RTFTextBuildingBlock28)</v>
      </c>
      <c r="G690" t="s">
        <v>65</v>
      </c>
      <c r="H690" t="s">
        <v>2639</v>
      </c>
      <c r="I690" t="s">
        <v>12</v>
      </c>
      <c r="J690" t="s">
        <v>2633</v>
      </c>
    </row>
    <row r="691" spans="1:10">
      <c r="A691" t="s">
        <v>1877</v>
      </c>
      <c r="B691" t="s">
        <v>1897</v>
      </c>
      <c r="C691">
        <v>3</v>
      </c>
      <c r="D691" t="s">
        <v>1877</v>
      </c>
      <c r="E691" t="str">
        <f>CONCATENATE((LEFT(GetMetadata[[#This Row],[StepCaption]],155)),"(",GetMetadata[[#This Row],[BuildingBlockID]],")")</f>
        <v>Document the basis of our conclusion.(RTFTextBuildingBlock21)</v>
      </c>
      <c r="F691" t="str">
        <f>CONCATENATE(GetMetadata[[#This Row],[DefinitionID]],GetMetadata[[#This Row],[StepCaption(ID)]])</f>
        <v>89CBB8DB-026B-ED11-80EE-0022481C7D58Document the basis of our conclusion.(RTFTextBuildingBlock21)</v>
      </c>
      <c r="G691" t="s">
        <v>1760</v>
      </c>
      <c r="H691" t="s">
        <v>2634</v>
      </c>
      <c r="I691" t="s">
        <v>12</v>
      </c>
      <c r="J691" t="s">
        <v>2635</v>
      </c>
    </row>
    <row r="692" spans="1:10">
      <c r="A692" t="s">
        <v>1877</v>
      </c>
      <c r="B692" t="s">
        <v>1897</v>
      </c>
      <c r="C692">
        <v>3</v>
      </c>
      <c r="D692" t="s">
        <v>1877</v>
      </c>
      <c r="E692" t="str">
        <f>CONCATENATE((LEFT(GetMetadata[[#This Row],[StepCaption]],155)),"(",GetMetadata[[#This Row],[BuildingBlockID]],")")</f>
        <v>Document the level of assurance we expect to obtain with respect to the emissions deductions and the intended content of the assurance report.(RTFTextBuildingBlock102)</v>
      </c>
      <c r="F692" t="str">
        <f>CONCATENATE(GetMetadata[[#This Row],[DefinitionID]],GetMetadata[[#This Row],[StepCaption(ID)]])</f>
        <v>89CBB8DB-026B-ED11-80EE-0022481C7D58Document the level of assurance we expect to obtain with respect to the emissions deductions and the intended content of the assurance report.(RTFTextBuildingBlock102)</v>
      </c>
      <c r="G692" t="s">
        <v>2620</v>
      </c>
      <c r="H692" t="s">
        <v>2621</v>
      </c>
      <c r="I692" t="s">
        <v>12</v>
      </c>
      <c r="J692" t="s">
        <v>2622</v>
      </c>
    </row>
    <row r="693" spans="1:10">
      <c r="A693" t="s">
        <v>1877</v>
      </c>
      <c r="B693" t="s">
        <v>1897</v>
      </c>
      <c r="C693">
        <v>3</v>
      </c>
      <c r="D693" t="s">
        <v>1877</v>
      </c>
      <c r="E693" t="str">
        <f>CONCATENATE((LEFT(GetMetadata[[#This Row],[StepCaption]],155)),"(",GetMetadata[[#This Row],[BuildingBlockID]],")")</f>
        <v>Document the procedures performed to evaluate whether the preconditions continue to be present.(SimpleDataGridBuildingBlock2)</v>
      </c>
      <c r="F693" t="str">
        <f>CONCATENATE(GetMetadata[[#This Row],[DefinitionID]],GetMetadata[[#This Row],[StepCaption(ID)]])</f>
        <v>89CBB8DB-026B-ED11-80EE-0022481C7D58Document the procedures performed to evaluate whether the preconditions continue to be present.(SimpleDataGridBuildingBlock2)</v>
      </c>
      <c r="G693" t="s">
        <v>10</v>
      </c>
      <c r="H693" t="s">
        <v>2700</v>
      </c>
      <c r="I693" t="s">
        <v>9</v>
      </c>
      <c r="J693" t="s">
        <v>2701</v>
      </c>
    </row>
    <row r="694" spans="1:10">
      <c r="A694" t="s">
        <v>1877</v>
      </c>
      <c r="B694" t="s">
        <v>1897</v>
      </c>
      <c r="C694">
        <v>3</v>
      </c>
      <c r="D694" t="s">
        <v>1877</v>
      </c>
      <c r="E694" t="str">
        <f>CONCATENATE((LEFT(GetMetadata[[#This Row],[StepCaption]],155)),"(",GetMetadata[[#This Row],[BuildingBlockID]],")")</f>
        <v>Document the rationale for exclusion.(RTFTextBuildingBlock92)</v>
      </c>
      <c r="F694" t="str">
        <f>CONCATENATE(GetMetadata[[#This Row],[DefinitionID]],GetMetadata[[#This Row],[StepCaption(ID)]])</f>
        <v>89CBB8DB-026B-ED11-80EE-0022481C7D58Document the rationale for exclusion.(RTFTextBuildingBlock92)</v>
      </c>
      <c r="G694" t="s">
        <v>1474</v>
      </c>
      <c r="H694" t="s">
        <v>2692</v>
      </c>
      <c r="I694" t="s">
        <v>12</v>
      </c>
      <c r="J694" t="s">
        <v>2693</v>
      </c>
    </row>
    <row r="695" spans="1:10">
      <c r="A695" t="s">
        <v>1877</v>
      </c>
      <c r="B695" t="s">
        <v>1897</v>
      </c>
      <c r="C695">
        <v>3</v>
      </c>
      <c r="D695" t="s">
        <v>1877</v>
      </c>
      <c r="E695" t="str">
        <f>CONCATENATE((LEFT(GetMetadata[[#This Row],[StepCaption]],155)),"(",GetMetadata[[#This Row],[BuildingBlockID]],")")</f>
        <v>Document the rationale for exclusion.(RTFTextBuildingBlock97)</v>
      </c>
      <c r="F695" t="str">
        <f>CONCATENATE(GetMetadata[[#This Row],[DefinitionID]],GetMetadata[[#This Row],[StepCaption(ID)]])</f>
        <v>89CBB8DB-026B-ED11-80EE-0022481C7D58Document the rationale for exclusion.(RTFTextBuildingBlock97)</v>
      </c>
      <c r="G695" t="s">
        <v>1475</v>
      </c>
      <c r="H695" t="s">
        <v>2696</v>
      </c>
      <c r="I695" t="s">
        <v>12</v>
      </c>
      <c r="J695" t="s">
        <v>2693</v>
      </c>
    </row>
    <row r="696" spans="1:10">
      <c r="A696" t="s">
        <v>1877</v>
      </c>
      <c r="B696" t="s">
        <v>1897</v>
      </c>
      <c r="C696">
        <v>3</v>
      </c>
      <c r="D696" t="s">
        <v>1877</v>
      </c>
      <c r="E696" t="str">
        <f>CONCATENATE((LEFT(GetMetadata[[#This Row],[StepCaption]],155)),"(",GetMetadata[[#This Row],[BuildingBlockID]],")")</f>
        <v>Document the rationale for exclusion.(RTFTextBuildingBlock99)</v>
      </c>
      <c r="F696" t="str">
        <f>CONCATENATE(GetMetadata[[#This Row],[DefinitionID]],GetMetadata[[#This Row],[StepCaption(ID)]])</f>
        <v>89CBB8DB-026B-ED11-80EE-0022481C7D58Document the rationale for exclusion.(RTFTextBuildingBlock99)</v>
      </c>
      <c r="G696" t="s">
        <v>1476</v>
      </c>
      <c r="H696" t="s">
        <v>2697</v>
      </c>
      <c r="I696" t="s">
        <v>12</v>
      </c>
      <c r="J696" t="s">
        <v>2693</v>
      </c>
    </row>
    <row r="697" spans="1:10">
      <c r="A697" t="s">
        <v>1877</v>
      </c>
      <c r="B697" t="s">
        <v>1897</v>
      </c>
      <c r="C697">
        <v>3</v>
      </c>
      <c r="D697" t="s">
        <v>1877</v>
      </c>
      <c r="E697" t="str">
        <f>CONCATENATE((LEFT(GetMetadata[[#This Row],[StepCaption]],155)),"(",GetMetadata[[#This Row],[BuildingBlockID]],")")</f>
        <v>Document the rationale for our conclusion.(RTFTextBuildingBlock104)</v>
      </c>
      <c r="F697" t="str">
        <f>CONCATENATE(GetMetadata[[#This Row],[DefinitionID]],GetMetadata[[#This Row],[StepCaption(ID)]])</f>
        <v>89CBB8DB-026B-ED11-80EE-0022481C7D58Document the rationale for our conclusion.(RTFTextBuildingBlock104)</v>
      </c>
      <c r="G697" t="s">
        <v>2623</v>
      </c>
      <c r="H697" t="s">
        <v>2624</v>
      </c>
      <c r="I697" t="s">
        <v>12</v>
      </c>
      <c r="J697" t="s">
        <v>2625</v>
      </c>
    </row>
    <row r="698" spans="1:10">
      <c r="A698" t="s">
        <v>1877</v>
      </c>
      <c r="B698" t="s">
        <v>1897</v>
      </c>
      <c r="C698">
        <v>3</v>
      </c>
      <c r="D698" t="s">
        <v>1877</v>
      </c>
      <c r="E698" t="str">
        <f>CONCATENATE((LEFT(GetMetadata[[#This Row],[StepCaption]],155)),"(",GetMetadata[[#This Row],[BuildingBlockID]],")")</f>
        <v>Document the rationale for our conclusion.(RTFTextBuildingBlock94)</v>
      </c>
      <c r="F698" t="str">
        <f>CONCATENATE(GetMetadata[[#This Row],[DefinitionID]],GetMetadata[[#This Row],[StepCaption(ID)]])</f>
        <v>89CBB8DB-026B-ED11-80EE-0022481C7D58Document the rationale for our conclusion.(RTFTextBuildingBlock94)</v>
      </c>
      <c r="G698" t="s">
        <v>2694</v>
      </c>
      <c r="H698" t="s">
        <v>2695</v>
      </c>
      <c r="I698" t="s">
        <v>12</v>
      </c>
      <c r="J698" t="s">
        <v>2625</v>
      </c>
    </row>
    <row r="699" spans="1:10">
      <c r="A699" t="s">
        <v>1877</v>
      </c>
      <c r="B699" t="s">
        <v>1897</v>
      </c>
      <c r="C699">
        <v>3</v>
      </c>
      <c r="D699" t="s">
        <v>1877</v>
      </c>
      <c r="E699" t="str">
        <f>CONCATENATE((LEFT(GetMetadata[[#This Row],[StepCaption]],155)),"(",GetMetadata[[#This Row],[BuildingBlockID]],")")</f>
        <v>Document the reasons for the changes in the quantification methods and/or reporting policies.(RTFTextBuildingBlock71)</v>
      </c>
      <c r="F699" t="str">
        <f>CONCATENATE(GetMetadata[[#This Row],[DefinitionID]],GetMetadata[[#This Row],[StepCaption(ID)]])</f>
        <v>89CBB8DB-026B-ED11-80EE-0022481C7D58Document the reasons for the changes in the quantification methods and/or reporting policies.(RTFTextBuildingBlock71)</v>
      </c>
      <c r="G699" t="s">
        <v>1768</v>
      </c>
      <c r="H699" t="s">
        <v>2675</v>
      </c>
      <c r="I699" t="s">
        <v>12</v>
      </c>
      <c r="J699" t="s">
        <v>2676</v>
      </c>
    </row>
    <row r="700" spans="1:10">
      <c r="A700" t="s">
        <v>1877</v>
      </c>
      <c r="B700" t="s">
        <v>1897</v>
      </c>
      <c r="C700">
        <v>3</v>
      </c>
      <c r="D700" t="s">
        <v>1877</v>
      </c>
      <c r="E700" t="str">
        <f>CONCATENATE((LEFT(GetMetadata[[#This Row],[StepCaption]],155)),"(",GetMetadata[[#This Row],[BuildingBlockID]],")")</f>
        <v>Document the reasons for the changes in the reporting boundary.(RTFTextBuildingBlock25)</v>
      </c>
      <c r="F700" t="str">
        <f>CONCATENATE(GetMetadata[[#This Row],[DefinitionID]],GetMetadata[[#This Row],[StepCaption(ID)]])</f>
        <v>89CBB8DB-026B-ED11-80EE-0022481C7D58Document the reasons for the changes in the reporting boundary.(RTFTextBuildingBlock25)</v>
      </c>
      <c r="G700" t="s">
        <v>2302</v>
      </c>
      <c r="H700" t="s">
        <v>2636</v>
      </c>
      <c r="I700" t="s">
        <v>12</v>
      </c>
      <c r="J700" t="s">
        <v>2637</v>
      </c>
    </row>
    <row r="701" spans="1:10">
      <c r="A701" t="s">
        <v>1877</v>
      </c>
      <c r="B701" t="s">
        <v>1897</v>
      </c>
      <c r="C701">
        <v>3</v>
      </c>
      <c r="D701" t="s">
        <v>1877</v>
      </c>
      <c r="E701" t="str">
        <f>CONCATENATE((LEFT(GetMetadata[[#This Row],[StepCaption]],155)),"(",GetMetadata[[#This Row],[BuildingBlockID]],")")</f>
        <v>Document whether other considerations are taken into account, including timescales and reporting topics that may be relevant when taken together with other(RTFTextBuildingBlock52)</v>
      </c>
      <c r="F701" t="str">
        <f>CONCATENATE(GetMetadata[[#This Row],[DefinitionID]],GetMetadata[[#This Row],[StepCaption(ID)]])</f>
        <v>89CBB8DB-026B-ED11-80EE-0022481C7D58Document whether other considerations are taken into account, including timescales and reporting topics that may be relevant when taken together with other(RTFTextBuildingBlock52)</v>
      </c>
      <c r="G701" t="s">
        <v>2432</v>
      </c>
      <c r="H701" t="s">
        <v>2667</v>
      </c>
      <c r="I701" t="s">
        <v>12</v>
      </c>
      <c r="J701" t="s">
        <v>2668</v>
      </c>
    </row>
    <row r="702" spans="1:10">
      <c r="A702" t="s">
        <v>1877</v>
      </c>
      <c r="B702" t="s">
        <v>1897</v>
      </c>
      <c r="C702">
        <v>3</v>
      </c>
      <c r="D702" t="s">
        <v>1877</v>
      </c>
      <c r="E702" t="str">
        <f>CONCATENATE((LEFT(GetMetadata[[#This Row],[StepCaption]],155)),"(",GetMetadata[[#This Row],[BuildingBlockID]],")")</f>
        <v>Document whether the criteria outline a method to select reporting topics.(RTFTextBuildingBlock49)</v>
      </c>
      <c r="F702" t="str">
        <f>CONCATENATE(GetMetadata[[#This Row],[DefinitionID]],GetMetadata[[#This Row],[StepCaption(ID)]])</f>
        <v>89CBB8DB-026B-ED11-80EE-0022481C7D58Document whether the criteria outline a method to select reporting topics.(RTFTextBuildingBlock49)</v>
      </c>
      <c r="G702" t="s">
        <v>1767</v>
      </c>
      <c r="H702" t="s">
        <v>2661</v>
      </c>
      <c r="I702" t="s">
        <v>12</v>
      </c>
      <c r="J702" t="s">
        <v>2662</v>
      </c>
    </row>
    <row r="703" spans="1:10">
      <c r="A703" t="s">
        <v>1877</v>
      </c>
      <c r="B703" t="s">
        <v>1897</v>
      </c>
      <c r="C703">
        <v>3</v>
      </c>
      <c r="D703" t="s">
        <v>1877</v>
      </c>
      <c r="E703" t="str">
        <f>CONCATENATE((LEFT(GetMetadata[[#This Row],[StepCaption]],155)),"(",GetMetadata[[#This Row],[BuildingBlockID]],")")</f>
        <v>Document whether the selection or development of criteria is transparent and to what extent it involves stakeholders.(RTFTextBuildingBlock38)</v>
      </c>
      <c r="F703" t="str">
        <f>CONCATENATE(GetMetadata[[#This Row],[DefinitionID]],GetMetadata[[#This Row],[StepCaption(ID)]])</f>
        <v>89CBB8DB-026B-ED11-80EE-0022481C7D58Document whether the selection or development of criteria is transparent and to what extent it involves stakeholders.(RTFTextBuildingBlock38)</v>
      </c>
      <c r="G703" t="s">
        <v>1370</v>
      </c>
      <c r="H703" t="s">
        <v>2654</v>
      </c>
      <c r="I703" t="s">
        <v>12</v>
      </c>
      <c r="J703" t="s">
        <v>2655</v>
      </c>
    </row>
    <row r="704" spans="1:10">
      <c r="A704" t="s">
        <v>1877</v>
      </c>
      <c r="B704" t="s">
        <v>1897</v>
      </c>
      <c r="C704">
        <v>3</v>
      </c>
      <c r="D704" t="s">
        <v>1877</v>
      </c>
      <c r="E704" t="str">
        <f>CONCATENATE((LEFT(GetMetadata[[#This Row],[StepCaption]],155)),"(",GetMetadata[[#This Row],[BuildingBlockID]],")")</f>
        <v>Document who is responsible for determining the reporting scope.(RTFTextBuildingBlock112)</v>
      </c>
      <c r="F704" t="str">
        <f>CONCATENATE(GetMetadata[[#This Row],[DefinitionID]],GetMetadata[[#This Row],[StepCaption(ID)]])</f>
        <v>89CBB8DB-026B-ED11-80EE-0022481C7D58Document who is responsible for determining the reporting scope.(RTFTextBuildingBlock112)</v>
      </c>
      <c r="G704" t="s">
        <v>4456</v>
      </c>
      <c r="H704" t="s">
        <v>4457</v>
      </c>
      <c r="I704" t="s">
        <v>12</v>
      </c>
      <c r="J704" t="s">
        <v>2658</v>
      </c>
    </row>
    <row r="705" spans="1:10">
      <c r="A705" t="s">
        <v>1877</v>
      </c>
      <c r="B705" t="s">
        <v>1897</v>
      </c>
      <c r="C705">
        <v>3</v>
      </c>
      <c r="D705" t="s">
        <v>1877</v>
      </c>
      <c r="E705" t="str">
        <f>CONCATENATE((LEFT(GetMetadata[[#This Row],[StepCaption]],155)),"(",GetMetadata[[#This Row],[BuildingBlockID]],")")</f>
        <v>Document who is responsible of the selection or development of the criteria.(RTFTextBuildingBlock33)</v>
      </c>
      <c r="F705" t="str">
        <f>CONCATENATE(GetMetadata[[#This Row],[DefinitionID]],GetMetadata[[#This Row],[StepCaption(ID)]])</f>
        <v>89CBB8DB-026B-ED11-80EE-0022481C7D58Document who is responsible of the selection or development of the criteria.(RTFTextBuildingBlock33)</v>
      </c>
      <c r="G705" t="s">
        <v>1512</v>
      </c>
      <c r="H705" t="s">
        <v>2646</v>
      </c>
      <c r="I705" t="s">
        <v>12</v>
      </c>
      <c r="J705" t="s">
        <v>2647</v>
      </c>
    </row>
    <row r="706" spans="1:10">
      <c r="A706" t="s">
        <v>1877</v>
      </c>
      <c r="B706" t="s">
        <v>1897</v>
      </c>
      <c r="C706">
        <v>3</v>
      </c>
      <c r="D706" t="s">
        <v>1877</v>
      </c>
      <c r="E706" t="str">
        <f>CONCATENATE((LEFT(GetMetadata[[#This Row],[StepCaption]],155)),"(",GetMetadata[[#This Row],[BuildingBlockID]],")")</f>
        <v>Does our engagement include assurance with respect to emissions deductions?(OptionBuildingBlock101)</v>
      </c>
      <c r="F706" t="str">
        <f>CONCATENATE(GetMetadata[[#This Row],[DefinitionID]],GetMetadata[[#This Row],[StepCaption(ID)]])</f>
        <v>89CBB8DB-026B-ED11-80EE-0022481C7D58Does our engagement include assurance with respect to emissions deductions?(OptionBuildingBlock101)</v>
      </c>
      <c r="G706" t="s">
        <v>2571</v>
      </c>
      <c r="H706" t="s">
        <v>2572</v>
      </c>
      <c r="I706" t="s">
        <v>25</v>
      </c>
      <c r="J706" t="s">
        <v>2573</v>
      </c>
    </row>
    <row r="707" spans="1:10">
      <c r="A707" t="s">
        <v>1877</v>
      </c>
      <c r="B707" t="s">
        <v>1897</v>
      </c>
      <c r="C707">
        <v>3</v>
      </c>
      <c r="D707" t="s">
        <v>1877</v>
      </c>
      <c r="E707" t="str">
        <f>CONCATENATE((LEFT(GetMetadata[[#This Row],[StepCaption]],155)),"(",GetMetadata[[#This Row],[BuildingBlockID]],")")</f>
        <v>Does the criteria include acceptable quantification methods, including methods for making adjustments to the base year (if applicable)?(OptionBuildingBlock61)</v>
      </c>
      <c r="F707" t="str">
        <f>CONCATENATE(GetMetadata[[#This Row],[DefinitionID]],GetMetadata[[#This Row],[StepCaption(ID)]])</f>
        <v>89CBB8DB-026B-ED11-80EE-0022481C7D58Does the criteria include acceptable quantification methods, including methods for making adjustments to the base year (if applicable)?(OptionBuildingBlock61)</v>
      </c>
      <c r="G707" t="s">
        <v>2599</v>
      </c>
      <c r="H707" t="s">
        <v>2600</v>
      </c>
      <c r="I707" t="s">
        <v>25</v>
      </c>
      <c r="J707" t="s">
        <v>2601</v>
      </c>
    </row>
    <row r="708" spans="1:10">
      <c r="A708" t="s">
        <v>1877</v>
      </c>
      <c r="B708" t="s">
        <v>1897</v>
      </c>
      <c r="C708">
        <v>3</v>
      </c>
      <c r="D708" t="s">
        <v>1877</v>
      </c>
      <c r="E708" t="str">
        <f>CONCATENATE((LEFT(GetMetadata[[#This Row],[StepCaption]],155)),"(",GetMetadata[[#This Row],[BuildingBlockID]],")")</f>
        <v>Does the criteria include adequate disclosures such that intended users can understand the significant judgments made in preparing the GHG statement?(OptionBuildingBlock64)</v>
      </c>
      <c r="F708" t="str">
        <f>CONCATENATE(GetMetadata[[#This Row],[DefinitionID]],GetMetadata[[#This Row],[StepCaption(ID)]])</f>
        <v>89CBB8DB-026B-ED11-80EE-0022481C7D58Does the criteria include adequate disclosures such that intended users can understand the significant judgments made in preparing the GHG statement?(OptionBuildingBlock64)</v>
      </c>
      <c r="G708" t="s">
        <v>1460</v>
      </c>
      <c r="H708" t="s">
        <v>2602</v>
      </c>
      <c r="I708" t="s">
        <v>25</v>
      </c>
      <c r="J708" t="s">
        <v>2603</v>
      </c>
    </row>
    <row r="709" spans="1:10">
      <c r="A709" t="s">
        <v>1877</v>
      </c>
      <c r="B709" t="s">
        <v>1897</v>
      </c>
      <c r="C709">
        <v>3</v>
      </c>
      <c r="D709" t="s">
        <v>1877</v>
      </c>
      <c r="E709" t="str">
        <f>CONCATENATE((LEFT(GetMetadata[[#This Row],[StepCaption]],155)),"(",GetMetadata[[#This Row],[BuildingBlockID]],")")</f>
        <v>Does the engagement exclude assurance with respect to significant emissions that are reported by the entity?(OptionBuildingBlock96)</v>
      </c>
      <c r="F709" t="str">
        <f>CONCATENATE(GetMetadata[[#This Row],[DefinitionID]],GetMetadata[[#This Row],[StepCaption(ID)]])</f>
        <v>89CBB8DB-026B-ED11-80EE-0022481C7D58Does the engagement exclude assurance with respect to significant emissions that are reported by the entity?(OptionBuildingBlock96)</v>
      </c>
      <c r="G709" t="s">
        <v>1465</v>
      </c>
      <c r="H709" t="s">
        <v>2617</v>
      </c>
      <c r="I709" t="s">
        <v>25</v>
      </c>
      <c r="J709" t="s">
        <v>2618</v>
      </c>
    </row>
    <row r="710" spans="1:10">
      <c r="A710" t="s">
        <v>1877</v>
      </c>
      <c r="B710" t="s">
        <v>1897</v>
      </c>
      <c r="C710">
        <v>3</v>
      </c>
      <c r="D710" t="s">
        <v>1877</v>
      </c>
      <c r="E710" t="str">
        <f>CONCATENATE((LEFT(GetMetadata[[#This Row],[StepCaption]],155)),"(",GetMetadata[[#This Row],[BuildingBlockID]],")")</f>
        <v>Does the entity have a reasonable justification for the change?(OptionBuildingBlock29)</v>
      </c>
      <c r="F710" t="str">
        <f>CONCATENATE(GetMetadata[[#This Row],[DefinitionID]],GetMetadata[[#This Row],[StepCaption(ID)]])</f>
        <v>89CBB8DB-026B-ED11-80EE-0022481C7D58Does the entity have a reasonable justification for the change?(OptionBuildingBlock29)</v>
      </c>
      <c r="G710" t="s">
        <v>1402</v>
      </c>
      <c r="H710" t="s">
        <v>2589</v>
      </c>
      <c r="I710" t="s">
        <v>25</v>
      </c>
      <c r="J710" t="s">
        <v>2590</v>
      </c>
    </row>
    <row r="711" spans="1:10">
      <c r="A711" t="s">
        <v>1877</v>
      </c>
      <c r="B711" t="s">
        <v>1897</v>
      </c>
      <c r="C711">
        <v>3</v>
      </c>
      <c r="D711" t="s">
        <v>1877</v>
      </c>
      <c r="E711" t="str">
        <f>CONCATENATE((LEFT(GetMetadata[[#This Row],[StepCaption]],155)),"(",GetMetadata[[#This Row],[BuildingBlockID]],")")</f>
        <v>Does the entity have a reasonable justification for the change?(OptionBuildingBlock75)</v>
      </c>
      <c r="F711" t="str">
        <f>CONCATENATE(GetMetadata[[#This Row],[DefinitionID]],GetMetadata[[#This Row],[StepCaption(ID)]])</f>
        <v>89CBB8DB-026B-ED11-80EE-0022481C7D58Does the entity have a reasonable justification for the change?(OptionBuildingBlock75)</v>
      </c>
      <c r="G711" t="s">
        <v>1462</v>
      </c>
      <c r="H711" t="s">
        <v>2609</v>
      </c>
      <c r="I711" t="s">
        <v>25</v>
      </c>
      <c r="J711" t="s">
        <v>2590</v>
      </c>
    </row>
    <row r="712" spans="1:10">
      <c r="A712" t="s">
        <v>1877</v>
      </c>
      <c r="B712" t="s">
        <v>1897</v>
      </c>
      <c r="C712">
        <v>3</v>
      </c>
      <c r="D712" t="s">
        <v>1877</v>
      </c>
      <c r="E712" t="str">
        <f>CONCATENATE((LEFT(GetMetadata[[#This Row],[StepCaption]],155)),"(",GetMetadata[[#This Row],[BuildingBlockID]],")")</f>
        <v>Does the GHG Statement and the engagement have sufficient scope to be useful to intended users?(OptionBuildingBlock106)</v>
      </c>
      <c r="F712" t="str">
        <f>CONCATENATE(GetMetadata[[#This Row],[DefinitionID]],GetMetadata[[#This Row],[StepCaption(ID)]])</f>
        <v>89CBB8DB-026B-ED11-80EE-0022481C7D58Does the GHG Statement and the engagement have sufficient scope to be useful to intended users?(OptionBuildingBlock106)</v>
      </c>
      <c r="G712" t="s">
        <v>2577</v>
      </c>
      <c r="H712" t="s">
        <v>2578</v>
      </c>
      <c r="I712" t="s">
        <v>25</v>
      </c>
      <c r="J712" t="s">
        <v>2579</v>
      </c>
    </row>
    <row r="713" spans="1:10">
      <c r="A713" t="s">
        <v>1877</v>
      </c>
      <c r="B713" t="s">
        <v>1897</v>
      </c>
      <c r="C713">
        <v>3</v>
      </c>
      <c r="D713" t="s">
        <v>1877</v>
      </c>
      <c r="E713" t="str">
        <f>CONCATENATE((LEFT(GetMetadata[[#This Row],[StepCaption]],155)),"(",GetMetadata[[#This Row],[BuildingBlockID]],")")</f>
        <v>Does the GHG Statement exclude significant emissions reported by the entity that have been, or could readily be, quantified?(OptionBuildingBlock91)</v>
      </c>
      <c r="F713" t="str">
        <f>CONCATENATE(GetMetadata[[#This Row],[DefinitionID]],GetMetadata[[#This Row],[StepCaption(ID)]])</f>
        <v>89CBB8DB-026B-ED11-80EE-0022481C7D58Does the GHG Statement exclude significant emissions reported by the entity that have been, or could readily be, quantified?(OptionBuildingBlock91)</v>
      </c>
      <c r="G713" t="s">
        <v>1464</v>
      </c>
      <c r="H713" t="s">
        <v>2612</v>
      </c>
      <c r="I713" t="s">
        <v>25</v>
      </c>
      <c r="J713" t="s">
        <v>2613</v>
      </c>
    </row>
    <row r="714" spans="1:10">
      <c r="A714" t="s">
        <v>1877</v>
      </c>
      <c r="B714" t="s">
        <v>1897</v>
      </c>
      <c r="C714">
        <v>3</v>
      </c>
      <c r="D714" t="s">
        <v>1877</v>
      </c>
      <c r="E714" t="str">
        <f>CONCATENATE((LEFT(GetMetadata[[#This Row],[StepCaption]],155)),"(",GetMetadata[[#This Row],[BuildingBlockID]],")")</f>
        <v>Established criteria or criteria prescribed by laws or regulations do not provide sufficient detail about what reporting topics/information are included in(CheckBoxBuildingBlock45)</v>
      </c>
      <c r="F714" t="str">
        <f>CONCATENATE(GetMetadata[[#This Row],[DefinitionID]],GetMetadata[[#This Row],[StepCaption(ID)]])</f>
        <v>89CBB8DB-026B-ED11-80EE-0022481C7D58Established criteria or criteria prescribed by laws or regulations do not provide sufficient detail about what reporting topics/information are included in(CheckBoxBuildingBlock45)</v>
      </c>
      <c r="G714" t="s">
        <v>2518</v>
      </c>
      <c r="H714" t="s">
        <v>2519</v>
      </c>
      <c r="I714" t="s">
        <v>11</v>
      </c>
      <c r="J714" t="s">
        <v>2520</v>
      </c>
    </row>
    <row r="715" spans="1:10">
      <c r="A715" t="s">
        <v>1877</v>
      </c>
      <c r="B715" t="s">
        <v>1897</v>
      </c>
      <c r="C715">
        <v>3</v>
      </c>
      <c r="D715" t="s">
        <v>1877</v>
      </c>
      <c r="E715" t="str">
        <f>CONCATENATE((LEFT(GetMetadata[[#This Row],[StepCaption]],155)),"(",GetMetadata[[#This Row],[BuildingBlockID]],")")</f>
        <v>Evaluate changes in GHG quantification methods and/or reporting policies(ExpanderGroupBuildingBlock68)</v>
      </c>
      <c r="F715" t="str">
        <f>CONCATENATE(GetMetadata[[#This Row],[DefinitionID]],GetMetadata[[#This Row],[StepCaption(ID)]])</f>
        <v>89CBB8DB-026B-ED11-80EE-0022481C7D58Evaluate changes in GHG quantification methods and/or reporting policies(ExpanderGroupBuildingBlock68)</v>
      </c>
      <c r="G715" t="s">
        <v>2539</v>
      </c>
      <c r="H715" t="s">
        <v>2540</v>
      </c>
      <c r="I715" t="s">
        <v>15</v>
      </c>
      <c r="J715" t="s">
        <v>2541</v>
      </c>
    </row>
    <row r="716" spans="1:10">
      <c r="A716" t="s">
        <v>1877</v>
      </c>
      <c r="B716" t="s">
        <v>1897</v>
      </c>
      <c r="C716">
        <v>3</v>
      </c>
      <c r="D716" t="s">
        <v>1877</v>
      </c>
      <c r="E716" t="str">
        <f>CONCATENATE((LEFT(GetMetadata[[#This Row],[StepCaption]],155)),"(",GetMetadata[[#This Row],[BuildingBlockID]],")")</f>
        <v>Evaluate whether the preconditions continue to be present(ExpanderGroupBuildingBlock1)</v>
      </c>
      <c r="F716" t="str">
        <f>CONCATENATE(GetMetadata[[#This Row],[DefinitionID]],GetMetadata[[#This Row],[StepCaption(ID)]])</f>
        <v>89CBB8DB-026B-ED11-80EE-0022481C7D58Evaluate whether the preconditions continue to be present(ExpanderGroupBuildingBlock1)</v>
      </c>
      <c r="G716" t="s">
        <v>32</v>
      </c>
      <c r="H716" t="s">
        <v>2527</v>
      </c>
      <c r="I716" t="s">
        <v>15</v>
      </c>
      <c r="J716" t="s">
        <v>2528</v>
      </c>
    </row>
    <row r="717" spans="1:10">
      <c r="A717" t="s">
        <v>1877</v>
      </c>
      <c r="B717" t="s">
        <v>1897</v>
      </c>
      <c r="C717">
        <v>3</v>
      </c>
      <c r="D717" t="s">
        <v>1877</v>
      </c>
      <c r="E717" t="str">
        <f>CONCATENATE((LEFT(GetMetadata[[#This Row],[StepCaption]],155)),"(",GetMetadata[[#This Row],[BuildingBlockID]],")")</f>
        <v>Have the reporting topics been appropriately identified?(OptionBuildingBlock53)</v>
      </c>
      <c r="F717" t="str">
        <f>CONCATENATE(GetMetadata[[#This Row],[DefinitionID]],GetMetadata[[#This Row],[StepCaption(ID)]])</f>
        <v>89CBB8DB-026B-ED11-80EE-0022481C7D58Have the reporting topics been appropriately identified?(OptionBuildingBlock53)</v>
      </c>
      <c r="G717" t="s">
        <v>1456</v>
      </c>
      <c r="H717" t="s">
        <v>2595</v>
      </c>
      <c r="I717" t="s">
        <v>25</v>
      </c>
      <c r="J717" t="s">
        <v>2596</v>
      </c>
    </row>
    <row r="718" spans="1:10">
      <c r="A718" t="s">
        <v>1877</v>
      </c>
      <c r="B718" t="s">
        <v>1897</v>
      </c>
      <c r="C718">
        <v>3</v>
      </c>
      <c r="D718" t="s">
        <v>1877</v>
      </c>
      <c r="E718" t="str">
        <f>CONCATENATE((LEFT(GetMetadata[[#This Row],[StepCaption]],155)),"(",GetMetadata[[#This Row],[BuildingBlockID]],")")</f>
        <v>Have there been changes in the quantification methods and/or reporting policies since the prior period?(OptionBuildingBlock67)</v>
      </c>
      <c r="F718" t="str">
        <f>CONCATENATE(GetMetadata[[#This Row],[DefinitionID]],GetMetadata[[#This Row],[StepCaption(ID)]])</f>
        <v>89CBB8DB-026B-ED11-80EE-0022481C7D58Have there been changes in the quantification methods and/or reporting policies since the prior period?(OptionBuildingBlock67)</v>
      </c>
      <c r="G718" t="s">
        <v>1461</v>
      </c>
      <c r="H718" t="s">
        <v>2604</v>
      </c>
      <c r="I718" t="s">
        <v>25</v>
      </c>
      <c r="J718" t="s">
        <v>2605</v>
      </c>
    </row>
    <row r="719" spans="1:10">
      <c r="A719" t="s">
        <v>1877</v>
      </c>
      <c r="B719" t="s">
        <v>1897</v>
      </c>
      <c r="C719">
        <v>3</v>
      </c>
      <c r="D719" t="s">
        <v>1877</v>
      </c>
      <c r="E719" t="str">
        <f>CONCATENATE((LEFT(GetMetadata[[#This Row],[StepCaption]],155)),"(",GetMetadata[[#This Row],[BuildingBlockID]],")")</f>
        <v>Have there been changes in the reporting boundary since the prior period?(OptionBuildingBlock24)</v>
      </c>
      <c r="F719" t="str">
        <f>CONCATENATE(GetMetadata[[#This Row],[DefinitionID]],GetMetadata[[#This Row],[StepCaption(ID)]])</f>
        <v>89CBB8DB-026B-ED11-80EE-0022481C7D58Have there been changes in the reporting boundary since the prior period?(OptionBuildingBlock24)</v>
      </c>
      <c r="G719" t="s">
        <v>2584</v>
      </c>
      <c r="H719" t="s">
        <v>2585</v>
      </c>
      <c r="I719" t="s">
        <v>25</v>
      </c>
      <c r="J719" t="s">
        <v>2586</v>
      </c>
    </row>
    <row r="720" spans="1:10">
      <c r="A720" t="s">
        <v>1877</v>
      </c>
      <c r="B720" t="s">
        <v>1897</v>
      </c>
      <c r="C720">
        <v>3</v>
      </c>
      <c r="D720" t="s">
        <v>1877</v>
      </c>
      <c r="E720" t="str">
        <f>CONCATENATE((LEFT(GetMetadata[[#This Row],[StepCaption]],155)),"(",GetMetadata[[#This Row],[BuildingBlockID]],")")</f>
        <v>Identify information used.(SimpleDataGridBuildingBlock4)</v>
      </c>
      <c r="F720" t="str">
        <f>CONCATENATE(GetMetadata[[#This Row],[DefinitionID]],GetMetadata[[#This Row],[StepCaption(ID)]])</f>
        <v>89CBB8DB-026B-ED11-80EE-0022481C7D58Identify information used.(SimpleDataGridBuildingBlock4)</v>
      </c>
      <c r="G720" t="s">
        <v>14</v>
      </c>
      <c r="H720" t="s">
        <v>2703</v>
      </c>
      <c r="I720" t="s">
        <v>9</v>
      </c>
      <c r="J720" t="s">
        <v>2200</v>
      </c>
    </row>
    <row r="721" spans="1:10">
      <c r="A721" t="s">
        <v>1877</v>
      </c>
      <c r="B721" t="s">
        <v>1897</v>
      </c>
      <c r="C721">
        <v>3</v>
      </c>
      <c r="D721" t="s">
        <v>1877</v>
      </c>
      <c r="E721" t="str">
        <f>CONCATENATE((LEFT(GetMetadata[[#This Row],[StepCaption]],155)),"(",GetMetadata[[#This Row],[BuildingBlockID]],")")</f>
        <v>Identify the type of criteria and determine how to evaluate it.(SimpleDataGridBuildingBlock78)</v>
      </c>
      <c r="F721" t="str">
        <f>CONCATENATE(GetMetadata[[#This Row],[DefinitionID]],GetMetadata[[#This Row],[StepCaption(ID)]])</f>
        <v>89CBB8DB-026B-ED11-80EE-0022481C7D58Identify the type of criteria and determine how to evaluate it.(SimpleDataGridBuildingBlock78)</v>
      </c>
      <c r="G721" t="s">
        <v>1772</v>
      </c>
      <c r="H721" t="s">
        <v>2706</v>
      </c>
      <c r="I721" t="s">
        <v>9</v>
      </c>
      <c r="J721" t="s">
        <v>2707</v>
      </c>
    </row>
    <row r="722" spans="1:10">
      <c r="A722" t="s">
        <v>1877</v>
      </c>
      <c r="B722" t="s">
        <v>1897</v>
      </c>
      <c r="C722">
        <v>3</v>
      </c>
      <c r="D722" t="s">
        <v>1877</v>
      </c>
      <c r="E722" t="str">
        <f>CONCATENATE((LEFT(GetMetadata[[#This Row],[StepCaption]],155)),"(",GetMetadata[[#This Row],[BuildingBlockID]],")")</f>
        <v>Identify the type of criteria and how to evaluate it(ExpanderGroupBuildingBlock70)</v>
      </c>
      <c r="F722" t="str">
        <f>CONCATENATE(GetMetadata[[#This Row],[DefinitionID]],GetMetadata[[#This Row],[StepCaption(ID)]])</f>
        <v>89CBB8DB-026B-ED11-80EE-0022481C7D58Identify the type of criteria and how to evaluate it(ExpanderGroupBuildingBlock70)</v>
      </c>
      <c r="G722" t="s">
        <v>1775</v>
      </c>
      <c r="H722" t="s">
        <v>2545</v>
      </c>
      <c r="I722" t="s">
        <v>15</v>
      </c>
      <c r="J722" t="s">
        <v>2546</v>
      </c>
    </row>
    <row r="723" spans="1:10">
      <c r="A723" t="s">
        <v>1877</v>
      </c>
      <c r="B723" t="s">
        <v>1897</v>
      </c>
      <c r="C723">
        <v>3</v>
      </c>
      <c r="D723" t="s">
        <v>1877</v>
      </c>
      <c r="E723" t="str">
        <f>CONCATENATE((LEFT(GetMetadata[[#This Row],[StepCaption]],155)),"(",GetMetadata[[#This Row],[BuildingBlockID]],")")</f>
        <v>Indicate the parties and rationale purpose of the assurance engagement(ExpanderGroupBuildingBlock5)</v>
      </c>
      <c r="F723" t="str">
        <f>CONCATENATE(GetMetadata[[#This Row],[DefinitionID]],GetMetadata[[#This Row],[StepCaption(ID)]])</f>
        <v>89CBB8DB-026B-ED11-80EE-0022481C7D58Indicate the parties and rationale purpose of the assurance engagement(ExpanderGroupBuildingBlock5)</v>
      </c>
      <c r="G723" t="s">
        <v>1789</v>
      </c>
      <c r="H723" t="s">
        <v>2534</v>
      </c>
      <c r="I723" t="s">
        <v>15</v>
      </c>
      <c r="J723" t="s">
        <v>2535</v>
      </c>
    </row>
    <row r="724" spans="1:10">
      <c r="A724" t="s">
        <v>1877</v>
      </c>
      <c r="B724" t="s">
        <v>1897</v>
      </c>
      <c r="C724">
        <v>3</v>
      </c>
      <c r="D724" t="s">
        <v>1877</v>
      </c>
      <c r="E724" t="str">
        <f>CONCATENATE((LEFT(GetMetadata[[#This Row],[StepCaption]],155)),"(",GetMetadata[[#This Row],[BuildingBlockID]],")")</f>
        <v>Is entity-developed criteria used?(OptionBuildingBlock37)</v>
      </c>
      <c r="F724" t="str">
        <f>CONCATENATE(GetMetadata[[#This Row],[DefinitionID]],GetMetadata[[#This Row],[StepCaption(ID)]])</f>
        <v>89CBB8DB-026B-ED11-80EE-0022481C7D58Is entity-developed criteria used?(OptionBuildingBlock37)</v>
      </c>
      <c r="G724" t="s">
        <v>1422</v>
      </c>
      <c r="H724" t="s">
        <v>2593</v>
      </c>
      <c r="I724" t="s">
        <v>25</v>
      </c>
      <c r="J724" t="s">
        <v>2594</v>
      </c>
    </row>
    <row r="725" spans="1:10">
      <c r="A725" t="s">
        <v>1877</v>
      </c>
      <c r="B725" t="s">
        <v>1897</v>
      </c>
      <c r="C725">
        <v>3</v>
      </c>
      <c r="D725" t="s">
        <v>1877</v>
      </c>
      <c r="E725" t="str">
        <f>CONCATENATE((LEFT(GetMetadata[[#This Row],[StepCaption]],155)),"(",GetMetadata[[#This Row],[BuildingBlockID]],")")</f>
        <v>Is information used in our procedures?(OptionBuildingBlock3)</v>
      </c>
      <c r="F725" t="str">
        <f>CONCATENATE(GetMetadata[[#This Row],[DefinitionID]],GetMetadata[[#This Row],[StepCaption(ID)]])</f>
        <v>89CBB8DB-026B-ED11-80EE-0022481C7D58Is information used in our procedures?(OptionBuildingBlock3)</v>
      </c>
      <c r="G725" t="s">
        <v>41</v>
      </c>
      <c r="H725" t="s">
        <v>2591</v>
      </c>
      <c r="I725" t="s">
        <v>25</v>
      </c>
      <c r="J725" t="s">
        <v>2592</v>
      </c>
    </row>
    <row r="726" spans="1:10">
      <c r="A726" t="s">
        <v>1877</v>
      </c>
      <c r="B726" t="s">
        <v>1897</v>
      </c>
      <c r="C726">
        <v>3</v>
      </c>
      <c r="D726" t="s">
        <v>1877</v>
      </c>
      <c r="E726" t="str">
        <f>CONCATENATE((LEFT(GetMetadata[[#This Row],[StepCaption]],155)),"(",GetMetadata[[#This Row],[BuildingBlockID]],")")</f>
        <v>Is the level of assurance and assurance report with respect to the emission deductions expected to be clear, reasonable in the circumstances, and understoo(OptionBuildingBlock103)</v>
      </c>
      <c r="F726" t="str">
        <f>CONCATENATE(GetMetadata[[#This Row],[DefinitionID]],GetMetadata[[#This Row],[StepCaption(ID)]])</f>
        <v>89CBB8DB-026B-ED11-80EE-0022481C7D58Is the level of assurance and assurance report with respect to the emission deductions expected to be clear, reasonable in the circumstances, and understoo(OptionBuildingBlock103)</v>
      </c>
      <c r="G726" t="s">
        <v>2574</v>
      </c>
      <c r="H726" t="s">
        <v>2575</v>
      </c>
      <c r="I726" t="s">
        <v>25</v>
      </c>
      <c r="J726" t="s">
        <v>2576</v>
      </c>
    </row>
    <row r="727" spans="1:10">
      <c r="A727" t="s">
        <v>1877</v>
      </c>
      <c r="B727" t="s">
        <v>1897</v>
      </c>
      <c r="C727">
        <v>3</v>
      </c>
      <c r="D727" t="s">
        <v>1877</v>
      </c>
      <c r="E727" t="str">
        <f>CONCATENATE((LEFT(GetMetadata[[#This Row],[StepCaption]],155)),"(",GetMetadata[[#This Row],[BuildingBlockID]],")")</f>
        <v>Is the reporting boundary appropriate for the intended users and the entity and as well as being consistent with the criteria and/or policies used in the r(OptionBuildingBlock16)</v>
      </c>
      <c r="F727" t="str">
        <f>CONCATENATE(GetMetadata[[#This Row],[DefinitionID]],GetMetadata[[#This Row],[StepCaption(ID)]])</f>
        <v>89CBB8DB-026B-ED11-80EE-0022481C7D58Is the reporting boundary appropriate for the intended users and the entity and as well as being consistent with the criteria and/or policies used in the r(OptionBuildingBlock16)</v>
      </c>
      <c r="G727" t="s">
        <v>1759</v>
      </c>
      <c r="H727" t="s">
        <v>2580</v>
      </c>
      <c r="I727" t="s">
        <v>25</v>
      </c>
      <c r="J727" t="s">
        <v>2581</v>
      </c>
    </row>
    <row r="728" spans="1:10">
      <c r="A728" t="s">
        <v>1877</v>
      </c>
      <c r="B728" t="s">
        <v>1897</v>
      </c>
      <c r="C728">
        <v>3</v>
      </c>
      <c r="D728" t="s">
        <v>1877</v>
      </c>
      <c r="E728" t="str">
        <f>CONCATENATE((LEFT(GetMetadata[[#This Row],[StepCaption]],155)),"(",GetMetadata[[#This Row],[BuildingBlockID]],")")</f>
        <v>Some or all of the criteria of the engagement are not suitable and the preconditions for assurance are not met. Determine whether the matter can be resolve(LabelBuildingBlock22)</v>
      </c>
      <c r="F728"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resolve(LabelBuildingBlock22)</v>
      </c>
      <c r="G728" t="s">
        <v>1395</v>
      </c>
      <c r="H728" t="s">
        <v>2557</v>
      </c>
      <c r="I728" t="s">
        <v>18</v>
      </c>
      <c r="J728" t="s">
        <v>2558</v>
      </c>
    </row>
    <row r="729" spans="1:10">
      <c r="A729" t="s">
        <v>1877</v>
      </c>
      <c r="B729" t="s">
        <v>1897</v>
      </c>
      <c r="C729">
        <v>3</v>
      </c>
      <c r="D729" t="s">
        <v>1877</v>
      </c>
      <c r="E729" t="str">
        <f>CONCATENATE((LEFT(GetMetadata[[#This Row],[StepCaption]],155)),"(",GetMetadata[[#This Row],[BuildingBlockID]],")")</f>
        <v>Some or all of the criteria of the engagement are not suitable and the preconditions for assurance are not met. Determine whether the matter can be resolve(LabelBuildingBlock63)</v>
      </c>
      <c r="F729"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resolve(LabelBuildingBlock63)</v>
      </c>
      <c r="G729" t="s">
        <v>1766</v>
      </c>
      <c r="H729" t="s">
        <v>2564</v>
      </c>
      <c r="I729" t="s">
        <v>18</v>
      </c>
      <c r="J729" t="s">
        <v>2558</v>
      </c>
    </row>
    <row r="730" spans="1:10">
      <c r="A730" t="s">
        <v>1877</v>
      </c>
      <c r="B730" t="s">
        <v>1897</v>
      </c>
      <c r="C730">
        <v>3</v>
      </c>
      <c r="D730" t="s">
        <v>1877</v>
      </c>
      <c r="E730" t="str">
        <f>CONCATENATE((LEFT(GetMetadata[[#This Row],[StepCaption]],155)),"(",GetMetadata[[#This Row],[BuildingBlockID]],")")</f>
        <v>Some or all of the criteria of the engagement are not suitable and the preconditions for assurance are not met. Determine whether the matter can be resolve(LabelBuildingBlock66)</v>
      </c>
      <c r="F730" t="str">
        <f>CONCATENATE(GetMetadata[[#This Row],[DefinitionID]],GetMetadata[[#This Row],[StepCaption(ID)]])</f>
        <v>89CBB8DB-026B-ED11-80EE-0022481C7D58Some or all of the criteria of the engagement are not suitable and the preconditions for assurance are not met. Determine whether the matter can be resolve(LabelBuildingBlock66)</v>
      </c>
      <c r="G730" t="s">
        <v>1454</v>
      </c>
      <c r="H730" t="s">
        <v>2565</v>
      </c>
      <c r="I730" t="s">
        <v>18</v>
      </c>
      <c r="J730" t="s">
        <v>2558</v>
      </c>
    </row>
    <row r="731" spans="1:10">
      <c r="A731" t="s">
        <v>1877</v>
      </c>
      <c r="B731" t="s">
        <v>1897</v>
      </c>
      <c r="C731">
        <v>3</v>
      </c>
      <c r="D731" t="s">
        <v>1877</v>
      </c>
      <c r="E731" t="str">
        <f>CONCATENATE((LEFT(GetMetadata[[#This Row],[StepCaption]],155)),"(",GetMetadata[[#This Row],[BuildingBlockID]],")")</f>
        <v>Some or all of the underlying subject matter of the engagement are not appropriate and the preconditions for assurance are not met. Determine whether the m(LabelBuildingBlock19)</v>
      </c>
      <c r="F731"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m(LabelBuildingBlock19)</v>
      </c>
      <c r="G731" t="s">
        <v>1398</v>
      </c>
      <c r="H731" t="s">
        <v>2555</v>
      </c>
      <c r="I731" t="s">
        <v>18</v>
      </c>
      <c r="J731" t="s">
        <v>2556</v>
      </c>
    </row>
    <row r="732" spans="1:10">
      <c r="A732" t="s">
        <v>1877</v>
      </c>
      <c r="B732" t="s">
        <v>1897</v>
      </c>
      <c r="C732">
        <v>3</v>
      </c>
      <c r="D732" t="s">
        <v>1877</v>
      </c>
      <c r="E732" t="str">
        <f>CONCATENATE((LEFT(GetMetadata[[#This Row],[StepCaption]],155)),"(",GetMetadata[[#This Row],[BuildingBlockID]],")")</f>
        <v>Some or all of the underlying subject matter of the engagement are not appropriate and the preconditions for assurance are not met. Determine whether the m(LabelBuildingBlock100)</v>
      </c>
      <c r="F732"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m(LabelBuildingBlock100)</v>
      </c>
      <c r="G732" t="s">
        <v>1826</v>
      </c>
      <c r="H732" t="s">
        <v>2550</v>
      </c>
      <c r="I732" t="s">
        <v>18</v>
      </c>
      <c r="J732" t="s">
        <v>2476</v>
      </c>
    </row>
    <row r="733" spans="1:10">
      <c r="A733" t="s">
        <v>1877</v>
      </c>
      <c r="B733" t="s">
        <v>1897</v>
      </c>
      <c r="C733">
        <v>3</v>
      </c>
      <c r="D733" t="s">
        <v>1877</v>
      </c>
      <c r="E733" t="str">
        <f>CONCATENATE((LEFT(GetMetadata[[#This Row],[StepCaption]],155)),"(",GetMetadata[[#This Row],[BuildingBlockID]],")")</f>
        <v>Some or all of the underlying subject matter of the engagement are not appropriate and the preconditions for assurance are not met. Determine whether the m(LabelBuildingBlock105)</v>
      </c>
      <c r="F733"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m(LabelBuildingBlock105)</v>
      </c>
      <c r="G733" t="s">
        <v>1827</v>
      </c>
      <c r="H733" t="s">
        <v>2551</v>
      </c>
      <c r="I733" t="s">
        <v>18</v>
      </c>
      <c r="J733" t="s">
        <v>2476</v>
      </c>
    </row>
    <row r="734" spans="1:10">
      <c r="A734" t="s">
        <v>1877</v>
      </c>
      <c r="B734" t="s">
        <v>1897</v>
      </c>
      <c r="C734">
        <v>3</v>
      </c>
      <c r="D734" t="s">
        <v>1877</v>
      </c>
      <c r="E734" t="str">
        <f>CONCATENATE((LEFT(GetMetadata[[#This Row],[StepCaption]],155)),"(",GetMetadata[[#This Row],[BuildingBlockID]],")")</f>
        <v>Some or all of the underlying subject matter of the engagement are not appropriate and the preconditions for assurance are not met. Determine whether the m(LabelBuildingBlock108)</v>
      </c>
      <c r="F734"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m(LabelBuildingBlock108)</v>
      </c>
      <c r="G734" t="s">
        <v>1828</v>
      </c>
      <c r="H734" t="s">
        <v>2552</v>
      </c>
      <c r="I734" t="s">
        <v>18</v>
      </c>
      <c r="J734" t="s">
        <v>2476</v>
      </c>
    </row>
    <row r="735" spans="1:10">
      <c r="A735" t="s">
        <v>1877</v>
      </c>
      <c r="B735" t="s">
        <v>1897</v>
      </c>
      <c r="C735">
        <v>3</v>
      </c>
      <c r="D735" t="s">
        <v>1877</v>
      </c>
      <c r="E735" t="str">
        <f>CONCATENATE((LEFT(GetMetadata[[#This Row],[StepCaption]],155)),"(",GetMetadata[[#This Row],[BuildingBlockID]],")")</f>
        <v>Some or all of the underlying subject matter of the engagement are not appropriate and the preconditions for assurance are not met. Determine whether the m(LabelBuildingBlock111)</v>
      </c>
      <c r="F735"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m(LabelBuildingBlock111)</v>
      </c>
      <c r="G735" t="s">
        <v>4454</v>
      </c>
      <c r="H735" t="s">
        <v>4455</v>
      </c>
      <c r="I735" t="s">
        <v>18</v>
      </c>
      <c r="J735" t="s">
        <v>2476</v>
      </c>
    </row>
    <row r="736" spans="1:10">
      <c r="A736" t="s">
        <v>1877</v>
      </c>
      <c r="B736" t="s">
        <v>1897</v>
      </c>
      <c r="C736">
        <v>3</v>
      </c>
      <c r="D736" t="s">
        <v>1877</v>
      </c>
      <c r="E736" t="str">
        <f>CONCATENATE((LEFT(GetMetadata[[#This Row],[StepCaption]],155)),"(",GetMetadata[[#This Row],[BuildingBlockID]],")")</f>
        <v>Some or all of the underlying subject matter of the engagement are not appropriate and the preconditions for assurance are not met. Determine whether the m(LabelBuildingBlock55)</v>
      </c>
      <c r="F736"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m(LabelBuildingBlock55)</v>
      </c>
      <c r="G736" t="s">
        <v>1500</v>
      </c>
      <c r="H736" t="s">
        <v>2563</v>
      </c>
      <c r="I736" t="s">
        <v>18</v>
      </c>
      <c r="J736" t="s">
        <v>2476</v>
      </c>
    </row>
    <row r="737" spans="1:10">
      <c r="A737" t="s">
        <v>1877</v>
      </c>
      <c r="B737" t="s">
        <v>1897</v>
      </c>
      <c r="C737">
        <v>3</v>
      </c>
      <c r="D737" t="s">
        <v>1877</v>
      </c>
      <c r="E737" t="str">
        <f>CONCATENATE((LEFT(GetMetadata[[#This Row],[StepCaption]],155)),"(",GetMetadata[[#This Row],[BuildingBlockID]],")")</f>
        <v>Some or all of the underlying subject matter of the engagement are not appropriate and the preconditions for assurance are not met. Determine whether the m(LabelBuildingBlock95)</v>
      </c>
      <c r="F737" t="str">
        <f>CONCATENATE(GetMetadata[[#This Row],[DefinitionID]],GetMetadata[[#This Row],[StepCaption(ID)]])</f>
        <v>89CBB8DB-026B-ED11-80EE-0022481C7D58Some or all of the underlying subject matter of the engagement are not appropriate and the preconditions for assurance are not met. Determine whether the m(LabelBuildingBlock95)</v>
      </c>
      <c r="G737" t="s">
        <v>1831</v>
      </c>
      <c r="H737" t="s">
        <v>2570</v>
      </c>
      <c r="I737" t="s">
        <v>18</v>
      </c>
      <c r="J737" t="s">
        <v>2476</v>
      </c>
    </row>
    <row r="738" spans="1:10">
      <c r="A738" t="s">
        <v>1877</v>
      </c>
      <c r="B738" t="s">
        <v>1897</v>
      </c>
      <c r="C738">
        <v>3</v>
      </c>
      <c r="D738" t="s">
        <v>1877</v>
      </c>
      <c r="E738" t="str">
        <f>CONCATENATE((LEFT(GetMetadata[[#This Row],[StepCaption]],155)),"(",GetMetadata[[#This Row],[BuildingBlockID]],")")</f>
        <v>The entity develops its own criteria (entity-developed criteria) to use on a standalone basis or to supplement established criteria.(CheckBoxBuildingBlock46)</v>
      </c>
      <c r="F738" t="str">
        <f>CONCATENATE(GetMetadata[[#This Row],[DefinitionID]],GetMetadata[[#This Row],[StepCaption(ID)]])</f>
        <v>89CBB8DB-026B-ED11-80EE-0022481C7D58The entity develops its own criteria (entity-developed criteria) to use on a standalone basis or to supplement established criteria.(CheckBoxBuildingBlock46)</v>
      </c>
      <c r="G738" t="s">
        <v>2049</v>
      </c>
      <c r="H738" t="s">
        <v>2521</v>
      </c>
      <c r="I738" t="s">
        <v>11</v>
      </c>
      <c r="J738" t="s">
        <v>2522</v>
      </c>
    </row>
    <row r="739" spans="1:10">
      <c r="A739" t="s">
        <v>1877</v>
      </c>
      <c r="B739" t="s">
        <v>1897</v>
      </c>
      <c r="C739">
        <v>3</v>
      </c>
      <c r="D739" t="s">
        <v>1877</v>
      </c>
      <c r="E739" t="str">
        <f>CONCATENATE((LEFT(GetMetadata[[#This Row],[StepCaption]],155)),"(",GetMetadata[[#This Row],[BuildingBlockID]],")")</f>
        <v>To identify intended users and their information needs, including materiality considerations:(LabelBuildingBlock7)</v>
      </c>
      <c r="F739" t="str">
        <f>CONCATENATE(GetMetadata[[#This Row],[DefinitionID]],GetMetadata[[#This Row],[StepCaption(ID)]])</f>
        <v>89CBB8DB-026B-ED11-80EE-0022481C7D58To identify intended users and their information needs, including materiality considerations:(LabelBuildingBlock7)</v>
      </c>
      <c r="G739" t="s">
        <v>22</v>
      </c>
      <c r="H739" t="s">
        <v>2566</v>
      </c>
      <c r="I739" t="s">
        <v>18</v>
      </c>
      <c r="J739" t="s">
        <v>2567</v>
      </c>
    </row>
    <row r="740" spans="1:10">
      <c r="A740" t="s">
        <v>1877</v>
      </c>
      <c r="B740" t="s">
        <v>1897</v>
      </c>
      <c r="C740">
        <v>3</v>
      </c>
      <c r="D740" t="s">
        <v>1877</v>
      </c>
      <c r="E740" t="str">
        <f>CONCATENATE((LEFT(GetMetadata[[#This Row],[StepCaption]],155)),"(",GetMetadata[[#This Row],[BuildingBlockID]],")")</f>
        <v>Understand GHG quantification methods and reporting policies(ExpanderGroupBuildingBlock56)</v>
      </c>
      <c r="F740" t="str">
        <f>CONCATENATE(GetMetadata[[#This Row],[DefinitionID]],GetMetadata[[#This Row],[StepCaption(ID)]])</f>
        <v>89CBB8DB-026B-ED11-80EE-0022481C7D58Understand GHG quantification methods and reporting policies(ExpanderGroupBuildingBlock56)</v>
      </c>
      <c r="G740" t="s">
        <v>2536</v>
      </c>
      <c r="H740" t="s">
        <v>2537</v>
      </c>
      <c r="I740" t="s">
        <v>15</v>
      </c>
      <c r="J740" t="s">
        <v>2538</v>
      </c>
    </row>
    <row r="741" spans="1:10">
      <c r="A741" t="s">
        <v>1877</v>
      </c>
      <c r="B741" t="s">
        <v>1897</v>
      </c>
      <c r="C741">
        <v>3</v>
      </c>
      <c r="D741" t="s">
        <v>1877</v>
      </c>
      <c r="E741" t="str">
        <f>CONCATENATE((LEFT(GetMetadata[[#This Row],[StepCaption]],155)),"(",GetMetadata[[#This Row],[BuildingBlockID]],")")</f>
        <v>Understand how criteria are selected or developed and, if applicable, the reporting scope is determined(ExpanderGroupBuildingBlock12)</v>
      </c>
      <c r="F741" t="str">
        <f>CONCATENATE(GetMetadata[[#This Row],[DefinitionID]],GetMetadata[[#This Row],[StepCaption(ID)]])</f>
        <v>89CBB8DB-026B-ED11-80EE-0022481C7D58Understand how criteria are selected or developed and, if applicable, the reporting scope is determined(ExpanderGroupBuildingBlock12)</v>
      </c>
      <c r="G741" t="s">
        <v>2160</v>
      </c>
      <c r="H741" t="s">
        <v>2529</v>
      </c>
      <c r="I741" t="s">
        <v>15</v>
      </c>
      <c r="J741" t="s">
        <v>2530</v>
      </c>
    </row>
    <row r="742" spans="1:10">
      <c r="A742" t="s">
        <v>1877</v>
      </c>
      <c r="B742" t="s">
        <v>1897</v>
      </c>
      <c r="C742">
        <v>3</v>
      </c>
      <c r="D742" t="s">
        <v>1877</v>
      </c>
      <c r="E742" t="str">
        <f>CONCATENATE((LEFT(GetMetadata[[#This Row],[StepCaption]],155)),"(",GetMetadata[[#This Row],[BuildingBlockID]],")")</f>
        <v>Understand how criteria are selected or developed.(LabelBuildingBlock13)</v>
      </c>
      <c r="F742" t="str">
        <f>CONCATENATE(GetMetadata[[#This Row],[DefinitionID]],GetMetadata[[#This Row],[StepCaption(ID)]])</f>
        <v>89CBB8DB-026B-ED11-80EE-0022481C7D58Understand how criteria are selected or developed.(LabelBuildingBlock13)</v>
      </c>
      <c r="G742" t="s">
        <v>1376</v>
      </c>
      <c r="H742" t="s">
        <v>2553</v>
      </c>
      <c r="I742" t="s">
        <v>18</v>
      </c>
      <c r="J742" t="s">
        <v>2554</v>
      </c>
    </row>
    <row r="743" spans="1:10">
      <c r="A743" t="s">
        <v>1877</v>
      </c>
      <c r="B743" t="s">
        <v>1897</v>
      </c>
      <c r="C743">
        <v>3</v>
      </c>
      <c r="D743" t="s">
        <v>1877</v>
      </c>
      <c r="E743" t="str">
        <f>CONCATENATE((LEFT(GetMetadata[[#This Row],[StepCaption]],155)),"(",GetMetadata[[#This Row],[BuildingBlockID]],")")</f>
        <v>Understand how the entity determines what is material in the preparation of the SMI(LabelBuildingBlock40)</v>
      </c>
      <c r="F743" t="str">
        <f>CONCATENATE(GetMetadata[[#This Row],[DefinitionID]],GetMetadata[[#This Row],[StepCaption(ID)]])</f>
        <v>89CBB8DB-026B-ED11-80EE-0022481C7D58Understand how the entity determines what is material in the preparation of the SMI(LabelBuildingBlock40)</v>
      </c>
      <c r="G743" t="s">
        <v>1763</v>
      </c>
      <c r="H743" t="s">
        <v>2559</v>
      </c>
      <c r="I743" t="s">
        <v>18</v>
      </c>
      <c r="J743" t="s">
        <v>2560</v>
      </c>
    </row>
    <row r="744" spans="1:10">
      <c r="A744" t="s">
        <v>1877</v>
      </c>
      <c r="B744" t="s">
        <v>1897</v>
      </c>
      <c r="C744">
        <v>3</v>
      </c>
      <c r="D744" t="s">
        <v>1877</v>
      </c>
      <c r="E744" t="str">
        <f>CONCATENATE((LEFT(GetMetadata[[#This Row],[StepCaption]],155)),"(",GetMetadata[[#This Row],[BuildingBlockID]],")")</f>
        <v>Understand how the reporting scope is determined(LabelBuildingBlock44)</v>
      </c>
      <c r="F744" t="str">
        <f>CONCATENATE(GetMetadata[[#This Row],[DefinitionID]],GetMetadata[[#This Row],[StepCaption(ID)]])</f>
        <v>89CBB8DB-026B-ED11-80EE-0022481C7D58Understand how the reporting scope is determined(LabelBuildingBlock44)</v>
      </c>
      <c r="G744" t="s">
        <v>1450</v>
      </c>
      <c r="H744" t="s">
        <v>2561</v>
      </c>
      <c r="I744" t="s">
        <v>18</v>
      </c>
      <c r="J744" t="s">
        <v>2562</v>
      </c>
    </row>
    <row r="745" spans="1:10">
      <c r="A745" t="s">
        <v>1877</v>
      </c>
      <c r="B745" t="s">
        <v>1897</v>
      </c>
      <c r="C745">
        <v>3</v>
      </c>
      <c r="D745" t="s">
        <v>1877</v>
      </c>
      <c r="E745" t="str">
        <f>CONCATENATE((LEFT(GetMetadata[[#This Row],[StepCaption]],155)),"(",GetMetadata[[#This Row],[BuildingBlockID]],")")</f>
        <v>Understand reporting policies(ExpanderGroupBuildingBlock81)</v>
      </c>
      <c r="F745" t="str">
        <f>CONCATENATE(GetMetadata[[#This Row],[DefinitionID]],GetMetadata[[#This Row],[StepCaption(ID)]])</f>
        <v>89CBB8DB-026B-ED11-80EE-0022481C7D58Understand reporting policies(ExpanderGroupBuildingBlock81)</v>
      </c>
      <c r="G745" t="s">
        <v>2547</v>
      </c>
      <c r="H745" t="s">
        <v>2548</v>
      </c>
      <c r="I745" t="s">
        <v>15</v>
      </c>
      <c r="J745" t="s">
        <v>2549</v>
      </c>
    </row>
    <row r="746" spans="1:10">
      <c r="A746" t="s">
        <v>1877</v>
      </c>
      <c r="B746" t="s">
        <v>1897</v>
      </c>
      <c r="C746">
        <v>3</v>
      </c>
      <c r="D746" t="s">
        <v>1877</v>
      </c>
      <c r="E746" t="str">
        <f>CONCATENATE((LEFT(GetMetadata[[#This Row],[StepCaption]],155)),"(",GetMetadata[[#This Row],[BuildingBlockID]],")")</f>
        <v>Understand the reporting boundary(ExpanderGroupBuildingBlock14)</v>
      </c>
      <c r="F746" t="str">
        <f>CONCATENATE(GetMetadata[[#This Row],[DefinitionID]],GetMetadata[[#This Row],[StepCaption(ID)]])</f>
        <v>89CBB8DB-026B-ED11-80EE-0022481C7D58Understand the reporting boundary(ExpanderGroupBuildingBlock14)</v>
      </c>
      <c r="G746" t="s">
        <v>2531</v>
      </c>
      <c r="H746" t="s">
        <v>2532</v>
      </c>
      <c r="I746" t="s">
        <v>15</v>
      </c>
      <c r="J746" t="s">
        <v>2533</v>
      </c>
    </row>
    <row r="747" spans="1:10">
      <c r="A747" t="s">
        <v>1877</v>
      </c>
      <c r="B747" t="s">
        <v>1897</v>
      </c>
      <c r="C747">
        <v>3</v>
      </c>
      <c r="D747" t="s">
        <v>1877</v>
      </c>
      <c r="E747" t="str">
        <f>CONCATENATE((LEFT(GetMetadata[[#This Row],[StepCaption]],155)),"(",GetMetadata[[#This Row],[BuildingBlockID]],")")</f>
        <v>We considered information included in the criteria, if any.(CheckBoxBuildingBlock10)</v>
      </c>
      <c r="F747" t="str">
        <f>CONCATENATE(GetMetadata[[#This Row],[DefinitionID]],GetMetadata[[#This Row],[StepCaption(ID)]])</f>
        <v>89CBB8DB-026B-ED11-80EE-0022481C7D58We considered information included in the criteria, if any.(CheckBoxBuildingBlock10)</v>
      </c>
      <c r="G747" t="s">
        <v>1486</v>
      </c>
      <c r="H747" t="s">
        <v>2512</v>
      </c>
      <c r="I747" t="s">
        <v>11</v>
      </c>
      <c r="J747" t="s">
        <v>2513</v>
      </c>
    </row>
    <row r="748" spans="1:10">
      <c r="A748" t="s">
        <v>1877</v>
      </c>
      <c r="B748" t="s">
        <v>1897</v>
      </c>
      <c r="C748">
        <v>3</v>
      </c>
      <c r="D748" t="s">
        <v>1877</v>
      </c>
      <c r="E748" t="str">
        <f>CONCATENATE((LEFT(GetMetadata[[#This Row],[StepCaption]],155)),"(",GetMetadata[[#This Row],[BuildingBlockID]],")")</f>
        <v>We considered information obtained during engagement acceptance and previous knowledge of the entity.(CheckBoxBuildingBlock42)</v>
      </c>
      <c r="F748" t="str">
        <f>CONCATENATE(GetMetadata[[#This Row],[DefinitionID]],GetMetadata[[#This Row],[StepCaption(ID)]])</f>
        <v>89CBB8DB-026B-ED11-80EE-0022481C7D58We considered information obtained during engagement acceptance and previous knowledge of the entity.(CheckBoxBuildingBlock42)</v>
      </c>
      <c r="G748" t="s">
        <v>1756</v>
      </c>
      <c r="H748" t="s">
        <v>2516</v>
      </c>
      <c r="I748" t="s">
        <v>11</v>
      </c>
      <c r="J748" t="s">
        <v>2517</v>
      </c>
    </row>
    <row r="749" spans="1:10">
      <c r="A749" t="s">
        <v>1877</v>
      </c>
      <c r="B749" t="s">
        <v>1897</v>
      </c>
      <c r="C749">
        <v>3</v>
      </c>
      <c r="D749" t="s">
        <v>1877</v>
      </c>
      <c r="E749" t="str">
        <f>CONCATENATE((LEFT(GetMetadata[[#This Row],[StepCaption]],155)),"(",GetMetadata[[#This Row],[BuildingBlockID]],")")</f>
        <v>We considered previous knowledge obtained, if any, from the engagement partner's experience from similar assurance engagements or within the same industry.(CheckBoxBuildingBlock9)</v>
      </c>
      <c r="F749" t="str">
        <f>CONCATENATE(GetMetadata[[#This Row],[DefinitionID]],GetMetadata[[#This Row],[StepCaption(ID)]])</f>
        <v>89CBB8DB-026B-ED11-80EE-0022481C7D58We considered previous knowledge obtained, if any, from the engagement partner's experience from similar assurance engagements or within the same industry.(CheckBoxBuildingBlock9)</v>
      </c>
      <c r="G749" t="s">
        <v>1493</v>
      </c>
      <c r="H749" t="s">
        <v>2525</v>
      </c>
      <c r="I749" t="s">
        <v>11</v>
      </c>
      <c r="J749" t="s">
        <v>2526</v>
      </c>
    </row>
    <row r="750" spans="1:10">
      <c r="A750" t="s">
        <v>1877</v>
      </c>
      <c r="B750" t="s">
        <v>1897</v>
      </c>
      <c r="C750">
        <v>3</v>
      </c>
      <c r="D750" t="s">
        <v>1877</v>
      </c>
      <c r="E750" t="str">
        <f>CONCATENATE((LEFT(GetMetadata[[#This Row],[StepCaption]],155)),"(",GetMetadata[[#This Row],[BuildingBlockID]],")")</f>
        <v>We discussed with the appropriate party.(CheckBoxBuildingBlock8)</v>
      </c>
      <c r="F750" t="str">
        <f>CONCATENATE(GetMetadata[[#This Row],[DefinitionID]],GetMetadata[[#This Row],[StepCaption(ID)]])</f>
        <v>89CBB8DB-026B-ED11-80EE-0022481C7D58We discussed with the appropriate party.(CheckBoxBuildingBlock8)</v>
      </c>
      <c r="G750" t="s">
        <v>24</v>
      </c>
      <c r="H750" t="s">
        <v>2523</v>
      </c>
      <c r="I750" t="s">
        <v>11</v>
      </c>
      <c r="J750" t="s">
        <v>2524</v>
      </c>
    </row>
    <row r="751" spans="1:10">
      <c r="A751" t="s">
        <v>1877</v>
      </c>
      <c r="B751" t="s">
        <v>1897</v>
      </c>
      <c r="C751">
        <v>3</v>
      </c>
      <c r="D751" t="s">
        <v>1877</v>
      </c>
      <c r="E751" t="str">
        <f>CONCATENATE((LEFT(GetMetadata[[#This Row],[StepCaption]],155)),"(",GetMetadata[[#This Row],[BuildingBlockID]],")")</f>
        <v>We Inquired with those responsible for determining what is material in the preparation of the SMI.(CheckBoxBuildingBlock41)</v>
      </c>
      <c r="F751" t="str">
        <f>CONCATENATE(GetMetadata[[#This Row],[DefinitionID]],GetMetadata[[#This Row],[StepCaption(ID)]])</f>
        <v>89CBB8DB-026B-ED11-80EE-0022481C7D58We Inquired with those responsible for determining what is material in the preparation of the SMI.(CheckBoxBuildingBlock41)</v>
      </c>
      <c r="G751" t="s">
        <v>1747</v>
      </c>
      <c r="H751" t="s">
        <v>2514</v>
      </c>
      <c r="I751" t="s">
        <v>11</v>
      </c>
      <c r="J751" t="s">
        <v>2515</v>
      </c>
    </row>
    <row r="752" spans="1:10">
      <c r="A752" t="s">
        <v>1877</v>
      </c>
      <c r="B752" t="s">
        <v>1897</v>
      </c>
      <c r="C752">
        <v>3</v>
      </c>
      <c r="D752" t="s">
        <v>1877</v>
      </c>
      <c r="E752" t="str">
        <f>CONCATENATE((LEFT(GetMetadata[[#This Row],[StepCaption]],155)),"(",GetMetadata[[#This Row],[BuildingBlockID]],")")</f>
        <v>(SimpleDataGridBuildingBlock6)</v>
      </c>
      <c r="F752" t="str">
        <f>CONCATENATE(GetMetadata[[#This Row],[DefinitionID]],GetMetadata[[#This Row],[StepCaption(ID)]])</f>
        <v>89CBB8DB-026B-ED11-80EE-0022481C7D58(SimpleDataGridBuildingBlock6)</v>
      </c>
      <c r="G752" t="s">
        <v>44</v>
      </c>
      <c r="H752" t="s">
        <v>2705</v>
      </c>
      <c r="I752" t="s">
        <v>9</v>
      </c>
    </row>
    <row r="753" spans="1:10">
      <c r="A753" t="s">
        <v>3774</v>
      </c>
      <c r="B753" t="s">
        <v>3773</v>
      </c>
      <c r="C753">
        <v>2</v>
      </c>
      <c r="D753" t="s">
        <v>3774</v>
      </c>
      <c r="E753" t="str">
        <f>CONCATENATE((LEFT(GetMetadata[[#This Row],[StepCaption]],155)),"(",GetMetadata[[#This Row],[BuildingBlockID]],")")</f>
        <v>All RDEs are sufficiently reliable.(LabelBuildingBlock4)</v>
      </c>
      <c r="F753" t="str">
        <f>CONCATENATE(GetMetadata[[#This Row],[DefinitionID]],GetMetadata[[#This Row],[StepCaption(ID)]])</f>
        <v>8D933680-5CA8-ED11-80F0-0022481C7D58All RDEs are sufficiently reliable.(LabelBuildingBlock4)</v>
      </c>
      <c r="G753" t="s">
        <v>1365</v>
      </c>
      <c r="H753" t="s">
        <v>4924</v>
      </c>
      <c r="I753" t="s">
        <v>18</v>
      </c>
      <c r="J753" t="s">
        <v>4010</v>
      </c>
    </row>
    <row r="754" spans="1:10">
      <c r="A754" t="s">
        <v>3774</v>
      </c>
      <c r="B754" t="s">
        <v>3773</v>
      </c>
      <c r="C754">
        <v>2</v>
      </c>
      <c r="D754" t="s">
        <v>3774</v>
      </c>
      <c r="E754" t="str">
        <f>CONCATENATE((LEFT(GetMetadata[[#This Row],[StepCaption]],155)),"(",GetMetadata[[#This Row],[BuildingBlockID]],")")</f>
        <v>Assess the risk associated with the control (RAWTC)(ExpanderGroupBuildingBlock20)</v>
      </c>
      <c r="F754" t="str">
        <f>CONCATENATE(GetMetadata[[#This Row],[DefinitionID]],GetMetadata[[#This Row],[StepCaption(ID)]])</f>
        <v>8D933680-5CA8-ED11-80F0-0022481C7D58Assess the risk associated with the control (RAWTC)(ExpanderGroupBuildingBlock20)</v>
      </c>
      <c r="G754" t="s">
        <v>4903</v>
      </c>
      <c r="H754" t="s">
        <v>4904</v>
      </c>
      <c r="I754" t="s">
        <v>15</v>
      </c>
      <c r="J754" t="s">
        <v>4905</v>
      </c>
    </row>
    <row r="755" spans="1:10">
      <c r="A755" t="s">
        <v>3774</v>
      </c>
      <c r="B755" t="s">
        <v>3773</v>
      </c>
      <c r="C755">
        <v>2</v>
      </c>
      <c r="D755" t="s">
        <v>3774</v>
      </c>
      <c r="E755" t="str">
        <f>CONCATENATE((LEFT(GetMetadata[[#This Row],[StepCaption]],155)),"(",GetMetadata[[#This Row],[BuildingBlockID]],")")</f>
        <v>Assessed RAWTC(LabelBuildingBlock37)</v>
      </c>
      <c r="F755" t="str">
        <f>CONCATENATE(GetMetadata[[#This Row],[DefinitionID]],GetMetadata[[#This Row],[StepCaption(ID)]])</f>
        <v>8D933680-5CA8-ED11-80F0-0022481C7D58Assessed RAWTC(LabelBuildingBlock37)</v>
      </c>
      <c r="G755" t="s">
        <v>1749</v>
      </c>
      <c r="H755" t="s">
        <v>4922</v>
      </c>
      <c r="I755" t="s">
        <v>18</v>
      </c>
      <c r="J755" t="s">
        <v>3932</v>
      </c>
    </row>
    <row r="756" spans="1:10">
      <c r="A756" t="s">
        <v>3774</v>
      </c>
      <c r="B756" t="s">
        <v>3773</v>
      </c>
      <c r="C756">
        <v>2</v>
      </c>
      <c r="D756" t="s">
        <v>3774</v>
      </c>
      <c r="E756" t="str">
        <f>CONCATENATE((LEFT(GetMetadata[[#This Row],[StepCaption]],155)),"(",GetMetadata[[#This Row],[BuildingBlockID]],")")</f>
        <v>At least one RDE is not sufficiently reliable. Identify the RDEs that are not sufficiently reliable and document how we've appropriately considered the imp(RTFTextBuildingBlock69)</v>
      </c>
      <c r="F756" t="str">
        <f>CONCATENATE(GetMetadata[[#This Row],[DefinitionID]],GetMetadata[[#This Row],[StepCaption(ID)]])</f>
        <v>8D933680-5CA8-ED11-80F0-0022481C7D58At least one RDE is not sufficiently reliable. Identify the RDEs that are not sufficiently reliable and document how we've appropriately considered the imp(RTFTextBuildingBlock69)</v>
      </c>
      <c r="G756" t="s">
        <v>4946</v>
      </c>
      <c r="H756" t="s">
        <v>4947</v>
      </c>
      <c r="I756" t="s">
        <v>12</v>
      </c>
      <c r="J756" t="s">
        <v>4948</v>
      </c>
    </row>
    <row r="757" spans="1:10">
      <c r="A757" t="s">
        <v>3774</v>
      </c>
      <c r="B757" t="s">
        <v>3773</v>
      </c>
      <c r="C757">
        <v>2</v>
      </c>
      <c r="D757" t="s">
        <v>3774</v>
      </c>
      <c r="E757" t="str">
        <f>CONCATENATE((LEFT(GetMetadata[[#This Row],[StepCaption]],155)),"(",GetMetadata[[#This Row],[BuildingBlockID]],")")</f>
        <v>Attach other testing documentation that includes: who the control operator is and whether they are consistent with our assessment in the evaluation of desi(CheckBoxBuildingBlock55)</v>
      </c>
      <c r="F757" t="str">
        <f>CONCATENATE(GetMetadata[[#This Row],[DefinitionID]],GetMetadata[[#This Row],[StepCaption(ID)]])</f>
        <v>8D933680-5CA8-ED11-80F0-0022481C7D58Attach other testing documentation that includes: who the control operator is and whether they are consistent with our assessment in the evaluation of desi(CheckBoxBuildingBlock55)</v>
      </c>
      <c r="G757" t="s">
        <v>2057</v>
      </c>
      <c r="H757" t="s">
        <v>4885</v>
      </c>
      <c r="I757" t="s">
        <v>11</v>
      </c>
      <c r="J757" t="s">
        <v>4886</v>
      </c>
    </row>
    <row r="758" spans="1:10">
      <c r="A758" t="s">
        <v>3774</v>
      </c>
      <c r="B758" t="s">
        <v>3773</v>
      </c>
      <c r="C758">
        <v>2</v>
      </c>
      <c r="D758" t="s">
        <v>3774</v>
      </c>
      <c r="E758" t="str">
        <f>CONCATENATE((LEFT(GetMetadata[[#This Row],[StepCaption]],155)),"(",GetMetadata[[#This Row],[BuildingBlockID]],")")</f>
        <v>Based on procedures performed and evidence obtained, were any deviations identified?(OptionBuildingBlock61)</v>
      </c>
      <c r="F758" t="str">
        <f>CONCATENATE(GetMetadata[[#This Row],[DefinitionID]],GetMetadata[[#This Row],[StepCaption(ID)]])</f>
        <v>8D933680-5CA8-ED11-80F0-0022481C7D58Based on procedures performed and evidence obtained, were any deviations identified?(OptionBuildingBlock61)</v>
      </c>
      <c r="G758" t="s">
        <v>2599</v>
      </c>
      <c r="H758" t="s">
        <v>4937</v>
      </c>
      <c r="I758" t="s">
        <v>25</v>
      </c>
      <c r="J758" t="s">
        <v>4809</v>
      </c>
    </row>
    <row r="759" spans="1:10">
      <c r="A759" t="s">
        <v>3774</v>
      </c>
      <c r="B759" t="s">
        <v>3773</v>
      </c>
      <c r="C759">
        <v>2</v>
      </c>
      <c r="D759" t="s">
        <v>3774</v>
      </c>
      <c r="E759" t="str">
        <f>CONCATENATE((LEFT(GetMetadata[[#This Row],[StepCaption]],155)),"(",GetMetadata[[#This Row],[BuildingBlockID]],")")</f>
        <v>Conclusions for the information(LabelBuildingBlock2)</v>
      </c>
      <c r="F759" t="str">
        <f>CONCATENATE(GetMetadata[[#This Row],[DefinitionID]],GetMetadata[[#This Row],[StepCaption(ID)]])</f>
        <v>8D933680-5CA8-ED11-80F0-0022481C7D58Conclusions for the information(LabelBuildingBlock2)</v>
      </c>
      <c r="G759" t="s">
        <v>21</v>
      </c>
      <c r="H759" t="s">
        <v>4912</v>
      </c>
      <c r="I759" t="s">
        <v>18</v>
      </c>
      <c r="J759" t="s">
        <v>4007</v>
      </c>
    </row>
    <row r="760" spans="1:10">
      <c r="A760" t="s">
        <v>3774</v>
      </c>
      <c r="B760" t="s">
        <v>3773</v>
      </c>
      <c r="C760">
        <v>2</v>
      </c>
      <c r="D760" t="s">
        <v>3774</v>
      </c>
      <c r="E760" t="str">
        <f>CONCATENATE((LEFT(GetMetadata[[#This Row],[StepCaption]],155)),"(",GetMetadata[[#This Row],[BuildingBlockID]],")")</f>
        <v>Consider the following factors to determine RAWTC:(LabelBuildingBlock25)</v>
      </c>
      <c r="F760" t="str">
        <f>CONCATENATE(GetMetadata[[#This Row],[DefinitionID]],GetMetadata[[#This Row],[StepCaption(ID)]])</f>
        <v>8D933680-5CA8-ED11-80F0-0022481C7D58Consider the following factors to determine RAWTC:(LabelBuildingBlock25)</v>
      </c>
      <c r="G760" t="s">
        <v>1363</v>
      </c>
      <c r="H760" t="s">
        <v>4913</v>
      </c>
      <c r="I760" t="s">
        <v>18</v>
      </c>
      <c r="J760" t="s">
        <v>4160</v>
      </c>
    </row>
    <row r="761" spans="1:10">
      <c r="A761" t="s">
        <v>3774</v>
      </c>
      <c r="B761" t="s">
        <v>3773</v>
      </c>
      <c r="C761">
        <v>2</v>
      </c>
      <c r="D761" t="s">
        <v>3774</v>
      </c>
      <c r="E761" t="str">
        <f>CONCATENATE((LEFT(GetMetadata[[#This Row],[StepCaption]],155)),"(",GetMetadata[[#This Row],[BuildingBlockID]],")")</f>
        <v>Control sample size(LabelMultiLineTextBox44)</v>
      </c>
      <c r="F761" t="str">
        <f>CONCATENATE(GetMetadata[[#This Row],[DefinitionID]],GetMetadata[[#This Row],[StepCaption(ID)]])</f>
        <v>8D933680-5CA8-ED11-80F0-0022481C7D58Control sample size(LabelMultiLineTextBox44)</v>
      </c>
      <c r="G761" t="s">
        <v>4934</v>
      </c>
      <c r="H761" t="s">
        <v>4935</v>
      </c>
      <c r="I761" t="s">
        <v>8</v>
      </c>
      <c r="J761" t="s">
        <v>4800</v>
      </c>
    </row>
    <row r="762" spans="1:10">
      <c r="A762" t="s">
        <v>3774</v>
      </c>
      <c r="B762" t="s">
        <v>3773</v>
      </c>
      <c r="C762">
        <v>2</v>
      </c>
      <c r="D762" t="s">
        <v>3774</v>
      </c>
      <c r="E762" t="str">
        <f>CONCATENATE((LEFT(GetMetadata[[#This Row],[StepCaption]],155)),"(",GetMetadata[[#This Row],[BuildingBlockID]],")")</f>
        <v>Define the population and how we determined the population is complete.(RTFTextBuildingBlock18)</v>
      </c>
      <c r="F762" t="str">
        <f>CONCATENATE(GetMetadata[[#This Row],[DefinitionID]],GetMetadata[[#This Row],[StepCaption(ID)]])</f>
        <v>8D933680-5CA8-ED11-80F0-0022481C7D58Define the population and how we determined the population is complete.(RTFTextBuildingBlock18)</v>
      </c>
      <c r="G762" t="s">
        <v>1374</v>
      </c>
      <c r="H762" t="s">
        <v>4940</v>
      </c>
      <c r="I762" t="s">
        <v>12</v>
      </c>
      <c r="J762" t="s">
        <v>4080</v>
      </c>
    </row>
    <row r="763" spans="1:10">
      <c r="A763" t="s">
        <v>3774</v>
      </c>
      <c r="B763" t="s">
        <v>3773</v>
      </c>
      <c r="C763">
        <v>2</v>
      </c>
      <c r="D763" t="s">
        <v>3774</v>
      </c>
      <c r="E763" t="str">
        <f>CONCATENATE((LEFT(GetMetadata[[#This Row],[StepCaption]],155)),"(",GetMetadata[[#This Row],[BuildingBlockID]],")")</f>
        <v>Design procedures to obtain persuasive evidence(ExpanderGroupBuildingBlock1)</v>
      </c>
      <c r="F763" t="str">
        <f>CONCATENATE(GetMetadata[[#This Row],[DefinitionID]],GetMetadata[[#This Row],[StepCaption(ID)]])</f>
        <v>8D933680-5CA8-ED11-80F0-0022481C7D58Design procedures to obtain persuasive evidence(ExpanderGroupBuildingBlock1)</v>
      </c>
      <c r="G763" t="s">
        <v>32</v>
      </c>
      <c r="H763" t="s">
        <v>4902</v>
      </c>
      <c r="I763" t="s">
        <v>15</v>
      </c>
      <c r="J763" t="s">
        <v>4775</v>
      </c>
    </row>
    <row r="764" spans="1:10">
      <c r="A764" t="s">
        <v>3774</v>
      </c>
      <c r="B764" t="s">
        <v>3773</v>
      </c>
      <c r="C764">
        <v>2</v>
      </c>
      <c r="D764" t="s">
        <v>3774</v>
      </c>
      <c r="E764" t="str">
        <f>CONCATENATE((LEFT(GetMetadata[[#This Row],[StepCaption]],155)),"(",GetMetadata[[#This Row],[BuildingBlockID]],")")</f>
        <v>Determine the extent of procedures(LabelBuildingBlock17)</v>
      </c>
      <c r="F764" t="str">
        <f>CONCATENATE(GetMetadata[[#This Row],[DefinitionID]],GetMetadata[[#This Row],[StepCaption(ID)]])</f>
        <v>8D933680-5CA8-ED11-80F0-0022481C7D58Determine the extent of procedures(LabelBuildingBlock17)</v>
      </c>
      <c r="G764" t="s">
        <v>1403</v>
      </c>
      <c r="H764" t="s">
        <v>4910</v>
      </c>
      <c r="I764" t="s">
        <v>18</v>
      </c>
      <c r="J764" t="s">
        <v>3991</v>
      </c>
    </row>
    <row r="765" spans="1:10">
      <c r="A765" t="s">
        <v>3774</v>
      </c>
      <c r="B765" t="s">
        <v>3773</v>
      </c>
      <c r="C765">
        <v>2</v>
      </c>
      <c r="D765" t="s">
        <v>3774</v>
      </c>
      <c r="E765" t="str">
        <f>CONCATENATE((LEFT(GetMetadata[[#This Row],[StepCaption]],155)),"(",GetMetadata[[#This Row],[BuildingBlockID]],")")</f>
        <v>Determine the nature of procedures(SimpleDataGridBuildingBlock13)</v>
      </c>
      <c r="F765" t="str">
        <f>CONCATENATE(GetMetadata[[#This Row],[DefinitionID]],GetMetadata[[#This Row],[StepCaption(ID)]])</f>
        <v>8D933680-5CA8-ED11-80F0-0022481C7D58Determine the nature of procedures(SimpleDataGridBuildingBlock13)</v>
      </c>
      <c r="G765" t="s">
        <v>1840</v>
      </c>
      <c r="H765" t="s">
        <v>4951</v>
      </c>
      <c r="I765" t="s">
        <v>9</v>
      </c>
      <c r="J765" t="s">
        <v>3988</v>
      </c>
    </row>
    <row r="766" spans="1:10">
      <c r="A766" t="s">
        <v>3774</v>
      </c>
      <c r="B766" t="s">
        <v>3773</v>
      </c>
      <c r="C766">
        <v>2</v>
      </c>
      <c r="D766" t="s">
        <v>3774</v>
      </c>
      <c r="E766" t="str">
        <f>CONCATENATE((LEFT(GetMetadata[[#This Row],[StepCaption]],155)),"(",GetMetadata[[#This Row],[BuildingBlockID]],")")</f>
        <v>Determine the sample size(LabelBuildingBlock38)</v>
      </c>
      <c r="F766" t="str">
        <f>CONCATENATE(GetMetadata[[#This Row],[DefinitionID]],GetMetadata[[#This Row],[StepCaption(ID)]])</f>
        <v>8D933680-5CA8-ED11-80F0-0022481C7D58Determine the sample size(LabelBuildingBlock38)</v>
      </c>
      <c r="G766" t="s">
        <v>1750</v>
      </c>
      <c r="H766" t="s">
        <v>4923</v>
      </c>
      <c r="I766" t="s">
        <v>18</v>
      </c>
      <c r="J766" t="s">
        <v>4786</v>
      </c>
    </row>
    <row r="767" spans="1:10">
      <c r="A767" t="s">
        <v>3774</v>
      </c>
      <c r="B767" t="s">
        <v>3773</v>
      </c>
      <c r="C767">
        <v>2</v>
      </c>
      <c r="D767" t="s">
        <v>3774</v>
      </c>
      <c r="E767" t="str">
        <f>CONCATENATE((LEFT(GetMetadata[[#This Row],[StepCaption]],155)),"(",GetMetadata[[#This Row],[BuildingBlockID]],")")</f>
        <v>Determine the timing of procedures(LabelBuildingBlock19)</v>
      </c>
      <c r="F767" t="str">
        <f>CONCATENATE(GetMetadata[[#This Row],[DefinitionID]],GetMetadata[[#This Row],[StepCaption(ID)]])</f>
        <v>8D933680-5CA8-ED11-80F0-0022481C7D58Determine the timing of procedures(LabelBuildingBlock19)</v>
      </c>
      <c r="G767" t="s">
        <v>1398</v>
      </c>
      <c r="H767" t="s">
        <v>4911</v>
      </c>
      <c r="I767" t="s">
        <v>18</v>
      </c>
      <c r="J767" t="s">
        <v>3986</v>
      </c>
    </row>
    <row r="768" spans="1:10">
      <c r="A768" t="s">
        <v>3774</v>
      </c>
      <c r="B768" t="s">
        <v>3773</v>
      </c>
      <c r="C768">
        <v>2</v>
      </c>
      <c r="D768" t="s">
        <v>3774</v>
      </c>
      <c r="E768" t="str">
        <f>CONCATENATE((LEFT(GetMetadata[[#This Row],[StepCaption]],155)),"(",GetMetadata[[#This Row],[BuildingBlockID]],")")</f>
        <v>Determine when we obtain the evidence about the operating effectiveness of the general IT control.(LabelBuildingBlock14)</v>
      </c>
      <c r="F768" t="str">
        <f>CONCATENATE(GetMetadata[[#This Row],[DefinitionID]],GetMetadata[[#This Row],[StepCaption(ID)]])</f>
        <v>8D933680-5CA8-ED11-80F0-0022481C7D58Determine when we obtain the evidence about the operating effectiveness of the general IT control.(LabelBuildingBlock14)</v>
      </c>
      <c r="G768" t="s">
        <v>1347</v>
      </c>
      <c r="H768" t="s">
        <v>4908</v>
      </c>
      <c r="I768" t="s">
        <v>18</v>
      </c>
      <c r="J768" t="s">
        <v>4909</v>
      </c>
    </row>
    <row r="769" spans="1:10">
      <c r="A769" t="s">
        <v>3774</v>
      </c>
      <c r="B769" t="s">
        <v>3773</v>
      </c>
      <c r="C769">
        <v>2</v>
      </c>
      <c r="D769" t="s">
        <v>3774</v>
      </c>
      <c r="E769" t="str">
        <f>CONCATENATE((LEFT(GetMetadata[[#This Row],[StepCaption]],155)),"(",GetMetadata[[#This Row],[BuildingBlockID]],")")</f>
        <v>Did we identify any conditions that may indicate there are inconsistencies or cause doubts over the reliability of the information used in our engagement?(OptionBuildingBlock6)</v>
      </c>
      <c r="F769" t="str">
        <f>CONCATENATE(GetMetadata[[#This Row],[DefinitionID]],GetMetadata[[#This Row],[StepCaption(ID)]])</f>
        <v>8D933680-5CA8-ED11-80F0-0022481C7D58Did we identify any conditions that may indicate there are inconsistencies or cause doubts over the reliability of the information used in our engagement?(OptionBuildingBlock6)</v>
      </c>
      <c r="G769" t="s">
        <v>1362</v>
      </c>
      <c r="H769" t="s">
        <v>4936</v>
      </c>
      <c r="I769" t="s">
        <v>25</v>
      </c>
      <c r="J769" t="s">
        <v>4061</v>
      </c>
    </row>
    <row r="770" spans="1:10">
      <c r="A770" t="s">
        <v>3774</v>
      </c>
      <c r="B770" t="s">
        <v>3773</v>
      </c>
      <c r="C770">
        <v>2</v>
      </c>
      <c r="D770" t="s">
        <v>3774</v>
      </c>
      <c r="E770" t="str">
        <f>CONCATENATE((LEFT(GetMetadata[[#This Row],[StepCaption]],155)),"(",GetMetadata[[#This Row],[BuildingBlockID]],")")</f>
        <v>Do we plan to rely on compensating general IT controls and/or perform procedures to identify whether the ineffective general IT control did not impact the (OptionBuildingBlock67)</v>
      </c>
      <c r="F770" t="str">
        <f>CONCATENATE(GetMetadata[[#This Row],[DefinitionID]],GetMetadata[[#This Row],[StepCaption(ID)]])</f>
        <v>8D933680-5CA8-ED11-80F0-0022481C7D58Do we plan to rely on compensating general IT controls and/or perform procedures to identify whether the ineffective general IT control did not impact the (OptionBuildingBlock67)</v>
      </c>
      <c r="G770" t="s">
        <v>1461</v>
      </c>
      <c r="H770" t="s">
        <v>4938</v>
      </c>
      <c r="I770" t="s">
        <v>25</v>
      </c>
      <c r="J770" t="s">
        <v>4201</v>
      </c>
    </row>
    <row r="771" spans="1:10">
      <c r="A771" t="s">
        <v>3774</v>
      </c>
      <c r="B771" t="s">
        <v>3773</v>
      </c>
      <c r="C771">
        <v>2</v>
      </c>
      <c r="D771" t="s">
        <v>3774</v>
      </c>
      <c r="E771" t="str">
        <f>CONCATENATE((LEFT(GetMetadata[[#This Row],[StepCaption]],155)),"(",GetMetadata[[#This Row],[BuildingBlockID]],")")</f>
        <v>Document any other factors identified via our risk assessment procedures as affecting the assessed RAWTC for this general IT control(RTFTextBuildingBlock35)</v>
      </c>
      <c r="F771" t="str">
        <f>CONCATENATE(GetMetadata[[#This Row],[DefinitionID]],GetMetadata[[#This Row],[StepCaption(ID)]])</f>
        <v>8D933680-5CA8-ED11-80F0-0022481C7D58Document any other factors identified via our risk assessment procedures as affecting the assessed RAWTC for this general IT control(RTFTextBuildingBlock35)</v>
      </c>
      <c r="G771" t="s">
        <v>1513</v>
      </c>
      <c r="H771" t="s">
        <v>4941</v>
      </c>
      <c r="I771" t="s">
        <v>12</v>
      </c>
      <c r="J771" t="s">
        <v>4216</v>
      </c>
    </row>
    <row r="772" spans="1:10">
      <c r="A772" t="s">
        <v>3774</v>
      </c>
      <c r="B772" t="s">
        <v>3773</v>
      </c>
      <c r="C772">
        <v>2</v>
      </c>
      <c r="D772" t="s">
        <v>3774</v>
      </c>
      <c r="E772" t="str">
        <f>CONCATENATE((LEFT(GetMetadata[[#This Row],[StepCaption]],155)),"(",GetMetadata[[#This Row],[BuildingBlockID]],")")</f>
        <v>Document how we modified the nature, timing and/or extent of our procedures to incorporate unpredictability(RTFTextBuildingBlock46)</v>
      </c>
      <c r="F772" t="str">
        <f>CONCATENATE(GetMetadata[[#This Row],[DefinitionID]],GetMetadata[[#This Row],[StepCaption(ID)]])</f>
        <v>8D933680-5CA8-ED11-80F0-0022481C7D58Document how we modified the nature, timing and/or extent of our procedures to incorporate unpredictability(RTFTextBuildingBlock46)</v>
      </c>
      <c r="G772" t="s">
        <v>1516</v>
      </c>
      <c r="H772" t="s">
        <v>4942</v>
      </c>
      <c r="I772" t="s">
        <v>12</v>
      </c>
      <c r="J772" t="s">
        <v>4943</v>
      </c>
    </row>
    <row r="773" spans="1:10">
      <c r="A773" t="s">
        <v>3774</v>
      </c>
      <c r="B773" t="s">
        <v>3773</v>
      </c>
      <c r="C773">
        <v>2</v>
      </c>
      <c r="D773" t="s">
        <v>3774</v>
      </c>
      <c r="E773" t="str">
        <f>CONCATENATE((LEFT(GetMetadata[[#This Row],[StepCaption]],155)),"(",GetMetadata[[#This Row],[BuildingBlockID]],")")</f>
        <v>Document our consideration of the nature, cause and potential consequences of the control deviations.(RTFTextBuildingBlock62)</v>
      </c>
      <c r="F773" t="str">
        <f>CONCATENATE(GetMetadata[[#This Row],[DefinitionID]],GetMetadata[[#This Row],[StepCaption(ID)]])</f>
        <v>8D933680-5CA8-ED11-80F0-0022481C7D58Document our consideration of the nature, cause and potential consequences of the control deviations.(RTFTextBuildingBlock62)</v>
      </c>
      <c r="G773" t="s">
        <v>2672</v>
      </c>
      <c r="H773" t="s">
        <v>4945</v>
      </c>
      <c r="I773" t="s">
        <v>12</v>
      </c>
      <c r="J773" t="s">
        <v>4821</v>
      </c>
    </row>
    <row r="774" spans="1:10">
      <c r="A774" t="s">
        <v>3774</v>
      </c>
      <c r="B774" t="s">
        <v>3773</v>
      </c>
      <c r="C774">
        <v>2</v>
      </c>
      <c r="D774" t="s">
        <v>3774</v>
      </c>
      <c r="E774" t="str">
        <f>CONCATENATE((LEFT(GetMetadata[[#This Row],[StepCaption]],155)),"(",GetMetadata[[#This Row],[BuildingBlockID]],")")</f>
        <v>Document the procedures performed to resolve the matter and our consideration of the effect of the matter on the engagement.(RTFTextBuildingBlock7)</v>
      </c>
      <c r="F774" t="str">
        <f>CONCATENATE(GetMetadata[[#This Row],[DefinitionID]],GetMetadata[[#This Row],[StepCaption(ID)]])</f>
        <v>8D933680-5CA8-ED11-80F0-0022481C7D58Document the procedures performed to resolve the matter and our consideration of the effect of the matter on the engagement.(RTFTextBuildingBlock7)</v>
      </c>
      <c r="G774" t="s">
        <v>1357</v>
      </c>
      <c r="H774" t="s">
        <v>4949</v>
      </c>
      <c r="I774" t="s">
        <v>12</v>
      </c>
      <c r="J774" t="s">
        <v>4095</v>
      </c>
    </row>
    <row r="775" spans="1:10">
      <c r="A775" t="s">
        <v>3774</v>
      </c>
      <c r="B775" t="s">
        <v>3773</v>
      </c>
      <c r="C775">
        <v>2</v>
      </c>
      <c r="D775" t="s">
        <v>3774</v>
      </c>
      <c r="E775" t="str">
        <f>CONCATENATE((LEFT(GetMetadata[[#This Row],[StepCaption]],155)),"(",GetMetadata[[#This Row],[BuildingBlockID]],")")</f>
        <v>Evaluate the operating effectiveness of controls that involve judgment(LabelBuildingBlock57)</v>
      </c>
      <c r="F775" t="str">
        <f>CONCATENATE(GetMetadata[[#This Row],[DefinitionID]],GetMetadata[[#This Row],[StepCaption(ID)]])</f>
        <v>8D933680-5CA8-ED11-80F0-0022481C7D58Evaluate the operating effectiveness of controls that involve judgment(LabelBuildingBlock57)</v>
      </c>
      <c r="G775" t="s">
        <v>1411</v>
      </c>
      <c r="H775" t="s">
        <v>4926</v>
      </c>
      <c r="I775" t="s">
        <v>18</v>
      </c>
      <c r="J775" t="s">
        <v>4701</v>
      </c>
    </row>
    <row r="776" spans="1:10">
      <c r="A776" t="s">
        <v>3774</v>
      </c>
      <c r="B776" t="s">
        <v>3773</v>
      </c>
      <c r="C776">
        <v>2</v>
      </c>
      <c r="D776" t="s">
        <v>3774</v>
      </c>
      <c r="E776" t="str">
        <f>CONCATENATE((LEFT(GetMetadata[[#This Row],[StepCaption]],155)),"(",GetMetadata[[#This Row],[BuildingBlockID]],")")</f>
        <v>Evaluate the operating effectiveness of controls that involve judgment(LabelBuildingBlock58)</v>
      </c>
      <c r="F776" t="str">
        <f>CONCATENATE(GetMetadata[[#This Row],[DefinitionID]],GetMetadata[[#This Row],[StepCaption(ID)]])</f>
        <v>8D933680-5CA8-ED11-80F0-0022481C7D58Evaluate the operating effectiveness of controls that involve judgment(LabelBuildingBlock58)</v>
      </c>
      <c r="G776" t="s">
        <v>2397</v>
      </c>
      <c r="H776" t="s">
        <v>4927</v>
      </c>
      <c r="I776" t="s">
        <v>18</v>
      </c>
      <c r="J776" t="s">
        <v>4701</v>
      </c>
    </row>
    <row r="777" spans="1:10">
      <c r="A777" t="s">
        <v>3774</v>
      </c>
      <c r="B777" t="s">
        <v>3773</v>
      </c>
      <c r="C777">
        <v>2</v>
      </c>
      <c r="D777" t="s">
        <v>3774</v>
      </c>
      <c r="E777" t="str">
        <f>CONCATENATE((LEFT(GetMetadata[[#This Row],[StepCaption]],155)),"(",GetMetadata[[#This Row],[BuildingBlockID]],")")</f>
        <v>Evaluate the steps performed by the control operator to identify and investigate outliers, including whether outliers were appropriately identified and res(RTFTextBuildingBlock59)</v>
      </c>
      <c r="F777" t="str">
        <f>CONCATENATE(GetMetadata[[#This Row],[DefinitionID]],GetMetadata[[#This Row],[StepCaption(ID)]])</f>
        <v>8D933680-5CA8-ED11-80F0-0022481C7D58Evaluate the steps performed by the control operator to identify and investigate outliers, including whether outliers were appropriately identified and res(RTFTextBuildingBlock59)</v>
      </c>
      <c r="G777" t="s">
        <v>1413</v>
      </c>
      <c r="H777" t="s">
        <v>4944</v>
      </c>
      <c r="I777" t="s">
        <v>12</v>
      </c>
      <c r="J777" t="s">
        <v>4726</v>
      </c>
    </row>
    <row r="778" spans="1:10">
      <c r="A778" t="s">
        <v>3774</v>
      </c>
      <c r="B778" t="s">
        <v>3773</v>
      </c>
      <c r="C778">
        <v>2</v>
      </c>
      <c r="D778" t="s">
        <v>3774</v>
      </c>
      <c r="E778" t="str">
        <f>CONCATENATE((LEFT(GetMetadata[[#This Row],[StepCaption]],155)),"(",GetMetadata[[#This Row],[BuildingBlockID]],")")</f>
        <v>Frequency(ComboSelectEntityEnumBuildingBlock42)</v>
      </c>
      <c r="F778" t="str">
        <f>CONCATENATE(GetMetadata[[#This Row],[DefinitionID]],GetMetadata[[#This Row],[StepCaption(ID)]])</f>
        <v>8D933680-5CA8-ED11-80F0-0022481C7D58Frequency(ComboSelectEntityEnumBuildingBlock42)</v>
      </c>
      <c r="G778" t="s">
        <v>4887</v>
      </c>
      <c r="H778" t="s">
        <v>4888</v>
      </c>
      <c r="I778" t="s">
        <v>28</v>
      </c>
      <c r="J778" t="s">
        <v>3926</v>
      </c>
    </row>
    <row r="779" spans="1:10">
      <c r="A779" t="s">
        <v>3774</v>
      </c>
      <c r="B779" t="s">
        <v>3773</v>
      </c>
      <c r="C779">
        <v>2</v>
      </c>
      <c r="D779" t="s">
        <v>3774</v>
      </c>
      <c r="E779" t="str">
        <f>CONCATENATE((LEFT(GetMetadata[[#This Row],[StepCaption]],155)),"(",GetMetadata[[#This Row],[BuildingBlockID]],")")</f>
        <v>Generate testwork template and manually select samples(CheckBoxBuildingBlock52)</v>
      </c>
      <c r="F779" t="str">
        <f>CONCATENATE(GetMetadata[[#This Row],[DefinitionID]],GetMetadata[[#This Row],[StepCaption(ID)]])</f>
        <v>8D933680-5CA8-ED11-80F0-0022481C7D58Generate testwork template and manually select samples(CheckBoxBuildingBlock52)</v>
      </c>
      <c r="G779" t="s">
        <v>4751</v>
      </c>
      <c r="H779" t="s">
        <v>4883</v>
      </c>
      <c r="I779" t="s">
        <v>11</v>
      </c>
      <c r="J779" t="s">
        <v>4884</v>
      </c>
    </row>
    <row r="780" spans="1:10">
      <c r="A780" t="s">
        <v>3774</v>
      </c>
      <c r="B780" t="s">
        <v>3773</v>
      </c>
      <c r="C780">
        <v>2</v>
      </c>
      <c r="D780" t="s">
        <v>3774</v>
      </c>
      <c r="E780" t="str">
        <f>CONCATENATE((LEFT(GetMetadata[[#This Row],[StepCaption]],155)),"(",GetMetadata[[#This Row],[BuildingBlockID]],")")</f>
        <v>GITC dependency and results report(ButtonBuildingBlock36)</v>
      </c>
      <c r="F780" t="str">
        <f>CONCATENATE(GetMetadata[[#This Row],[DefinitionID]],GetMetadata[[#This Row],[StepCaption(ID)]])</f>
        <v>8D933680-5CA8-ED11-80F0-0022481C7D58GITC dependency and results report(ButtonBuildingBlock36)</v>
      </c>
      <c r="G780" t="s">
        <v>4871</v>
      </c>
      <c r="H780" t="s">
        <v>4872</v>
      </c>
      <c r="I780" t="s">
        <v>31</v>
      </c>
      <c r="J780" t="s">
        <v>4873</v>
      </c>
    </row>
    <row r="781" spans="1:10">
      <c r="A781" t="s">
        <v>3774</v>
      </c>
      <c r="B781" t="s">
        <v>3773</v>
      </c>
      <c r="C781">
        <v>2</v>
      </c>
      <c r="D781" t="s">
        <v>3774</v>
      </c>
      <c r="E781" t="str">
        <f>CONCATENATE((LEFT(GetMetadata[[#This Row],[StepCaption]],155)),"(",GetMetadata[[#This Row],[BuildingBlockID]],")")</f>
        <v>Is any information identified above susceptible to management bias?(OptionBuildingBlock8)</v>
      </c>
      <c r="F781" t="str">
        <f>CONCATENATE(GetMetadata[[#This Row],[DefinitionID]],GetMetadata[[#This Row],[StepCaption(ID)]])</f>
        <v>8D933680-5CA8-ED11-80F0-0022481C7D58Is any information identified above susceptible to management bias?(OptionBuildingBlock8)</v>
      </c>
      <c r="G781" t="s">
        <v>2493</v>
      </c>
      <c r="H781" t="s">
        <v>4939</v>
      </c>
      <c r="I781" t="s">
        <v>25</v>
      </c>
      <c r="J781" t="s">
        <v>4064</v>
      </c>
    </row>
    <row r="782" spans="1:10">
      <c r="A782" t="s">
        <v>3774</v>
      </c>
      <c r="B782" t="s">
        <v>3773</v>
      </c>
      <c r="C782">
        <v>2</v>
      </c>
      <c r="D782" t="s">
        <v>3774</v>
      </c>
      <c r="E782" t="str">
        <f>CONCATENATE((LEFT(GetMetadata[[#This Row],[StepCaption]],155)),"(",GetMetadata[[#This Row],[BuildingBlockID]],")")</f>
        <v>Navigate to the 2.2.2.2 RF Inquiry activity screen to document whether the general IT control has not changed through period end after testing is performed(LabelBuildingBlock68)</v>
      </c>
      <c r="F782" t="str">
        <f>CONCATENATE(GetMetadata[[#This Row],[DefinitionID]],GetMetadata[[#This Row],[StepCaption(ID)]])</f>
        <v>8D933680-5CA8-ED11-80F0-0022481C7D58Navigate to the 2.2.2.2 RF Inquiry activity screen to document whether the general IT control has not changed through period end after testing is performed(LabelBuildingBlock68)</v>
      </c>
      <c r="G782" t="s">
        <v>1786</v>
      </c>
      <c r="H782" t="s">
        <v>4930</v>
      </c>
      <c r="I782" t="s">
        <v>18</v>
      </c>
      <c r="J782" t="s">
        <v>4931</v>
      </c>
    </row>
    <row r="783" spans="1:10">
      <c r="A783" t="s">
        <v>3774</v>
      </c>
      <c r="B783" t="s">
        <v>3773</v>
      </c>
      <c r="C783">
        <v>2</v>
      </c>
      <c r="D783" t="s">
        <v>3774</v>
      </c>
      <c r="E783" t="str">
        <f>CONCATENATE((LEFT(GetMetadata[[#This Row],[StepCaption]],155)),"(",GetMetadata[[#This Row],[BuildingBlockID]],")")</f>
        <v>Number of occurrences(LabelMultiLineTextBox43)</v>
      </c>
      <c r="F783" t="str">
        <f>CONCATENATE(GetMetadata[[#This Row],[DefinitionID]],GetMetadata[[#This Row],[StepCaption(ID)]])</f>
        <v>8D933680-5CA8-ED11-80F0-0022481C7D58Number of occurrences(LabelMultiLineTextBox43)</v>
      </c>
      <c r="G783" t="s">
        <v>4187</v>
      </c>
      <c r="H783" t="s">
        <v>4932</v>
      </c>
      <c r="I783" t="s">
        <v>8</v>
      </c>
      <c r="J783" t="s">
        <v>4933</v>
      </c>
    </row>
    <row r="784" spans="1:10">
      <c r="A784" t="s">
        <v>3774</v>
      </c>
      <c r="B784" t="s">
        <v>3773</v>
      </c>
      <c r="C784">
        <v>2</v>
      </c>
      <c r="D784" t="s">
        <v>3774</v>
      </c>
      <c r="E784" t="str">
        <f>CONCATENATE((LEFT(GetMetadata[[#This Row],[StepCaption]],155)),"(",GetMetadata[[#This Row],[BuildingBlockID]],")")</f>
        <v>Obtain evidence about operating effectiveness(LabelBuildingBlock48)</v>
      </c>
      <c r="F784" t="str">
        <f>CONCATENATE(GetMetadata[[#This Row],[DefinitionID]],GetMetadata[[#This Row],[StepCaption(ID)]])</f>
        <v>8D933680-5CA8-ED11-80F0-0022481C7D58Obtain evidence about operating effectiveness(LabelBuildingBlock48)</v>
      </c>
      <c r="G784" t="s">
        <v>1765</v>
      </c>
      <c r="H784" t="s">
        <v>4925</v>
      </c>
      <c r="I784" t="s">
        <v>18</v>
      </c>
      <c r="J784" t="s">
        <v>4797</v>
      </c>
    </row>
    <row r="785" spans="1:10">
      <c r="A785" t="s">
        <v>3774</v>
      </c>
      <c r="B785" t="s">
        <v>3773</v>
      </c>
      <c r="C785">
        <v>2</v>
      </c>
      <c r="D785" t="s">
        <v>3774</v>
      </c>
      <c r="E785" t="str">
        <f>CONCATENATE((LEFT(GetMetadata[[#This Row],[StepCaption]],155)),"(",GetMetadata[[#This Row],[BuildingBlockID]],")")</f>
        <v>Operation: Did the control operate effectively throughout the period tested?(ComboSelectEntityEnumBuildingBlock65)</v>
      </c>
      <c r="F785" t="str">
        <f>CONCATENATE(GetMetadata[[#This Row],[DefinitionID]],GetMetadata[[#This Row],[StepCaption(ID)]])</f>
        <v>8D933680-5CA8-ED11-80F0-0022481C7D58Operation: Did the control operate effectively throughout the period tested?(ComboSelectEntityEnumBuildingBlock65)</v>
      </c>
      <c r="G785" t="s">
        <v>4892</v>
      </c>
      <c r="H785" t="s">
        <v>4893</v>
      </c>
      <c r="I785" t="s">
        <v>28</v>
      </c>
      <c r="J785" t="s">
        <v>4759</v>
      </c>
    </row>
    <row r="786" spans="1:10">
      <c r="A786" t="s">
        <v>3774</v>
      </c>
      <c r="B786" t="s">
        <v>3773</v>
      </c>
      <c r="C786">
        <v>2</v>
      </c>
      <c r="D786" t="s">
        <v>3774</v>
      </c>
      <c r="E786" t="str">
        <f>CONCATENATE((LEFT(GetMetadata[[#This Row],[StepCaption]],155)),"(",GetMetadata[[#This Row],[BuildingBlockID]],")")</f>
        <v>Other factor(s)(CheckBoxBuildingBlock26)</v>
      </c>
      <c r="F786" t="str">
        <f>CONCATENATE(GetMetadata[[#This Row],[DefinitionID]],GetMetadata[[#This Row],[StepCaption(ID)]])</f>
        <v>8D933680-5CA8-ED11-80F0-0022481C7D58Other factor(s)(CheckBoxBuildingBlock26)</v>
      </c>
      <c r="G786" t="s">
        <v>1744</v>
      </c>
      <c r="H786" t="s">
        <v>4878</v>
      </c>
      <c r="I786" t="s">
        <v>11</v>
      </c>
      <c r="J786" t="s">
        <v>4129</v>
      </c>
    </row>
    <row r="787" spans="1:10">
      <c r="A787" t="s">
        <v>3774</v>
      </c>
      <c r="B787" t="s">
        <v>3773</v>
      </c>
      <c r="C787">
        <v>2</v>
      </c>
      <c r="D787" t="s">
        <v>3774</v>
      </c>
      <c r="E787" t="str">
        <f>CONCATENATE((LEFT(GetMetadata[[#This Row],[StepCaption]],155)),"(",GetMetadata[[#This Row],[BuildingBlockID]],")")</f>
        <v>Our evaluation of the conclusions reached by the control operator's investigation(ComboSelectEntityEnumBuildingBlock60)</v>
      </c>
      <c r="F787" t="str">
        <f>CONCATENATE(GetMetadata[[#This Row],[DefinitionID]],GetMetadata[[#This Row],[StepCaption(ID)]])</f>
        <v>8D933680-5CA8-ED11-80F0-0022481C7D58Our evaluation of the conclusions reached by the control operator's investigation(ComboSelectEntityEnumBuildingBlock60)</v>
      </c>
      <c r="G787" t="s">
        <v>4889</v>
      </c>
      <c r="H787" t="s">
        <v>4890</v>
      </c>
      <c r="I787" t="s">
        <v>28</v>
      </c>
      <c r="J787" t="s">
        <v>4891</v>
      </c>
    </row>
    <row r="788" spans="1:10">
      <c r="A788" t="s">
        <v>3774</v>
      </c>
      <c r="B788" t="s">
        <v>3773</v>
      </c>
      <c r="C788">
        <v>2</v>
      </c>
      <c r="D788" t="s">
        <v>3774</v>
      </c>
      <c r="E788" t="str">
        <f>CONCATENATE((LEFT(GetMetadata[[#This Row],[StepCaption]],155)),"(",GetMetadata[[#This Row],[BuildingBlockID]],")")</f>
        <v>Period covered by procedure: (DatePickerBuildingBlock15)</v>
      </c>
      <c r="F788" t="str">
        <f>CONCATENATE(GetMetadata[[#This Row],[DefinitionID]],GetMetadata[[#This Row],[StepCaption(ID)]])</f>
        <v>8D933680-5CA8-ED11-80F0-0022481C7D58Period covered by procedure: (DatePickerBuildingBlock15)</v>
      </c>
      <c r="G788" t="s">
        <v>4898</v>
      </c>
      <c r="H788" t="s">
        <v>4899</v>
      </c>
      <c r="I788" t="s">
        <v>35</v>
      </c>
      <c r="J788" t="s">
        <v>4900</v>
      </c>
    </row>
    <row r="789" spans="1:10">
      <c r="A789" t="s">
        <v>3774</v>
      </c>
      <c r="B789" t="s">
        <v>3773</v>
      </c>
      <c r="C789">
        <v>2</v>
      </c>
      <c r="D789" t="s">
        <v>3774</v>
      </c>
      <c r="E789" t="str">
        <f>CONCATENATE((LEFT(GetMetadata[[#This Row],[StepCaption]],155)),"(",GetMetadata[[#This Row],[BuildingBlockID]],")")</f>
        <v>Procedure incorporates an element of unpredictability(CheckBoxBuildingBlock45)</v>
      </c>
      <c r="F789" t="str">
        <f>CONCATENATE(GetMetadata[[#This Row],[DefinitionID]],GetMetadata[[#This Row],[StepCaption(ID)]])</f>
        <v>8D933680-5CA8-ED11-80F0-0022481C7D58Procedure incorporates an element of unpredictability(CheckBoxBuildingBlock45)</v>
      </c>
      <c r="G789" t="s">
        <v>2518</v>
      </c>
      <c r="H789" t="s">
        <v>4879</v>
      </c>
      <c r="I789" t="s">
        <v>11</v>
      </c>
      <c r="J789" t="s">
        <v>4880</v>
      </c>
    </row>
    <row r="790" spans="1:10">
      <c r="A790" t="s">
        <v>3774</v>
      </c>
      <c r="B790" t="s">
        <v>3773</v>
      </c>
      <c r="C790">
        <v>2</v>
      </c>
      <c r="D790" t="s">
        <v>3774</v>
      </c>
      <c r="E790" t="str">
        <f>CONCATENATE((LEFT(GetMetadata[[#This Row],[StepCaption]],155)),"(",GetMetadata[[#This Row],[BuildingBlockID]],")")</f>
        <v>Related deficiencies(SimpleDataGridBuildingBlock63)</v>
      </c>
      <c r="F790" t="str">
        <f>CONCATENATE(GetMetadata[[#This Row],[DefinitionID]],GetMetadata[[#This Row],[StepCaption(ID)]])</f>
        <v>8D933680-5CA8-ED11-80F0-0022481C7D58Related deficiencies(SimpleDataGridBuildingBlock63)</v>
      </c>
      <c r="G790" t="s">
        <v>4230</v>
      </c>
      <c r="H790" t="s">
        <v>4956</v>
      </c>
      <c r="I790" t="s">
        <v>9</v>
      </c>
      <c r="J790" t="s">
        <v>1902</v>
      </c>
    </row>
    <row r="791" spans="1:10">
      <c r="A791" t="s">
        <v>3774</v>
      </c>
      <c r="B791" t="s">
        <v>3773</v>
      </c>
      <c r="C791">
        <v>2</v>
      </c>
      <c r="D791" t="s">
        <v>3774</v>
      </c>
      <c r="E791" t="str">
        <f>CONCATENATE((LEFT(GetMetadata[[#This Row],[StepCaption]],155)),"(",GetMetadata[[#This Row],[BuildingBlockID]],")")</f>
        <v>Result of test of operating effectiveness(LabelBuildingBlock64)</v>
      </c>
      <c r="F791" t="str">
        <f>CONCATENATE(GetMetadata[[#This Row],[DefinitionID]],GetMetadata[[#This Row],[StepCaption(ID)]])</f>
        <v>8D933680-5CA8-ED11-80F0-0022481C7D58Result of test of operating effectiveness(LabelBuildingBlock64)</v>
      </c>
      <c r="G791" t="s">
        <v>4928</v>
      </c>
      <c r="H791" t="s">
        <v>4929</v>
      </c>
      <c r="I791" t="s">
        <v>18</v>
      </c>
      <c r="J791" t="s">
        <v>4794</v>
      </c>
    </row>
    <row r="792" spans="1:10">
      <c r="A792" t="s">
        <v>3774</v>
      </c>
      <c r="B792" t="s">
        <v>3773</v>
      </c>
      <c r="C792">
        <v>2</v>
      </c>
      <c r="D792" t="s">
        <v>3774</v>
      </c>
      <c r="E792" t="str">
        <f>CONCATENATE((LEFT(GetMetadata[[#This Row],[StepCaption]],155)),"(",GetMetadata[[#This Row],[BuildingBlockID]],")")</f>
        <v>Results(SimpleDataGridBuildingBlock51)</v>
      </c>
      <c r="F792" t="str">
        <f>CONCATENATE(GetMetadata[[#This Row],[DefinitionID]],GetMetadata[[#This Row],[StepCaption(ID)]])</f>
        <v>8D933680-5CA8-ED11-80F0-0022481C7D58Results(SimpleDataGridBuildingBlock51)</v>
      </c>
      <c r="G792" t="s">
        <v>2992</v>
      </c>
      <c r="H792" t="s">
        <v>4952</v>
      </c>
      <c r="I792" t="s">
        <v>9</v>
      </c>
      <c r="J792" t="s">
        <v>3761</v>
      </c>
    </row>
    <row r="793" spans="1:10">
      <c r="A793" t="s">
        <v>3774</v>
      </c>
      <c r="B793" t="s">
        <v>3773</v>
      </c>
      <c r="C793">
        <v>2</v>
      </c>
      <c r="D793" t="s">
        <v>3774</v>
      </c>
      <c r="E793" t="str">
        <f>CONCATENATE((LEFT(GetMetadata[[#This Row],[StepCaption]],155)),"(",GetMetadata[[#This Row],[BuildingBlockID]],")")</f>
        <v>Results(SimpleDataGridBuildingBlock54)</v>
      </c>
      <c r="F793" t="str">
        <f>CONCATENATE(GetMetadata[[#This Row],[DefinitionID]],GetMetadata[[#This Row],[StepCaption(ID)]])</f>
        <v>8D933680-5CA8-ED11-80F0-0022481C7D58Results(SimpleDataGridBuildingBlock54)</v>
      </c>
      <c r="G793" t="s">
        <v>4834</v>
      </c>
      <c r="H793" t="s">
        <v>4953</v>
      </c>
      <c r="I793" t="s">
        <v>9</v>
      </c>
      <c r="J793" t="s">
        <v>3761</v>
      </c>
    </row>
    <row r="794" spans="1:10">
      <c r="A794" t="s">
        <v>3774</v>
      </c>
      <c r="B794" t="s">
        <v>3773</v>
      </c>
      <c r="C794">
        <v>2</v>
      </c>
      <c r="D794" t="s">
        <v>3774</v>
      </c>
      <c r="E794" t="str">
        <f>CONCATENATE((LEFT(GetMetadata[[#This Row],[StepCaption]],155)),"(",GetMetadata[[#This Row],[BuildingBlockID]],")")</f>
        <v>Results (SimpleDataGridBuildingBlock56)</v>
      </c>
      <c r="F794" t="str">
        <f>CONCATENATE(GetMetadata[[#This Row],[DefinitionID]],GetMetadata[[#This Row],[StepCaption(ID)]])</f>
        <v>8D933680-5CA8-ED11-80F0-0022481C7D58Results (SimpleDataGridBuildingBlock56)</v>
      </c>
      <c r="G794" t="s">
        <v>2838</v>
      </c>
      <c r="H794" t="s">
        <v>4954</v>
      </c>
      <c r="I794" t="s">
        <v>9</v>
      </c>
      <c r="J794" t="s">
        <v>4955</v>
      </c>
    </row>
    <row r="795" spans="1:10">
      <c r="A795" t="s">
        <v>3774</v>
      </c>
      <c r="B795" t="s">
        <v>3773</v>
      </c>
      <c r="C795">
        <v>2</v>
      </c>
      <c r="D795" t="s">
        <v>3774</v>
      </c>
      <c r="E795" t="str">
        <f>CONCATENATE((LEFT(GetMetadata[[#This Row],[StepCaption]],155)),"(",GetMetadata[[#This Row],[BuildingBlockID]],")")</f>
        <v>Sampling tool(ButtonBuildingBlock50)</v>
      </c>
      <c r="F795" t="str">
        <f>CONCATENATE(GetMetadata[[#This Row],[DefinitionID]],GetMetadata[[#This Row],[StepCaption(ID)]])</f>
        <v>8D933680-5CA8-ED11-80F0-0022481C7D58Sampling tool(ButtonBuildingBlock50)</v>
      </c>
      <c r="G795" t="s">
        <v>4874</v>
      </c>
      <c r="H795" t="s">
        <v>4875</v>
      </c>
      <c r="I795" t="s">
        <v>31</v>
      </c>
      <c r="J795" t="s">
        <v>4741</v>
      </c>
    </row>
    <row r="796" spans="1:10">
      <c r="A796" t="s">
        <v>3774</v>
      </c>
      <c r="B796" t="s">
        <v>3773</v>
      </c>
      <c r="C796">
        <v>2</v>
      </c>
      <c r="D796" t="s">
        <v>3774</v>
      </c>
      <c r="E796" t="str">
        <f>CONCATENATE((LEFT(GetMetadata[[#This Row],[StepCaption]],155)),"(",GetMetadata[[#This Row],[BuildingBlockID]],")")</f>
        <v>Specify the information that is susceptible to management bias and document the impact of the susceptibility to management bias on evaluating the reliabili(RTFTextBuildingBlock9)</v>
      </c>
      <c r="F796" t="str">
        <f>CONCATENATE(GetMetadata[[#This Row],[DefinitionID]],GetMetadata[[#This Row],[StepCaption(ID)]])</f>
        <v>8D933680-5CA8-ED11-80F0-0022481C7D58Specify the information that is susceptible to management bias and document the impact of the susceptibility to management bias on evaluating the reliabili(RTFTextBuildingBlock9)</v>
      </c>
      <c r="G796" t="s">
        <v>1555</v>
      </c>
      <c r="H796" t="s">
        <v>4950</v>
      </c>
      <c r="I796" t="s">
        <v>12</v>
      </c>
      <c r="J796" t="s">
        <v>4098</v>
      </c>
    </row>
    <row r="797" spans="1:10">
      <c r="A797" t="s">
        <v>3774</v>
      </c>
      <c r="B797" t="s">
        <v>3773</v>
      </c>
      <c r="C797">
        <v>2</v>
      </c>
      <c r="D797" t="s">
        <v>3774</v>
      </c>
      <c r="E797" t="str">
        <f>CONCATENATE((LEFT(GetMetadata[[#This Row],[StepCaption]],155)),"(",GetMetadata[[#This Row],[BuildingBlockID]],")")</f>
        <v>Test operating effectiveness(ExpanderGroupBuildingBlock47)</v>
      </c>
      <c r="F797" t="str">
        <f>CONCATENATE(GetMetadata[[#This Row],[DefinitionID]],GetMetadata[[#This Row],[StepCaption(ID)]])</f>
        <v>8D933680-5CA8-ED11-80F0-0022481C7D58Test operating effectiveness(ExpanderGroupBuildingBlock47)</v>
      </c>
      <c r="G797" t="s">
        <v>4906</v>
      </c>
      <c r="H797" t="s">
        <v>4907</v>
      </c>
      <c r="I797" t="s">
        <v>15</v>
      </c>
      <c r="J797" t="s">
        <v>4779</v>
      </c>
    </row>
    <row r="798" spans="1:10">
      <c r="A798" t="s">
        <v>3774</v>
      </c>
      <c r="B798" t="s">
        <v>3773</v>
      </c>
      <c r="C798">
        <v>2</v>
      </c>
      <c r="D798" t="s">
        <v>3774</v>
      </c>
      <c r="E798" t="str">
        <f>CONCATENATE((LEFT(GetMetadata[[#This Row],[StepCaption]],155)),"(",GetMetadata[[#This Row],[BuildingBlockID]],")")</f>
        <v>Testwork template (ButtonBuildingBlock53)</v>
      </c>
      <c r="F798" t="str">
        <f>CONCATENATE(GetMetadata[[#This Row],[DefinitionID]],GetMetadata[[#This Row],[StepCaption(ID)]])</f>
        <v>8D933680-5CA8-ED11-80F0-0022481C7D58Testwork template (ButtonBuildingBlock53)</v>
      </c>
      <c r="G798" t="s">
        <v>4739</v>
      </c>
      <c r="H798" t="s">
        <v>4876</v>
      </c>
      <c r="I798" t="s">
        <v>31</v>
      </c>
      <c r="J798" t="s">
        <v>4877</v>
      </c>
    </row>
    <row r="799" spans="1:10">
      <c r="A799" t="s">
        <v>3774</v>
      </c>
      <c r="B799" t="s">
        <v>3773</v>
      </c>
      <c r="C799">
        <v>2</v>
      </c>
      <c r="D799" t="s">
        <v>3774</v>
      </c>
      <c r="E799" t="str">
        <f>CONCATENATE((LEFT(GetMetadata[[#This Row],[StepCaption]],155)),"(",GetMetadata[[#This Row],[BuildingBlockID]],")")</f>
        <v>through(DatePickerBuildingBlock16)</v>
      </c>
      <c r="F799" t="str">
        <f>CONCATENATE(GetMetadata[[#This Row],[DefinitionID]],GetMetadata[[#This Row],[StepCaption(ID)]])</f>
        <v>8D933680-5CA8-ED11-80F0-0022481C7D58through(DatePickerBuildingBlock16)</v>
      </c>
      <c r="G799" t="s">
        <v>4839</v>
      </c>
      <c r="H799" t="s">
        <v>4901</v>
      </c>
      <c r="I799" t="s">
        <v>35</v>
      </c>
      <c r="J799" t="s">
        <v>4843</v>
      </c>
    </row>
    <row r="800" spans="1:10">
      <c r="A800" t="s">
        <v>3774</v>
      </c>
      <c r="B800" t="s">
        <v>3773</v>
      </c>
      <c r="C800">
        <v>2</v>
      </c>
      <c r="D800" t="s">
        <v>3774</v>
      </c>
      <c r="E800" t="str">
        <f>CONCATENATE((LEFT(GetMetadata[[#This Row],[StepCaption]],155)),"(",GetMetadata[[#This Row],[BuildingBlockID]],")")</f>
        <v>Use the sampling tool to select samples and generate testwork template(CheckBoxBuildingBlock49)</v>
      </c>
      <c r="F800" t="str">
        <f>CONCATENATE(GetMetadata[[#This Row],[DefinitionID]],GetMetadata[[#This Row],[StepCaption(ID)]])</f>
        <v>8D933680-5CA8-ED11-80F0-0022481C7D58Use the sampling tool to select samples and generate testwork template(CheckBoxBuildingBlock49)</v>
      </c>
      <c r="G800" t="s">
        <v>1371</v>
      </c>
      <c r="H800" t="s">
        <v>4881</v>
      </c>
      <c r="I800" t="s">
        <v>11</v>
      </c>
      <c r="J800" t="s">
        <v>4882</v>
      </c>
    </row>
    <row r="801" spans="1:10">
      <c r="A801" t="s">
        <v>3774</v>
      </c>
      <c r="B801" t="s">
        <v>3773</v>
      </c>
      <c r="C801">
        <v>2</v>
      </c>
      <c r="D801" t="s">
        <v>3774</v>
      </c>
      <c r="E801" t="str">
        <f>CONCATENATE((LEFT(GetMetadata[[#This Row],[StepCaption]],155)),"(",GetMetadata[[#This Row],[BuildingBlockID]],")")</f>
        <v>Will remediation testing be performed?(ComboSelectEntityEnumBuildingBlock66)</v>
      </c>
      <c r="F801" t="str">
        <f>CONCATENATE(GetMetadata[[#This Row],[DefinitionID]],GetMetadata[[#This Row],[StepCaption(ID)]])</f>
        <v>8D933680-5CA8-ED11-80F0-0022481C7D58Will remediation testing be performed?(ComboSelectEntityEnumBuildingBlock66)</v>
      </c>
      <c r="G801" t="s">
        <v>4894</v>
      </c>
      <c r="H801" t="s">
        <v>4895</v>
      </c>
      <c r="I801" t="s">
        <v>28</v>
      </c>
      <c r="J801" t="s">
        <v>3938</v>
      </c>
    </row>
    <row r="802" spans="1:10">
      <c r="A802" t="s">
        <v>3774</v>
      </c>
      <c r="B802" t="s">
        <v>3773</v>
      </c>
      <c r="C802">
        <v>2</v>
      </c>
      <c r="D802" t="s">
        <v>3774</v>
      </c>
      <c r="E802" t="str">
        <f>CONCATENATE((LEFT(GetMetadata[[#This Row],[StepCaption]],155)),"(",GetMetadata[[#This Row],[BuildingBlockID]],")")</f>
        <v>(ComboSelectEntityEnumBuildingBlock70)</v>
      </c>
      <c r="F802" t="str">
        <f>CONCATENATE(GetMetadata[[#This Row],[DefinitionID]],GetMetadata[[#This Row],[StepCaption(ID)]])</f>
        <v>8D933680-5CA8-ED11-80F0-0022481C7D58(ComboSelectEntityEnumBuildingBlock70)</v>
      </c>
      <c r="G802" t="s">
        <v>4896</v>
      </c>
      <c r="H802" t="s">
        <v>4897</v>
      </c>
      <c r="I802" t="s">
        <v>28</v>
      </c>
    </row>
    <row r="803" spans="1:10">
      <c r="A803" t="s">
        <v>3774</v>
      </c>
      <c r="B803" t="s">
        <v>3773</v>
      </c>
      <c r="C803">
        <v>2</v>
      </c>
      <c r="D803" t="s">
        <v>3774</v>
      </c>
      <c r="E803" t="str">
        <f>CONCATENATE((LEFT(GetMetadata[[#This Row],[StepCaption]],155)),"(",GetMetadata[[#This Row],[BuildingBlockID]],")")</f>
        <v>(LabelBuildingBlock27)</v>
      </c>
      <c r="F803" t="str">
        <f>CONCATENATE(GetMetadata[[#This Row],[DefinitionID]],GetMetadata[[#This Row],[StepCaption(ID)]])</f>
        <v>8D933680-5CA8-ED11-80F0-0022481C7D58(LabelBuildingBlock27)</v>
      </c>
      <c r="G803" t="s">
        <v>1499</v>
      </c>
      <c r="H803" t="s">
        <v>4914</v>
      </c>
      <c r="I803" t="s">
        <v>18</v>
      </c>
    </row>
    <row r="804" spans="1:10">
      <c r="A804" t="s">
        <v>3774</v>
      </c>
      <c r="B804" t="s">
        <v>3773</v>
      </c>
      <c r="C804">
        <v>2</v>
      </c>
      <c r="D804" t="s">
        <v>3774</v>
      </c>
      <c r="E804" t="str">
        <f>CONCATENATE((LEFT(GetMetadata[[#This Row],[StepCaption]],155)),"(",GetMetadata[[#This Row],[BuildingBlockID]],")")</f>
        <v>(LabelBuildingBlock28)</v>
      </c>
      <c r="F804" t="str">
        <f>CONCATENATE(GetMetadata[[#This Row],[DefinitionID]],GetMetadata[[#This Row],[StepCaption(ID)]])</f>
        <v>8D933680-5CA8-ED11-80F0-0022481C7D58(LabelBuildingBlock28)</v>
      </c>
      <c r="G804" t="s">
        <v>1342</v>
      </c>
      <c r="H804" t="s">
        <v>4915</v>
      </c>
      <c r="I804" t="s">
        <v>18</v>
      </c>
    </row>
    <row r="805" spans="1:10">
      <c r="A805" t="s">
        <v>3774</v>
      </c>
      <c r="B805" t="s">
        <v>3773</v>
      </c>
      <c r="C805">
        <v>2</v>
      </c>
      <c r="D805" t="s">
        <v>3774</v>
      </c>
      <c r="E805" t="str">
        <f>CONCATENATE((LEFT(GetMetadata[[#This Row],[StepCaption]],155)),"(",GetMetadata[[#This Row],[BuildingBlockID]],")")</f>
        <v>(LabelBuildingBlock29)</v>
      </c>
      <c r="F805" t="str">
        <f>CONCATENATE(GetMetadata[[#This Row],[DefinitionID]],GetMetadata[[#This Row],[StepCaption(ID)]])</f>
        <v>8D933680-5CA8-ED11-80F0-0022481C7D58(LabelBuildingBlock29)</v>
      </c>
      <c r="G805" t="s">
        <v>4167</v>
      </c>
      <c r="H805" t="s">
        <v>4916</v>
      </c>
      <c r="I805" t="s">
        <v>18</v>
      </c>
    </row>
    <row r="806" spans="1:10">
      <c r="A806" t="s">
        <v>3774</v>
      </c>
      <c r="B806" t="s">
        <v>3773</v>
      </c>
      <c r="C806">
        <v>2</v>
      </c>
      <c r="D806" t="s">
        <v>3774</v>
      </c>
      <c r="E806" t="str">
        <f>CONCATENATE((LEFT(GetMetadata[[#This Row],[StepCaption]],155)),"(",GetMetadata[[#This Row],[BuildingBlockID]],")")</f>
        <v>(LabelBuildingBlock30)</v>
      </c>
      <c r="F806" t="str">
        <f>CONCATENATE(GetMetadata[[#This Row],[DefinitionID]],GetMetadata[[#This Row],[StepCaption(ID)]])</f>
        <v>8D933680-5CA8-ED11-80F0-0022481C7D58(LabelBuildingBlock30)</v>
      </c>
      <c r="G806" t="s">
        <v>4170</v>
      </c>
      <c r="H806" t="s">
        <v>4917</v>
      </c>
      <c r="I806" t="s">
        <v>18</v>
      </c>
    </row>
    <row r="807" spans="1:10">
      <c r="A807" t="s">
        <v>3774</v>
      </c>
      <c r="B807" t="s">
        <v>3773</v>
      </c>
      <c r="C807">
        <v>2</v>
      </c>
      <c r="D807" t="s">
        <v>3774</v>
      </c>
      <c r="E807" t="str">
        <f>CONCATENATE((LEFT(GetMetadata[[#This Row],[StepCaption]],155)),"(",GetMetadata[[#This Row],[BuildingBlockID]],")")</f>
        <v>(LabelBuildingBlock31)</v>
      </c>
      <c r="F807" t="str">
        <f>CONCATENATE(GetMetadata[[#This Row],[DefinitionID]],GetMetadata[[#This Row],[StepCaption(ID)]])</f>
        <v>8D933680-5CA8-ED11-80F0-0022481C7D58(LabelBuildingBlock31)</v>
      </c>
      <c r="G807" t="s">
        <v>1417</v>
      </c>
      <c r="H807" t="s">
        <v>4918</v>
      </c>
      <c r="I807" t="s">
        <v>18</v>
      </c>
    </row>
    <row r="808" spans="1:10">
      <c r="A808" t="s">
        <v>3774</v>
      </c>
      <c r="B808" t="s">
        <v>3773</v>
      </c>
      <c r="C808">
        <v>2</v>
      </c>
      <c r="D808" t="s">
        <v>3774</v>
      </c>
      <c r="E808" t="str">
        <f>CONCATENATE((LEFT(GetMetadata[[#This Row],[StepCaption]],155)),"(",GetMetadata[[#This Row],[BuildingBlockID]],")")</f>
        <v>(LabelBuildingBlock32)</v>
      </c>
      <c r="F808" t="str">
        <f>CONCATENATE(GetMetadata[[#This Row],[DefinitionID]],GetMetadata[[#This Row],[StepCaption(ID)]])</f>
        <v>8D933680-5CA8-ED11-80F0-0022481C7D58(LabelBuildingBlock32)</v>
      </c>
      <c r="G808" t="s">
        <v>3783</v>
      </c>
      <c r="H808" t="s">
        <v>4919</v>
      </c>
      <c r="I808" t="s">
        <v>18</v>
      </c>
    </row>
    <row r="809" spans="1:10">
      <c r="A809" t="s">
        <v>3774</v>
      </c>
      <c r="B809" t="s">
        <v>3773</v>
      </c>
      <c r="C809">
        <v>2</v>
      </c>
      <c r="D809" t="s">
        <v>3774</v>
      </c>
      <c r="E809" t="str">
        <f>CONCATENATE((LEFT(GetMetadata[[#This Row],[StepCaption]],155)),"(",GetMetadata[[#This Row],[BuildingBlockID]],")")</f>
        <v>(LabelBuildingBlock33)</v>
      </c>
      <c r="F809" t="str">
        <f>CONCATENATE(GetMetadata[[#This Row],[DefinitionID]],GetMetadata[[#This Row],[StepCaption(ID)]])</f>
        <v>8D933680-5CA8-ED11-80F0-0022481C7D58(LabelBuildingBlock33)</v>
      </c>
      <c r="G809" t="s">
        <v>1829</v>
      </c>
      <c r="H809" t="s">
        <v>4920</v>
      </c>
      <c r="I809" t="s">
        <v>18</v>
      </c>
    </row>
    <row r="810" spans="1:10">
      <c r="A810" t="s">
        <v>3774</v>
      </c>
      <c r="B810" t="s">
        <v>3773</v>
      </c>
      <c r="C810">
        <v>2</v>
      </c>
      <c r="D810" t="s">
        <v>3774</v>
      </c>
      <c r="E810" t="str">
        <f>CONCATENATE((LEFT(GetMetadata[[#This Row],[StepCaption]],155)),"(",GetMetadata[[#This Row],[BuildingBlockID]],")")</f>
        <v>(LabelBuildingBlock34)</v>
      </c>
      <c r="F810" t="str">
        <f>CONCATENATE(GetMetadata[[#This Row],[DefinitionID]],GetMetadata[[#This Row],[StepCaption(ID)]])</f>
        <v>8D933680-5CA8-ED11-80F0-0022481C7D58(LabelBuildingBlock34)</v>
      </c>
      <c r="G810" t="s">
        <v>1393</v>
      </c>
      <c r="H810" t="s">
        <v>4921</v>
      </c>
      <c r="I810" t="s">
        <v>18</v>
      </c>
    </row>
    <row r="811" spans="1:10">
      <c r="A811" t="s">
        <v>3727</v>
      </c>
      <c r="B811" t="s">
        <v>1873</v>
      </c>
      <c r="C811">
        <v>1</v>
      </c>
      <c r="D811" t="s">
        <v>3727</v>
      </c>
      <c r="E811" t="str">
        <f>CONCATENATE((LEFT(GetMetadata[[#This Row],[StepCaption]],155)),"(",GetMetadata[[#This Row],[BuildingBlockID]],")")</f>
        <v>All applicable reporting criteria and other legislative and regulatory requirements(SimpleDataGridBuildingBlock40)</v>
      </c>
      <c r="F811" t="str">
        <f>CONCATENATE(GetMetadata[[#This Row],[DefinitionID]],GetMetadata[[#This Row],[StepCaption(ID)]])</f>
        <v>8EF3B470-C259-ED11-80ED-0022481C7D58All applicable reporting criteria and other legislative and regulatory requirements(SimpleDataGridBuildingBlock40)</v>
      </c>
      <c r="G811" t="s">
        <v>2138</v>
      </c>
      <c r="H811" t="s">
        <v>2139</v>
      </c>
      <c r="I811" t="s">
        <v>9</v>
      </c>
      <c r="J811" t="s">
        <v>2140</v>
      </c>
    </row>
    <row r="812" spans="1:10">
      <c r="A812" t="s">
        <v>3727</v>
      </c>
      <c r="B812" t="s">
        <v>1873</v>
      </c>
      <c r="C812">
        <v>1</v>
      </c>
      <c r="D812" t="s">
        <v>3727</v>
      </c>
      <c r="E812" t="str">
        <f>CONCATENATE((LEFT(GetMetadata[[#This Row],[StepCaption]],155)),"(",GetMetadata[[#This Row],[BuildingBlockID]],")")</f>
        <v>Applicable assurance standards and other legislative and regulatory requirements(SimpleDataGridBuildingBlock38)</v>
      </c>
      <c r="F812" t="str">
        <f>CONCATENATE(GetMetadata[[#This Row],[DefinitionID]],GetMetadata[[#This Row],[StepCaption(ID)]])</f>
        <v>8EF3B470-C259-ED11-80ED-0022481C7D58Applicable assurance standards and other legislative and regulatory requirements(SimpleDataGridBuildingBlock38)</v>
      </c>
      <c r="G812" t="s">
        <v>1770</v>
      </c>
      <c r="H812" t="s">
        <v>2136</v>
      </c>
      <c r="I812" t="s">
        <v>9</v>
      </c>
      <c r="J812" t="s">
        <v>2137</v>
      </c>
    </row>
    <row r="813" spans="1:10">
      <c r="A813" t="s">
        <v>3727</v>
      </c>
      <c r="B813" t="s">
        <v>1873</v>
      </c>
      <c r="C813">
        <v>1</v>
      </c>
      <c r="D813" t="s">
        <v>3727</v>
      </c>
      <c r="E813" t="str">
        <f>CONCATENATE((LEFT(GetMetadata[[#This Row],[StepCaption]],155)),"(",GetMetadata[[#This Row],[BuildingBlockID]],")")</f>
        <v>Assurance report date(DatePickerBuildingBlock42)</v>
      </c>
      <c r="F813" t="str">
        <f>CONCATENATE(GetMetadata[[#This Row],[DefinitionID]],GetMetadata[[#This Row],[StepCaption(ID)]])</f>
        <v>8EF3B470-C259-ED11-80ED-0022481C7D58Assurance report date(DatePickerBuildingBlock42)</v>
      </c>
      <c r="G813" t="s">
        <v>2088</v>
      </c>
      <c r="H813" t="s">
        <v>2089</v>
      </c>
      <c r="I813" t="s">
        <v>35</v>
      </c>
      <c r="J813" t="s">
        <v>2090</v>
      </c>
    </row>
    <row r="814" spans="1:10">
      <c r="A814" t="s">
        <v>3727</v>
      </c>
      <c r="B814" t="s">
        <v>1873</v>
      </c>
      <c r="C814">
        <v>1</v>
      </c>
      <c r="D814" t="s">
        <v>3727</v>
      </c>
      <c r="E814" t="str">
        <f>CONCATENATE((LEFT(GetMetadata[[#This Row],[StepCaption]],155)),"(",GetMetadata[[#This Row],[BuildingBlockID]],")")</f>
        <v>Assurance report information(LabelBuildingBlock37)</v>
      </c>
      <c r="F814" t="str">
        <f>CONCATENATE(GetMetadata[[#This Row],[DefinitionID]],GetMetadata[[#This Row],[StepCaption(ID)]])</f>
        <v>8EF3B470-C259-ED11-80ED-0022481C7D58Assurance report information(LabelBuildingBlock37)</v>
      </c>
      <c r="G814" t="s">
        <v>1749</v>
      </c>
      <c r="H814" t="s">
        <v>2108</v>
      </c>
      <c r="I814" t="s">
        <v>18</v>
      </c>
      <c r="J814" t="s">
        <v>2109</v>
      </c>
    </row>
    <row r="815" spans="1:10">
      <c r="A815" t="s">
        <v>3727</v>
      </c>
      <c r="B815" t="s">
        <v>1873</v>
      </c>
      <c r="C815">
        <v>1</v>
      </c>
      <c r="D815" t="s">
        <v>3727</v>
      </c>
      <c r="E815" t="str">
        <f>CONCATENATE((LEFT(GetMetadata[[#This Row],[StepCaption]],155)),"(",GetMetadata[[#This Row],[BuildingBlockID]],")")</f>
        <v>Assurance report release date(DatePickerBuildingBlock43)</v>
      </c>
      <c r="F815" t="str">
        <f>CONCATENATE(GetMetadata[[#This Row],[DefinitionID]],GetMetadata[[#This Row],[StepCaption(ID)]])</f>
        <v>8EF3B470-C259-ED11-80ED-0022481C7D58Assurance report release date(DatePickerBuildingBlock43)</v>
      </c>
      <c r="G815" t="s">
        <v>2091</v>
      </c>
      <c r="H815" t="s">
        <v>2092</v>
      </c>
      <c r="I815" t="s">
        <v>35</v>
      </c>
      <c r="J815" t="s">
        <v>2093</v>
      </c>
    </row>
    <row r="816" spans="1:10">
      <c r="A816" t="s">
        <v>3727</v>
      </c>
      <c r="B816" t="s">
        <v>1873</v>
      </c>
      <c r="C816">
        <v>1</v>
      </c>
      <c r="D816" t="s">
        <v>3727</v>
      </c>
      <c r="E816" t="str">
        <f>CONCATENATE((LEFT(GetMetadata[[#This Row],[StepCaption]],155)),"(",GetMetadata[[#This Row],[BuildingBlockID]],")")</f>
        <v>Client ID(LabelMultiLineTextBox3)</v>
      </c>
      <c r="F816" t="str">
        <f>CONCATENATE(GetMetadata[[#This Row],[DefinitionID]],GetMetadata[[#This Row],[StepCaption(ID)]])</f>
        <v>8EF3B470-C259-ED11-80ED-0022481C7D58Client ID(LabelMultiLineTextBox3)</v>
      </c>
      <c r="G816" t="s">
        <v>13</v>
      </c>
      <c r="H816" t="s">
        <v>2117</v>
      </c>
      <c r="I816" t="s">
        <v>8</v>
      </c>
      <c r="J816" t="s">
        <v>2118</v>
      </c>
    </row>
    <row r="817" spans="1:10">
      <c r="A817" t="s">
        <v>3727</v>
      </c>
      <c r="B817" t="s">
        <v>1873</v>
      </c>
      <c r="C817">
        <v>1</v>
      </c>
      <c r="D817" t="s">
        <v>3727</v>
      </c>
      <c r="E817" t="str">
        <f>CONCATENATE((LEFT(GetMetadata[[#This Row],[StepCaption]],155)),"(",GetMetadata[[#This Row],[BuildingBlockID]],")")</f>
        <v>Client name(LabelMultiLineTextBox2)</v>
      </c>
      <c r="F817" t="str">
        <f>CONCATENATE(GetMetadata[[#This Row],[DefinitionID]],GetMetadata[[#This Row],[StepCaption(ID)]])</f>
        <v>8EF3B470-C259-ED11-80ED-0022481C7D58Client name(LabelMultiLineTextBox2)</v>
      </c>
      <c r="G817" t="s">
        <v>1477</v>
      </c>
      <c r="H817" t="s">
        <v>2114</v>
      </c>
      <c r="I817" t="s">
        <v>8</v>
      </c>
      <c r="J817" t="s">
        <v>61</v>
      </c>
    </row>
    <row r="818" spans="1:10">
      <c r="A818" t="s">
        <v>3727</v>
      </c>
      <c r="B818" t="s">
        <v>1873</v>
      </c>
      <c r="C818">
        <v>1</v>
      </c>
      <c r="D818" t="s">
        <v>3727</v>
      </c>
      <c r="E818" t="str">
        <f>CONCATENATE((LEFT(GetMetadata[[#This Row],[StepCaption]],155)),"(",GetMetadata[[#This Row],[BuildingBlockID]],")")</f>
        <v>Country/Jurisdiction(ComboSelectBuildingBlock8)</v>
      </c>
      <c r="F818" t="str">
        <f>CONCATENATE(GetMetadata[[#This Row],[DefinitionID]],GetMetadata[[#This Row],[StepCaption(ID)]])</f>
        <v>8EF3B470-C259-ED11-80ED-0022481C7D58Country/Jurisdiction(ComboSelectBuildingBlock8)</v>
      </c>
      <c r="G818" t="s">
        <v>2066</v>
      </c>
      <c r="H818" t="s">
        <v>2067</v>
      </c>
      <c r="I818" t="s">
        <v>50</v>
      </c>
      <c r="J818" t="s">
        <v>2068</v>
      </c>
    </row>
    <row r="819" spans="1:10">
      <c r="A819" t="s">
        <v>3727</v>
      </c>
      <c r="B819" t="s">
        <v>1873</v>
      </c>
      <c r="C819">
        <v>1</v>
      </c>
      <c r="D819" t="s">
        <v>3727</v>
      </c>
      <c r="E819" t="str">
        <f>CONCATENATE((LEFT(GetMetadata[[#This Row],[StepCaption]],155)),"(",GetMetadata[[#This Row],[BuildingBlockID]],")")</f>
        <v>Engagement characteristics(ExpanderGroupBuildingBlock53)</v>
      </c>
      <c r="F819" t="str">
        <f>CONCATENATE(GetMetadata[[#This Row],[DefinitionID]],GetMetadata[[#This Row],[StepCaption(ID)]])</f>
        <v>8EF3B470-C259-ED11-80ED-0022481C7D58Engagement characteristics(ExpanderGroupBuildingBlock53)</v>
      </c>
      <c r="G819" t="s">
        <v>1498</v>
      </c>
      <c r="H819" t="s">
        <v>2101</v>
      </c>
      <c r="I819" t="s">
        <v>15</v>
      </c>
      <c r="J819" t="s">
        <v>2102</v>
      </c>
    </row>
    <row r="820" spans="1:10">
      <c r="A820" t="s">
        <v>3727</v>
      </c>
      <c r="B820" t="s">
        <v>1873</v>
      </c>
      <c r="C820">
        <v>1</v>
      </c>
      <c r="D820" t="s">
        <v>3727</v>
      </c>
      <c r="E820" t="str">
        <f>CONCATENATE((LEFT(GetMetadata[[#This Row],[StepCaption]],155)),"(",GetMetadata[[#This Row],[BuildingBlockID]],")")</f>
        <v>Engagement evaluation and sentinel approval information(ExpanderGroupBuildingBlock24)</v>
      </c>
      <c r="F820" t="str">
        <f>CONCATENATE(GetMetadata[[#This Row],[DefinitionID]],GetMetadata[[#This Row],[StepCaption(ID)]])</f>
        <v>8EF3B470-C259-ED11-80ED-0022481C7D58Engagement evaluation and sentinel approval information(ExpanderGroupBuildingBlock24)</v>
      </c>
      <c r="G820" t="s">
        <v>1736</v>
      </c>
      <c r="H820" t="s">
        <v>2100</v>
      </c>
      <c r="I820" t="s">
        <v>15</v>
      </c>
      <c r="J820" t="s">
        <v>1335</v>
      </c>
    </row>
    <row r="821" spans="1:10">
      <c r="A821" t="s">
        <v>3727</v>
      </c>
      <c r="B821" t="s">
        <v>1873</v>
      </c>
      <c r="C821">
        <v>1</v>
      </c>
      <c r="D821" t="s">
        <v>3727</v>
      </c>
      <c r="E821" t="str">
        <f>CONCATENATE((LEFT(GetMetadata[[#This Row],[StepCaption]],155)),"(",GetMetadata[[#This Row],[BuildingBlockID]],")")</f>
        <v>Engagement evaluation ID(LabelMultiLineTextBox26)</v>
      </c>
      <c r="F821" t="str">
        <f>CONCATENATE(GetMetadata[[#This Row],[DefinitionID]],GetMetadata[[#This Row],[StepCaption(ID)]])</f>
        <v>8EF3B470-C259-ED11-80ED-0022481C7D58Engagement evaluation ID(LabelMultiLineTextBox26)</v>
      </c>
      <c r="G821" t="s">
        <v>1418</v>
      </c>
      <c r="H821" t="s">
        <v>2115</v>
      </c>
      <c r="I821" t="s">
        <v>8</v>
      </c>
      <c r="J821" t="s">
        <v>2116</v>
      </c>
    </row>
    <row r="822" spans="1:10">
      <c r="A822" t="s">
        <v>3727</v>
      </c>
      <c r="B822" t="s">
        <v>1873</v>
      </c>
      <c r="C822">
        <v>1</v>
      </c>
      <c r="D822" t="s">
        <v>3727</v>
      </c>
      <c r="E822" t="str">
        <f>CONCATENATE((LEFT(GetMetadata[[#This Row],[StepCaption]],155)),"(",GetMetadata[[#This Row],[BuildingBlockID]],")")</f>
        <v>Engagement evaluation status(ComboSelectEntityEnumBuildingBlock27)</v>
      </c>
      <c r="F822" t="str">
        <f>CONCATENATE(GetMetadata[[#This Row],[DefinitionID]],GetMetadata[[#This Row],[StepCaption(ID)]])</f>
        <v>8EF3B470-C259-ED11-80ED-0022481C7D58Engagement evaluation status(ComboSelectEntityEnumBuildingBlock27)</v>
      </c>
      <c r="G822" t="s">
        <v>1735</v>
      </c>
      <c r="H822" t="s">
        <v>2072</v>
      </c>
      <c r="I822" t="s">
        <v>28</v>
      </c>
      <c r="J822" t="s">
        <v>53</v>
      </c>
    </row>
    <row r="823" spans="1:10">
      <c r="A823" t="s">
        <v>3727</v>
      </c>
      <c r="B823" t="s">
        <v>1873</v>
      </c>
      <c r="C823">
        <v>1</v>
      </c>
      <c r="D823" t="s">
        <v>3727</v>
      </c>
      <c r="E823" t="str">
        <f>CONCATENATE((LEFT(GetMetadata[[#This Row],[StepCaption]],155)),"(",GetMetadata[[#This Row],[BuildingBlockID]],")")</f>
        <v>Engagement ID(LabelMultiLineTextBox5)</v>
      </c>
      <c r="F823" t="str">
        <f>CONCATENATE(GetMetadata[[#This Row],[DefinitionID]],GetMetadata[[#This Row],[StepCaption(ID)]])</f>
        <v>8EF3B470-C259-ED11-80ED-0022481C7D58Engagement ID(LabelMultiLineTextBox5)</v>
      </c>
      <c r="G823" t="s">
        <v>39</v>
      </c>
      <c r="H823" t="s">
        <v>2127</v>
      </c>
      <c r="I823" t="s">
        <v>8</v>
      </c>
      <c r="J823" t="s">
        <v>58</v>
      </c>
    </row>
    <row r="824" spans="1:10">
      <c r="A824" t="s">
        <v>3727</v>
      </c>
      <c r="B824" t="s">
        <v>1873</v>
      </c>
      <c r="C824">
        <v>1</v>
      </c>
      <c r="D824" t="s">
        <v>3727</v>
      </c>
      <c r="E824" t="str">
        <f>CONCATENATE((LEFT(GetMetadata[[#This Row],[StepCaption]],155)),"(",GetMetadata[[#This Row],[BuildingBlockID]],")")</f>
        <v>Engagement information(ExpanderGroupBuildingBlock1)</v>
      </c>
      <c r="F824" t="str">
        <f>CONCATENATE(GetMetadata[[#This Row],[DefinitionID]],GetMetadata[[#This Row],[StepCaption(ID)]])</f>
        <v>8EF3B470-C259-ED11-80ED-0022481C7D58Engagement information(ExpanderGroupBuildingBlock1)</v>
      </c>
      <c r="G824" t="s">
        <v>32</v>
      </c>
      <c r="H824" t="s">
        <v>2097</v>
      </c>
      <c r="I824" t="s">
        <v>15</v>
      </c>
      <c r="J824" t="s">
        <v>1334</v>
      </c>
    </row>
    <row r="825" spans="1:10">
      <c r="A825" t="s">
        <v>3727</v>
      </c>
      <c r="B825" t="s">
        <v>1873</v>
      </c>
      <c r="C825">
        <v>1</v>
      </c>
      <c r="D825" t="s">
        <v>3727</v>
      </c>
      <c r="E825" t="str">
        <f>CONCATENATE((LEFT(GetMetadata[[#This Row],[StepCaption]],155)),"(",GetMetadata[[#This Row],[BuildingBlockID]],")")</f>
        <v>Engagement Language(ComboSelectBuildingBlock9)</v>
      </c>
      <c r="F825" t="str">
        <f>CONCATENATE(GetMetadata[[#This Row],[DefinitionID]],GetMetadata[[#This Row],[StepCaption(ID)]])</f>
        <v>8EF3B470-C259-ED11-80ED-0022481C7D58Engagement Language(ComboSelectBuildingBlock9)</v>
      </c>
      <c r="G825" t="s">
        <v>2069</v>
      </c>
      <c r="H825" t="s">
        <v>2070</v>
      </c>
      <c r="I825" t="s">
        <v>50</v>
      </c>
      <c r="J825" t="s">
        <v>2071</v>
      </c>
    </row>
    <row r="826" spans="1:10">
      <c r="A826" t="s">
        <v>3727</v>
      </c>
      <c r="B826" t="s">
        <v>1873</v>
      </c>
      <c r="C826">
        <v>1</v>
      </c>
      <c r="D826" t="s">
        <v>3727</v>
      </c>
      <c r="E826" t="str">
        <f>CONCATENATE((LEFT(GetMetadata[[#This Row],[StepCaption]],155)),"(",GetMetadata[[#This Row],[BuildingBlockID]],")")</f>
        <v>Engagement name(LabelMultiLineTextBox4)</v>
      </c>
      <c r="F826" t="str">
        <f>CONCATENATE(GetMetadata[[#This Row],[DefinitionID]],GetMetadata[[#This Row],[StepCaption(ID)]])</f>
        <v>8EF3B470-C259-ED11-80ED-0022481C7D58Engagement name(LabelMultiLineTextBox4)</v>
      </c>
      <c r="G826" t="s">
        <v>26</v>
      </c>
      <c r="H826" t="s">
        <v>2125</v>
      </c>
      <c r="I826" t="s">
        <v>8</v>
      </c>
      <c r="J826" t="s">
        <v>57</v>
      </c>
    </row>
    <row r="827" spans="1:10">
      <c r="A827" t="s">
        <v>3727</v>
      </c>
      <c r="B827" t="s">
        <v>1873</v>
      </c>
      <c r="C827">
        <v>1</v>
      </c>
      <c r="D827" t="s">
        <v>3727</v>
      </c>
      <c r="E827" t="str">
        <f>CONCATENATE((LEFT(GetMetadata[[#This Row],[StepCaption]],155)),"(",GetMetadata[[#This Row],[BuildingBlockID]],")")</f>
        <v>Engagement quality control reviewer (EQCR)(CheckBoxBuildingBlock46)</v>
      </c>
      <c r="F827" t="str">
        <f>CONCATENATE(GetMetadata[[#This Row],[DefinitionID]],GetMetadata[[#This Row],[StepCaption(ID)]])</f>
        <v>8EF3B470-C259-ED11-80ED-0022481C7D58Engagement quality control reviewer (EQCR)(CheckBoxBuildingBlock46)</v>
      </c>
      <c r="G827" t="s">
        <v>2049</v>
      </c>
      <c r="H827" t="s">
        <v>2050</v>
      </c>
      <c r="I827" t="s">
        <v>11</v>
      </c>
      <c r="J827" t="s">
        <v>2051</v>
      </c>
    </row>
    <row r="828" spans="1:10">
      <c r="A828" t="s">
        <v>3727</v>
      </c>
      <c r="B828" t="s">
        <v>1873</v>
      </c>
      <c r="C828">
        <v>1</v>
      </c>
      <c r="D828" t="s">
        <v>3727</v>
      </c>
      <c r="E828" t="str">
        <f>CONCATENATE((LEFT(GetMetadata[[#This Row],[StepCaption]],155)),"(",GetMetadata[[#This Row],[BuildingBlockID]],")")</f>
        <v>Engagement scope and scale(ExpanderGroupBuildingBlock16)</v>
      </c>
      <c r="F828" t="str">
        <f>CONCATENATE(GetMetadata[[#This Row],[DefinitionID]],GetMetadata[[#This Row],[StepCaption(ID)]])</f>
        <v>8EF3B470-C259-ED11-80ED-0022481C7D58Engagement scope and scale(ExpanderGroupBuildingBlock16)</v>
      </c>
      <c r="G828" t="s">
        <v>1480</v>
      </c>
      <c r="H828" t="s">
        <v>2098</v>
      </c>
      <c r="I828" t="s">
        <v>15</v>
      </c>
      <c r="J828" t="s">
        <v>2099</v>
      </c>
    </row>
    <row r="829" spans="1:10">
      <c r="A829" t="s">
        <v>3727</v>
      </c>
      <c r="B829" t="s">
        <v>1873</v>
      </c>
      <c r="C829">
        <v>1</v>
      </c>
      <c r="D829" t="s">
        <v>3727</v>
      </c>
      <c r="E829" t="str">
        <f>CONCATENATE((LEFT(GetMetadata[[#This Row],[StepCaption]],155)),"(",GetMetadata[[#This Row],[BuildingBlockID]],")")</f>
        <v>Engagement Time Zone(ComboSelectBuildingBlock11)</v>
      </c>
      <c r="F829" t="str">
        <f>CONCATENATE(GetMetadata[[#This Row],[DefinitionID]],GetMetadata[[#This Row],[StepCaption(ID)]])</f>
        <v>8EF3B470-C259-ED11-80ED-0022481C7D58Engagement Time Zone(ComboSelectBuildingBlock11)</v>
      </c>
      <c r="G829" t="s">
        <v>1337</v>
      </c>
      <c r="H829" t="s">
        <v>2065</v>
      </c>
      <c r="I829" t="s">
        <v>50</v>
      </c>
      <c r="J829" t="s">
        <v>1822</v>
      </c>
    </row>
    <row r="830" spans="1:10">
      <c r="A830" t="s">
        <v>3727</v>
      </c>
      <c r="B830" t="s">
        <v>1873</v>
      </c>
      <c r="C830">
        <v>1</v>
      </c>
      <c r="D830" t="s">
        <v>3727</v>
      </c>
      <c r="E830" t="str">
        <f>CONCATENATE((LEFT(GetMetadata[[#This Row],[StepCaption]],155)),"(",GetMetadata[[#This Row],[BuildingBlockID]],")")</f>
        <v>Evaluation approval date(DatePickerBuildingBlock28)</v>
      </c>
      <c r="F830" t="str">
        <f>CONCATENATE(GetMetadata[[#This Row],[DefinitionID]],GetMetadata[[#This Row],[StepCaption(ID)]])</f>
        <v>8EF3B470-C259-ED11-80ED-0022481C7D58Evaluation approval date(DatePickerBuildingBlock28)</v>
      </c>
      <c r="G830" t="s">
        <v>2081</v>
      </c>
      <c r="H830" t="s">
        <v>2082</v>
      </c>
      <c r="I830" t="s">
        <v>35</v>
      </c>
      <c r="J830" t="s">
        <v>55</v>
      </c>
    </row>
    <row r="831" spans="1:10">
      <c r="A831" t="s">
        <v>3727</v>
      </c>
      <c r="B831" t="s">
        <v>1873</v>
      </c>
      <c r="C831">
        <v>1</v>
      </c>
      <c r="D831" t="s">
        <v>3727</v>
      </c>
      <c r="E831" t="str">
        <f>CONCATENATE((LEFT(GetMetadata[[#This Row],[StepCaption]],155)),"(",GetMetadata[[#This Row],[BuildingBlockID]],")")</f>
        <v>Expected engagement start date(DatePickerBuildingBlock14)</v>
      </c>
      <c r="F831" t="str">
        <f>CONCATENATE(GetMetadata[[#This Row],[DefinitionID]],GetMetadata[[#This Row],[StepCaption(ID)]])</f>
        <v>8EF3B470-C259-ED11-80ED-0022481C7D58Expected engagement start date(DatePickerBuildingBlock14)</v>
      </c>
      <c r="G831" t="s">
        <v>1336</v>
      </c>
      <c r="H831" t="s">
        <v>2079</v>
      </c>
      <c r="I831" t="s">
        <v>35</v>
      </c>
      <c r="J831" t="s">
        <v>2080</v>
      </c>
    </row>
    <row r="832" spans="1:10">
      <c r="A832" t="s">
        <v>3727</v>
      </c>
      <c r="B832" t="s">
        <v>1873</v>
      </c>
      <c r="C832">
        <v>1</v>
      </c>
      <c r="D832" t="s">
        <v>3727</v>
      </c>
      <c r="E832" t="str">
        <f>CONCATENATE((LEFT(GetMetadata[[#This Row],[StepCaption]],155)),"(",GetMetadata[[#This Row],[BuildingBlockID]],")")</f>
        <v>KPMG Office(ComboSelectBuildingBlock10)</v>
      </c>
      <c r="F832" t="str">
        <f>CONCATENATE(GetMetadata[[#This Row],[DefinitionID]],GetMetadata[[#This Row],[StepCaption(ID)]])</f>
        <v>8EF3B470-C259-ED11-80ED-0022481C7D58KPMG Office(ComboSelectBuildingBlock10)</v>
      </c>
      <c r="G832" t="s">
        <v>66</v>
      </c>
      <c r="H832" t="s">
        <v>2063</v>
      </c>
      <c r="I832" t="s">
        <v>50</v>
      </c>
      <c r="J832" t="s">
        <v>2064</v>
      </c>
    </row>
    <row r="833" spans="1:10">
      <c r="A833" t="s">
        <v>3727</v>
      </c>
      <c r="B833" t="s">
        <v>1873</v>
      </c>
      <c r="C833">
        <v>1</v>
      </c>
      <c r="D833" t="s">
        <v>3727</v>
      </c>
      <c r="E833" t="str">
        <f>CONCATENATE((LEFT(GetMetadata[[#This Row],[StepCaption]],155)),"(",GetMetadata[[#This Row],[BuildingBlockID]],")")</f>
        <v>Listed entity (other than SEC)(CheckBoxBuildingBlock20)</v>
      </c>
      <c r="F833" t="str">
        <f>CONCATENATE(GetMetadata[[#This Row],[DefinitionID]],GetMetadata[[#This Row],[StepCaption(ID)]])</f>
        <v>8EF3B470-C259-ED11-80ED-0022481C7D58Listed entity (other than SEC)(CheckBoxBuildingBlock20)</v>
      </c>
      <c r="G833" t="s">
        <v>1478</v>
      </c>
      <c r="H833" t="s">
        <v>2043</v>
      </c>
      <c r="I833" t="s">
        <v>11</v>
      </c>
      <c r="J833" t="s">
        <v>2044</v>
      </c>
    </row>
    <row r="834" spans="1:10">
      <c r="A834" t="s">
        <v>3727</v>
      </c>
      <c r="B834" t="s">
        <v>1873</v>
      </c>
      <c r="C834">
        <v>1</v>
      </c>
      <c r="D834" t="s">
        <v>3727</v>
      </c>
      <c r="E834" t="str">
        <f>CONCATENATE((LEFT(GetMetadata[[#This Row],[StepCaption]],155)),"(",GetMetadata[[#This Row],[BuildingBlockID]],")")</f>
        <v>Local laws and regulations or other description listed separately(SimpleDataGridBuildingBlock58)</v>
      </c>
      <c r="F834" t="str">
        <f>CONCATENATE(GetMetadata[[#This Row],[DefinitionID]],GetMetadata[[#This Row],[StepCaption(ID)]])</f>
        <v>8EF3B470-C259-ED11-80ED-0022481C7D58Local laws and regulations or other description listed separately(SimpleDataGridBuildingBlock58)</v>
      </c>
      <c r="G834" t="s">
        <v>4254</v>
      </c>
      <c r="H834" t="s">
        <v>4255</v>
      </c>
      <c r="I834" t="s">
        <v>9</v>
      </c>
      <c r="J834" t="s">
        <v>2126</v>
      </c>
    </row>
    <row r="835" spans="1:10">
      <c r="A835" t="s">
        <v>3727</v>
      </c>
      <c r="B835" t="s">
        <v>1873</v>
      </c>
      <c r="C835">
        <v>1</v>
      </c>
      <c r="D835" t="s">
        <v>3727</v>
      </c>
      <c r="E835" t="str">
        <f>CONCATENATE((LEFT(GetMetadata[[#This Row],[StepCaption]],155)),"(",GetMetadata[[#This Row],[BuildingBlockID]],")")</f>
        <v>Non-listed public interest entity(CheckBoxBuildingBlock21)</v>
      </c>
      <c r="F835" t="str">
        <f>CONCATENATE(GetMetadata[[#This Row],[DefinitionID]],GetMetadata[[#This Row],[StepCaption(ID)]])</f>
        <v>8EF3B470-C259-ED11-80ED-0022481C7D58Non-listed public interest entity(CheckBoxBuildingBlock21)</v>
      </c>
      <c r="G835" t="s">
        <v>1448</v>
      </c>
      <c r="H835" t="s">
        <v>2045</v>
      </c>
      <c r="I835" t="s">
        <v>11</v>
      </c>
      <c r="J835" t="s">
        <v>2046</v>
      </c>
    </row>
    <row r="836" spans="1:10">
      <c r="A836" t="s">
        <v>3727</v>
      </c>
      <c r="B836" t="s">
        <v>1873</v>
      </c>
      <c r="C836">
        <v>1</v>
      </c>
      <c r="D836" t="s">
        <v>3727</v>
      </c>
      <c r="E836" t="str">
        <f>CONCATENATE((LEFT(GetMetadata[[#This Row],[StepCaption]],155)),"(",GetMetadata[[#This Row],[BuildingBlockID]],")")</f>
        <v>Other(CheckBoxBuildingBlock49)</v>
      </c>
      <c r="F836" t="str">
        <f>CONCATENATE(GetMetadata[[#This Row],[DefinitionID]],GetMetadata[[#This Row],[StepCaption(ID)]])</f>
        <v>8EF3B470-C259-ED11-80ED-0022481C7D58Other(CheckBoxBuildingBlock49)</v>
      </c>
      <c r="G836" t="s">
        <v>1371</v>
      </c>
      <c r="H836" t="s">
        <v>2056</v>
      </c>
      <c r="I836" t="s">
        <v>11</v>
      </c>
      <c r="J836" t="s">
        <v>1352</v>
      </c>
    </row>
    <row r="837" spans="1:10">
      <c r="A837" t="s">
        <v>3727</v>
      </c>
      <c r="B837" t="s">
        <v>1873</v>
      </c>
      <c r="C837">
        <v>1</v>
      </c>
      <c r="D837" t="s">
        <v>3727</v>
      </c>
      <c r="E837" t="str">
        <f>CONCATENATE((LEFT(GetMetadata[[#This Row],[StepCaption]],155)),"(",GetMetadata[[#This Row],[BuildingBlockID]],")")</f>
        <v>Other description(LabelMultiLineTextBox36)</v>
      </c>
      <c r="F837" t="str">
        <f>CONCATENATE(GetMetadata[[#This Row],[DefinitionID]],GetMetadata[[#This Row],[StepCaption(ID)]])</f>
        <v>8EF3B470-C259-ED11-80ED-0022481C7D58Other description(LabelMultiLineTextBox36)</v>
      </c>
      <c r="G837" t="s">
        <v>2121</v>
      </c>
      <c r="H837" t="s">
        <v>2122</v>
      </c>
      <c r="I837" t="s">
        <v>8</v>
      </c>
      <c r="J837" t="s">
        <v>2123</v>
      </c>
    </row>
    <row r="838" spans="1:10">
      <c r="A838" t="s">
        <v>3727</v>
      </c>
      <c r="B838" t="s">
        <v>1873</v>
      </c>
      <c r="C838">
        <v>1</v>
      </c>
      <c r="D838" t="s">
        <v>3727</v>
      </c>
      <c r="E838" t="str">
        <f>CONCATENATE((LEFT(GetMetadata[[#This Row],[StepCaption]],155)),"(",GetMetadata[[#This Row],[BuildingBlockID]],")")</f>
        <v>Other description(LabelMultiLineTextBox39)</v>
      </c>
      <c r="F838" t="str">
        <f>CONCATENATE(GetMetadata[[#This Row],[DefinitionID]],GetMetadata[[#This Row],[StepCaption(ID)]])</f>
        <v>8EF3B470-C259-ED11-80ED-0022481C7D58Other description(LabelMultiLineTextBox39)</v>
      </c>
      <c r="G838" t="s">
        <v>1836</v>
      </c>
      <c r="H838" t="s">
        <v>2124</v>
      </c>
      <c r="I838" t="s">
        <v>8</v>
      </c>
      <c r="J838" t="s">
        <v>2123</v>
      </c>
    </row>
    <row r="839" spans="1:10">
      <c r="A839" t="s">
        <v>3727</v>
      </c>
      <c r="B839" t="s">
        <v>1873</v>
      </c>
      <c r="C839">
        <v>1</v>
      </c>
      <c r="D839" t="s">
        <v>3727</v>
      </c>
      <c r="E839" t="str">
        <f>CONCATENATE((LEFT(GetMetadata[[#This Row],[StepCaption]],155)),"(",GetMetadata[[#This Row],[BuildingBlockID]],")")</f>
        <v>Other description(LabelMultiLineTextBox50)</v>
      </c>
      <c r="F839" t="str">
        <f>CONCATENATE(GetMetadata[[#This Row],[DefinitionID]],GetMetadata[[#This Row],[StepCaption(ID)]])</f>
        <v>8EF3B470-C259-ED11-80ED-0022481C7D58Other description(LabelMultiLineTextBox50)</v>
      </c>
      <c r="G839" t="s">
        <v>2128</v>
      </c>
      <c r="H839" t="s">
        <v>2129</v>
      </c>
      <c r="I839" t="s">
        <v>8</v>
      </c>
      <c r="J839" t="s">
        <v>2123</v>
      </c>
    </row>
    <row r="840" spans="1:10">
      <c r="A840" t="s">
        <v>3727</v>
      </c>
      <c r="B840" t="s">
        <v>1873</v>
      </c>
      <c r="C840">
        <v>1</v>
      </c>
      <c r="D840" t="s">
        <v>3727</v>
      </c>
      <c r="E840" t="str">
        <f>CONCATENATE((LEFT(GetMetadata[[#This Row],[StepCaption]],155)),"(",GetMetadata[[#This Row],[BuildingBlockID]],")")</f>
        <v>Period end date(DatePickerBuildingBlock13)</v>
      </c>
      <c r="F840" t="str">
        <f>CONCATENATE(GetMetadata[[#This Row],[DefinitionID]],GetMetadata[[#This Row],[StepCaption(ID)]])</f>
        <v>8EF3B470-C259-ED11-80ED-0022481C7D58Period end date(DatePickerBuildingBlock13)</v>
      </c>
      <c r="G840" t="s">
        <v>2077</v>
      </c>
      <c r="H840" t="s">
        <v>2078</v>
      </c>
      <c r="I840" t="s">
        <v>35</v>
      </c>
      <c r="J840" t="s">
        <v>60</v>
      </c>
    </row>
    <row r="841" spans="1:10">
      <c r="A841" t="s">
        <v>3727</v>
      </c>
      <c r="B841" t="s">
        <v>1873</v>
      </c>
      <c r="C841">
        <v>1</v>
      </c>
      <c r="D841" t="s">
        <v>3727</v>
      </c>
      <c r="E841" t="str">
        <f>CONCATENATE((LEFT(GetMetadata[[#This Row],[StepCaption]],155)),"(",GetMetadata[[#This Row],[BuildingBlockID]],")")</f>
        <v>Period start date(DatePickerBuildingBlock12)</v>
      </c>
      <c r="F841" t="str">
        <f>CONCATENATE(GetMetadata[[#This Row],[DefinitionID]],GetMetadata[[#This Row],[StepCaption(ID)]])</f>
        <v>8EF3B470-C259-ED11-80ED-0022481C7D58Period start date(DatePickerBuildingBlock12)</v>
      </c>
      <c r="G841" t="s">
        <v>1757</v>
      </c>
      <c r="H841" t="s">
        <v>2076</v>
      </c>
      <c r="I841" t="s">
        <v>35</v>
      </c>
      <c r="J841" t="s">
        <v>59</v>
      </c>
    </row>
    <row r="842" spans="1:10">
      <c r="A842" t="s">
        <v>3727</v>
      </c>
      <c r="B842" t="s">
        <v>1873</v>
      </c>
      <c r="C842">
        <v>1</v>
      </c>
      <c r="D842" t="s">
        <v>3727</v>
      </c>
      <c r="E842" t="str">
        <f>CONCATENATE((LEFT(GetMetadata[[#This Row],[StepCaption]],155)),"(",GetMetadata[[#This Row],[BuildingBlockID]],")")</f>
        <v>Planned expiration date(DatePickerBuildingBlock29)</v>
      </c>
      <c r="F842" t="str">
        <f>CONCATENATE(GetMetadata[[#This Row],[DefinitionID]],GetMetadata[[#This Row],[StepCaption(ID)]])</f>
        <v>8EF3B470-C259-ED11-80ED-0022481C7D58Planned expiration date(DatePickerBuildingBlock29)</v>
      </c>
      <c r="G842" t="s">
        <v>1430</v>
      </c>
      <c r="H842" t="s">
        <v>2083</v>
      </c>
      <c r="I842" t="s">
        <v>35</v>
      </c>
      <c r="J842" t="s">
        <v>56</v>
      </c>
    </row>
    <row r="843" spans="1:10">
      <c r="A843" t="s">
        <v>3727</v>
      </c>
      <c r="B843" t="s">
        <v>1873</v>
      </c>
      <c r="C843">
        <v>1</v>
      </c>
      <c r="D843" t="s">
        <v>3727</v>
      </c>
      <c r="E843" t="str">
        <f>CONCATENATE((LEFT(GetMetadata[[#This Row],[StepCaption]],155)),"(",GetMetadata[[#This Row],[BuildingBlockID]],")")</f>
        <v>Pre-issuance reviewer(CheckBoxBuildingBlock48)</v>
      </c>
      <c r="F843" t="str">
        <f>CONCATENATE(GetMetadata[[#This Row],[DefinitionID]],GetMetadata[[#This Row],[StepCaption(ID)]])</f>
        <v>8EF3B470-C259-ED11-80ED-0022481C7D58Pre-issuance reviewer(CheckBoxBuildingBlock48)</v>
      </c>
      <c r="G843" t="s">
        <v>1429</v>
      </c>
      <c r="H843" t="s">
        <v>2054</v>
      </c>
      <c r="I843" t="s">
        <v>11</v>
      </c>
      <c r="J843" t="s">
        <v>2055</v>
      </c>
    </row>
    <row r="844" spans="1:10">
      <c r="A844" t="s">
        <v>3727</v>
      </c>
      <c r="B844" t="s">
        <v>1873</v>
      </c>
      <c r="C844">
        <v>1</v>
      </c>
      <c r="D844" t="s">
        <v>3727</v>
      </c>
      <c r="E844" t="str">
        <f>CONCATENATE((LEFT(GetMetadata[[#This Row],[StepCaption]],155)),"(",GetMetadata[[#This Row],[BuildingBlockID]],")")</f>
        <v>Project ID(LabelMultiLineTextBox7)</v>
      </c>
      <c r="F844" t="str">
        <f>CONCATENATE(GetMetadata[[#This Row],[DefinitionID]],GetMetadata[[#This Row],[StepCaption(ID)]])</f>
        <v>8EF3B470-C259-ED11-80ED-0022481C7D58Project ID(LabelMultiLineTextBox7)</v>
      </c>
      <c r="G844" t="s">
        <v>1446</v>
      </c>
      <c r="H844" t="s">
        <v>2130</v>
      </c>
      <c r="I844" t="s">
        <v>8</v>
      </c>
      <c r="J844" t="s">
        <v>2131</v>
      </c>
    </row>
    <row r="845" spans="1:10">
      <c r="A845" t="s">
        <v>3727</v>
      </c>
      <c r="B845" t="s">
        <v>1873</v>
      </c>
      <c r="C845">
        <v>1</v>
      </c>
      <c r="D845" t="s">
        <v>3727</v>
      </c>
      <c r="E845" t="str">
        <f>CONCATENATE((LEFT(GetMetadata[[#This Row],[StepCaption]],155)),"(",GetMetadata[[#This Row],[BuildingBlockID]],")")</f>
        <v>Public interest entity(CheckBoxBuildingBlock19)</v>
      </c>
      <c r="F845" t="str">
        <f>CONCATENATE(GetMetadata[[#This Row],[DefinitionID]],GetMetadata[[#This Row],[StepCaption(ID)]])</f>
        <v>8EF3B470-C259-ED11-80ED-0022481C7D58Public interest entity(CheckBoxBuildingBlock19)</v>
      </c>
      <c r="G845" t="s">
        <v>1489</v>
      </c>
      <c r="H845" t="s">
        <v>2041</v>
      </c>
      <c r="I845" t="s">
        <v>11</v>
      </c>
      <c r="J845" t="s">
        <v>2042</v>
      </c>
    </row>
    <row r="846" spans="1:10">
      <c r="A846" t="s">
        <v>3727</v>
      </c>
      <c r="B846" t="s">
        <v>1873</v>
      </c>
      <c r="C846">
        <v>1</v>
      </c>
      <c r="D846" t="s">
        <v>3727</v>
      </c>
      <c r="E846" t="str">
        <f>CONCATENATE((LEFT(GetMetadata[[#This Row],[StepCaption]],155)),"(",GetMetadata[[#This Row],[BuildingBlockID]],")")</f>
        <v>Regulation AB reviewer (select if applicable)(CheckBoxBuildingBlock47)</v>
      </c>
      <c r="F846" t="str">
        <f>CONCATENATE(GetMetadata[[#This Row],[DefinitionID]],GetMetadata[[#This Row],[StepCaption(ID)]])</f>
        <v>8EF3B470-C259-ED11-80ED-0022481C7D58Regulation AB reviewer (select if applicable)(CheckBoxBuildingBlock47)</v>
      </c>
      <c r="G846" t="s">
        <v>1399</v>
      </c>
      <c r="H846" t="s">
        <v>2052</v>
      </c>
      <c r="I846" t="s">
        <v>11</v>
      </c>
      <c r="J846" t="s">
        <v>2053</v>
      </c>
    </row>
    <row r="847" spans="1:10">
      <c r="A847" t="s">
        <v>3727</v>
      </c>
      <c r="B847" t="s">
        <v>1873</v>
      </c>
      <c r="C847">
        <v>1</v>
      </c>
      <c r="D847" t="s">
        <v>3727</v>
      </c>
      <c r="E847" t="str">
        <f>CONCATENATE((LEFT(GetMetadata[[#This Row],[StepCaption]],155)),"(",GetMetadata[[#This Row],[BuildingBlockID]],")")</f>
        <v>Related Engagement ID(SimpleDataGridBuildingBlock6)</v>
      </c>
      <c r="F847" t="str">
        <f>CONCATENATE(GetMetadata[[#This Row],[DefinitionID]],GetMetadata[[#This Row],[StepCaption(ID)]])</f>
        <v>8EF3B470-C259-ED11-80ED-0022481C7D58Related Engagement ID(SimpleDataGridBuildingBlock6)</v>
      </c>
      <c r="G847" t="s">
        <v>44</v>
      </c>
      <c r="H847" t="s">
        <v>2144</v>
      </c>
      <c r="I847" t="s">
        <v>9</v>
      </c>
      <c r="J847" t="s">
        <v>2145</v>
      </c>
    </row>
    <row r="848" spans="1:10">
      <c r="A848" t="s">
        <v>3727</v>
      </c>
      <c r="B848" t="s">
        <v>1873</v>
      </c>
      <c r="C848">
        <v>1</v>
      </c>
      <c r="D848" t="s">
        <v>3727</v>
      </c>
      <c r="E848" t="str">
        <f>CONCATENATE((LEFT(GetMetadata[[#This Row],[StepCaption]],155)),"(",GetMetadata[[#This Row],[BuildingBlockID]],")")</f>
        <v>Required assurance file closeout date(DatePickerBuildingBlock44)</v>
      </c>
      <c r="F848" t="str">
        <f>CONCATENATE(GetMetadata[[#This Row],[DefinitionID]],GetMetadata[[#This Row],[StepCaption(ID)]])</f>
        <v>8EF3B470-C259-ED11-80ED-0022481C7D58Required assurance file closeout date(DatePickerBuildingBlock44)</v>
      </c>
      <c r="G848" t="s">
        <v>2094</v>
      </c>
      <c r="H848" t="s">
        <v>2095</v>
      </c>
      <c r="I848" t="s">
        <v>35</v>
      </c>
      <c r="J848" t="s">
        <v>2096</v>
      </c>
    </row>
    <row r="849" spans="1:10">
      <c r="A849" t="s">
        <v>3727</v>
      </c>
      <c r="B849" t="s">
        <v>1873</v>
      </c>
      <c r="C849">
        <v>1</v>
      </c>
      <c r="D849" t="s">
        <v>3727</v>
      </c>
      <c r="E849" t="str">
        <f>CONCATENATE((LEFT(GetMetadata[[#This Row],[StepCaption]],155)),"(",GetMetadata[[#This Row],[BuildingBlockID]],")")</f>
        <v>SEC(CheckBoxBuildingBlock22)</v>
      </c>
      <c r="F849" t="str">
        <f>CONCATENATE(GetMetadata[[#This Row],[DefinitionID]],GetMetadata[[#This Row],[StepCaption(ID)]])</f>
        <v>8EF3B470-C259-ED11-80ED-0022481C7D58SEC(CheckBoxBuildingBlock22)</v>
      </c>
      <c r="G849" t="s">
        <v>1734</v>
      </c>
      <c r="H849" t="s">
        <v>2047</v>
      </c>
      <c r="I849" t="s">
        <v>11</v>
      </c>
      <c r="J849" t="s">
        <v>2048</v>
      </c>
    </row>
    <row r="850" spans="1:10">
      <c r="A850" t="s">
        <v>3727</v>
      </c>
      <c r="B850" t="s">
        <v>1873</v>
      </c>
      <c r="C850">
        <v>1</v>
      </c>
      <c r="D850" t="s">
        <v>3727</v>
      </c>
      <c r="E850" t="str">
        <f>CONCATENATE((LEFT(GetMetadata[[#This Row],[StepCaption]],155)),"(",GetMetadata[[#This Row],[BuildingBlockID]],")")</f>
        <v>Select all that apply to the engagement to indicate whether or not the USM type is GHG or Compliance and whether the level of assurance is Limited or Reaso(SimpleDataGridBuildingBlock57)</v>
      </c>
      <c r="F850" t="str">
        <f>CONCATENATE(GetMetadata[[#This Row],[DefinitionID]],GetMetadata[[#This Row],[StepCaption(ID)]])</f>
        <v>8EF3B470-C259-ED11-80ED-0022481C7D58Select all that apply to the engagement to indicate whether or not the USM type is GHG or Compliance and whether the level of assurance is Limited or Reaso(SimpleDataGridBuildingBlock57)</v>
      </c>
      <c r="G850" t="s">
        <v>2141</v>
      </c>
      <c r="H850" t="s">
        <v>2142</v>
      </c>
      <c r="I850" t="s">
        <v>9</v>
      </c>
      <c r="J850" t="s">
        <v>2143</v>
      </c>
    </row>
    <row r="851" spans="1:10">
      <c r="A851" t="s">
        <v>3727</v>
      </c>
      <c r="B851" t="s">
        <v>1873</v>
      </c>
      <c r="C851">
        <v>1</v>
      </c>
      <c r="D851" t="s">
        <v>3727</v>
      </c>
      <c r="E851" t="str">
        <f>CONCATENATE((LEFT(GetMetadata[[#This Row],[StepCaption]],155)),"(",GetMetadata[[#This Row],[BuildingBlockID]],")")</f>
        <v>Select all that apply:(LabelBuildingBlock23)</v>
      </c>
      <c r="F851" t="str">
        <f>CONCATENATE(GetMetadata[[#This Row],[DefinitionID]],GetMetadata[[#This Row],[StepCaption(ID)]])</f>
        <v>8EF3B470-C259-ED11-80ED-0022481C7D58Select all that apply:(LabelBuildingBlock23)</v>
      </c>
      <c r="G851" t="s">
        <v>40</v>
      </c>
      <c r="H851" t="s">
        <v>2104</v>
      </c>
      <c r="I851" t="s">
        <v>18</v>
      </c>
      <c r="J851" t="s">
        <v>2105</v>
      </c>
    </row>
    <row r="852" spans="1:10">
      <c r="A852" t="s">
        <v>3727</v>
      </c>
      <c r="B852" t="s">
        <v>1873</v>
      </c>
      <c r="C852">
        <v>1</v>
      </c>
      <c r="D852" t="s">
        <v>3727</v>
      </c>
      <c r="E852" t="str">
        <f>CONCATENATE((LEFT(GetMetadata[[#This Row],[StepCaption]],155)),"(",GetMetadata[[#This Row],[BuildingBlockID]],")")</f>
        <v>Select areas but not the subject matter information as a whole.(CheckBoxBuildingBlock56)</v>
      </c>
      <c r="F852" t="str">
        <f>CONCATENATE(GetMetadata[[#This Row],[DefinitionID]],GetMetadata[[#This Row],[StepCaption(ID)]])</f>
        <v>8EF3B470-C259-ED11-80ED-0022481C7D58Select areas but not the subject matter information as a whole.(CheckBoxBuildingBlock56)</v>
      </c>
      <c r="G852" t="s">
        <v>2060</v>
      </c>
      <c r="H852" t="s">
        <v>2061</v>
      </c>
      <c r="I852" t="s">
        <v>11</v>
      </c>
      <c r="J852" t="s">
        <v>2062</v>
      </c>
    </row>
    <row r="853" spans="1:10">
      <c r="A853" t="s">
        <v>3727</v>
      </c>
      <c r="B853" t="s">
        <v>1873</v>
      </c>
      <c r="C853">
        <v>1</v>
      </c>
      <c r="D853" t="s">
        <v>3727</v>
      </c>
      <c r="E853" t="str">
        <f>CONCATENATE((LEFT(GetMetadata[[#This Row],[StepCaption]],155)),"(",GetMetadata[[#This Row],[BuildingBlockID]],")")</f>
        <v>Select engagement structure(LabelBuildingBlock17)</v>
      </c>
      <c r="F853" t="str">
        <f>CONCATENATE(GetMetadata[[#This Row],[DefinitionID]],GetMetadata[[#This Row],[StepCaption(ID)]])</f>
        <v>8EF3B470-C259-ED11-80ED-0022481C7D58Select engagement structure(LabelBuildingBlock17)</v>
      </c>
      <c r="G853" t="s">
        <v>1403</v>
      </c>
      <c r="H853" t="s">
        <v>2103</v>
      </c>
      <c r="I853" t="s">
        <v>18</v>
      </c>
      <c r="J853" t="s">
        <v>1436</v>
      </c>
    </row>
    <row r="854" spans="1:10">
      <c r="A854" t="s">
        <v>3727</v>
      </c>
      <c r="B854" t="s">
        <v>1873</v>
      </c>
      <c r="C854">
        <v>1</v>
      </c>
      <c r="D854" t="s">
        <v>3727</v>
      </c>
      <c r="E854" t="str">
        <f>CONCATENATE((LEFT(GetMetadata[[#This Row],[StepCaption]],155)),"(",GetMetadata[[#This Row],[BuildingBlockID]],")")</f>
        <v>Select minimum review requirements:(ComboSelectEntityEnumBuildingBlock51)</v>
      </c>
      <c r="F854" t="str">
        <f>CONCATENATE(GetMetadata[[#This Row],[DefinitionID]],GetMetadata[[#This Row],[StepCaption(ID)]])</f>
        <v>8EF3B470-C259-ED11-80ED-0022481C7D58Select minimum review requirements:(ComboSelectEntityEnumBuildingBlock51)</v>
      </c>
      <c r="G854" t="s">
        <v>1762</v>
      </c>
      <c r="H854" t="s">
        <v>2074</v>
      </c>
      <c r="I854" t="s">
        <v>28</v>
      </c>
      <c r="J854" t="s">
        <v>2075</v>
      </c>
    </row>
    <row r="855" spans="1:10">
      <c r="A855" t="s">
        <v>3727</v>
      </c>
      <c r="B855" t="s">
        <v>1873</v>
      </c>
      <c r="C855">
        <v>1</v>
      </c>
      <c r="D855" t="s">
        <v>3727</v>
      </c>
      <c r="E855" t="str">
        <f>CONCATENATE((LEFT(GetMetadata[[#This Row],[StepCaption]],155)),"(",GetMetadata[[#This Row],[BuildingBlockID]],")")</f>
        <v>Select the type of reviewers which have been identified for the engagement:(LabelBuildingBlock45)</v>
      </c>
      <c r="F855" t="str">
        <f>CONCATENATE(GetMetadata[[#This Row],[DefinitionID]],GetMetadata[[#This Row],[StepCaption(ID)]])</f>
        <v>8EF3B470-C259-ED11-80ED-0022481C7D58Select the type of reviewers which have been identified for the engagement:(LabelBuildingBlock45)</v>
      </c>
      <c r="G855" t="s">
        <v>1758</v>
      </c>
      <c r="H855" t="s">
        <v>2110</v>
      </c>
      <c r="I855" t="s">
        <v>18</v>
      </c>
      <c r="J855" t="s">
        <v>2111</v>
      </c>
    </row>
    <row r="856" spans="1:10">
      <c r="A856" t="s">
        <v>3727</v>
      </c>
      <c r="B856" t="s">
        <v>1873</v>
      </c>
      <c r="C856">
        <v>1</v>
      </c>
      <c r="D856" t="s">
        <v>3727</v>
      </c>
      <c r="E856" t="str">
        <f>CONCATENATE((LEFT(GetMetadata[[#This Row],[StepCaption]],155)),"(",GetMetadata[[#This Row],[BuildingBlockID]],")")</f>
        <v>Select type of engagement(LabelBuildingBlock34)</v>
      </c>
      <c r="F856" t="str">
        <f>CONCATENATE(GetMetadata[[#This Row],[DefinitionID]],GetMetadata[[#This Row],[StepCaption(ID)]])</f>
        <v>8EF3B470-C259-ED11-80ED-0022481C7D58Select type of engagement(LabelBuildingBlock34)</v>
      </c>
      <c r="G856" t="s">
        <v>1393</v>
      </c>
      <c r="H856" t="s">
        <v>2106</v>
      </c>
      <c r="I856" t="s">
        <v>18</v>
      </c>
      <c r="J856" t="s">
        <v>2107</v>
      </c>
    </row>
    <row r="857" spans="1:10">
      <c r="A857" t="s">
        <v>3727</v>
      </c>
      <c r="B857" t="s">
        <v>1873</v>
      </c>
      <c r="C857">
        <v>1</v>
      </c>
      <c r="D857" t="s">
        <v>3727</v>
      </c>
      <c r="E857" t="str">
        <f>CONCATENATE((LEFT(GetMetadata[[#This Row],[StepCaption]],155)),"(",GetMetadata[[#This Row],[BuildingBlockID]],")")</f>
        <v>Sentinel approval date(DatePickerBuildingBlock32)</v>
      </c>
      <c r="F857" t="str">
        <f>CONCATENATE(GetMetadata[[#This Row],[DefinitionID]],GetMetadata[[#This Row],[StepCaption(ID)]])</f>
        <v>8EF3B470-C259-ED11-80ED-0022481C7D58Sentinel approval date(DatePickerBuildingBlock32)</v>
      </c>
      <c r="G857" t="s">
        <v>2084</v>
      </c>
      <c r="H857" t="s">
        <v>2085</v>
      </c>
      <c r="I857" t="s">
        <v>35</v>
      </c>
      <c r="J857" t="s">
        <v>54</v>
      </c>
    </row>
    <row r="858" spans="1:10">
      <c r="A858" t="s">
        <v>3727</v>
      </c>
      <c r="B858" t="s">
        <v>1873</v>
      </c>
      <c r="C858">
        <v>1</v>
      </c>
      <c r="D858" t="s">
        <v>3727</v>
      </c>
      <c r="E858" t="str">
        <f>CONCATENATE((LEFT(GetMetadata[[#This Row],[StepCaption]],155)),"(",GetMetadata[[#This Row],[BuildingBlockID]],")")</f>
        <v>Sentinel approval number(LabelMultiLineTextBox30)</v>
      </c>
      <c r="F858" t="str">
        <f>CONCATENATE(GetMetadata[[#This Row],[DefinitionID]],GetMetadata[[#This Row],[StepCaption(ID)]])</f>
        <v>8EF3B470-C259-ED11-80ED-0022481C7D58Sentinel approval number(LabelMultiLineTextBox30)</v>
      </c>
      <c r="G858" t="s">
        <v>2119</v>
      </c>
      <c r="H858" t="s">
        <v>2120</v>
      </c>
      <c r="I858" t="s">
        <v>8</v>
      </c>
      <c r="J858" t="s">
        <v>62</v>
      </c>
    </row>
    <row r="859" spans="1:10">
      <c r="A859" t="s">
        <v>3727</v>
      </c>
      <c r="B859" t="s">
        <v>1873</v>
      </c>
      <c r="C859">
        <v>1</v>
      </c>
      <c r="D859" t="s">
        <v>3727</v>
      </c>
      <c r="E859" t="str">
        <f>CONCATENATE((LEFT(GetMetadata[[#This Row],[StepCaption]],155)),"(",GetMetadata[[#This Row],[BuildingBlockID]],")")</f>
        <v>Sentinel approval status(ComboSelectEntityEnumBuildingBlock31)</v>
      </c>
      <c r="F859" t="str">
        <f>CONCATENATE(GetMetadata[[#This Row],[DefinitionID]],GetMetadata[[#This Row],[StepCaption(ID)]])</f>
        <v>8EF3B470-C259-ED11-80ED-0022481C7D58Sentinel approval status(ComboSelectEntityEnumBuildingBlock31)</v>
      </c>
      <c r="G859" t="s">
        <v>1435</v>
      </c>
      <c r="H859" t="s">
        <v>2073</v>
      </c>
      <c r="I859" t="s">
        <v>28</v>
      </c>
      <c r="J859" t="s">
        <v>52</v>
      </c>
    </row>
    <row r="860" spans="1:10">
      <c r="A860" t="s">
        <v>3727</v>
      </c>
      <c r="B860" t="s">
        <v>1873</v>
      </c>
      <c r="C860">
        <v>1</v>
      </c>
      <c r="D860" t="s">
        <v>3727</v>
      </c>
      <c r="E860" t="str">
        <f>CONCATENATE((LEFT(GetMetadata[[#This Row],[StepCaption]],155)),"(",GetMetadata[[#This Row],[BuildingBlockID]],")")</f>
        <v>Sentinel expiration date(DatePickerBuildingBlock33)</v>
      </c>
      <c r="F860" t="str">
        <f>CONCATENATE(GetMetadata[[#This Row],[DefinitionID]],GetMetadata[[#This Row],[StepCaption(ID)]])</f>
        <v>8EF3B470-C259-ED11-80ED-0022481C7D58Sentinel expiration date(DatePickerBuildingBlock33)</v>
      </c>
      <c r="G860" t="s">
        <v>2086</v>
      </c>
      <c r="H860" t="s">
        <v>2087</v>
      </c>
      <c r="I860" t="s">
        <v>35</v>
      </c>
      <c r="J860" t="s">
        <v>427</v>
      </c>
    </row>
    <row r="861" spans="1:10">
      <c r="A861" t="s">
        <v>3727</v>
      </c>
      <c r="B861" t="s">
        <v>1873</v>
      </c>
      <c r="C861">
        <v>1</v>
      </c>
      <c r="D861" t="s">
        <v>3727</v>
      </c>
      <c r="E861" t="str">
        <f>CONCATENATE((LEFT(GetMetadata[[#This Row],[StepCaption]],155)),"(",GetMetadata[[#This Row],[BuildingBlockID]],")")</f>
        <v>Subject matter information as a whole.(CheckBoxBuildingBlock55)</v>
      </c>
      <c r="F861" t="str">
        <f>CONCATENATE(GetMetadata[[#This Row],[DefinitionID]],GetMetadata[[#This Row],[StepCaption(ID)]])</f>
        <v>8EF3B470-C259-ED11-80ED-0022481C7D58Subject matter information as a whole.(CheckBoxBuildingBlock55)</v>
      </c>
      <c r="G861" t="s">
        <v>2057</v>
      </c>
      <c r="H861" t="s">
        <v>2058</v>
      </c>
      <c r="I861" t="s">
        <v>11</v>
      </c>
      <c r="J861" t="s">
        <v>2059</v>
      </c>
    </row>
    <row r="862" spans="1:10">
      <c r="A862" t="s">
        <v>3727</v>
      </c>
      <c r="B862" t="s">
        <v>1873</v>
      </c>
      <c r="C862">
        <v>1</v>
      </c>
      <c r="D862" t="s">
        <v>3727</v>
      </c>
      <c r="E862" t="str">
        <f>CONCATENATE((LEFT(GetMetadata[[#This Row],[StepCaption]],155)),"(",GetMetadata[[#This Row],[BuildingBlockID]],")")</f>
        <v>This engagement relates to providing assurance on(LabelBuildingBlock54)</v>
      </c>
      <c r="F862" t="str">
        <f>CONCATENATE(GetMetadata[[#This Row],[DefinitionID]],GetMetadata[[#This Row],[StepCaption(ID)]])</f>
        <v>8EF3B470-C259-ED11-80ED-0022481C7D58This engagement relates to providing assurance on(LabelBuildingBlock54)</v>
      </c>
      <c r="G862" t="s">
        <v>1751</v>
      </c>
      <c r="H862" t="s">
        <v>2112</v>
      </c>
      <c r="I862" t="s">
        <v>18</v>
      </c>
      <c r="J862" t="s">
        <v>2113</v>
      </c>
    </row>
    <row r="863" spans="1:10">
      <c r="A863" t="s">
        <v>3727</v>
      </c>
      <c r="B863" t="s">
        <v>1873</v>
      </c>
      <c r="C863">
        <v>1</v>
      </c>
      <c r="D863" t="s">
        <v>3727</v>
      </c>
      <c r="E863" t="str">
        <f>CONCATENATE((LEFT(GetMetadata[[#This Row],[StepCaption]],155)),"(",GetMetadata[[#This Row],[BuildingBlockID]],")")</f>
        <v>Will we use Project Plan to assign timing and team responsibilities?(OptionBuildingBlock52)</v>
      </c>
      <c r="F863" t="str">
        <f>CONCATENATE(GetMetadata[[#This Row],[DefinitionID]],GetMetadata[[#This Row],[StepCaption(ID)]])</f>
        <v>8EF3B470-C259-ED11-80ED-0022481C7D58Will we use Project Plan to assign timing and team responsibilities?(OptionBuildingBlock52)</v>
      </c>
      <c r="G863" t="s">
        <v>1455</v>
      </c>
      <c r="H863" t="s">
        <v>2132</v>
      </c>
      <c r="I863" t="s">
        <v>25</v>
      </c>
      <c r="J863" t="s">
        <v>2133</v>
      </c>
    </row>
    <row r="864" spans="1:10">
      <c r="A864" t="s">
        <v>3727</v>
      </c>
      <c r="B864" t="s">
        <v>1873</v>
      </c>
      <c r="C864">
        <v>1</v>
      </c>
      <c r="D864" t="s">
        <v>3727</v>
      </c>
      <c r="E864" t="str">
        <f>CONCATENATE((LEFT(GetMetadata[[#This Row],[StepCaption]],155)),"(",GetMetadata[[#This Row],[BuildingBlockID]],")")</f>
        <v>(ButtonBuildingBlock18)</v>
      </c>
      <c r="F864" t="str">
        <f>CONCATENATE(GetMetadata[[#This Row],[DefinitionID]],GetMetadata[[#This Row],[StepCaption(ID)]])</f>
        <v>8EF3B470-C259-ED11-80ED-0022481C7D58(ButtonBuildingBlock18)</v>
      </c>
      <c r="G864" t="s">
        <v>2039</v>
      </c>
      <c r="H864" t="s">
        <v>2040</v>
      </c>
      <c r="I864" t="s">
        <v>31</v>
      </c>
    </row>
    <row r="865" spans="1:10">
      <c r="A865" t="s">
        <v>3727</v>
      </c>
      <c r="B865" t="s">
        <v>1873</v>
      </c>
      <c r="C865">
        <v>1</v>
      </c>
      <c r="D865" t="s">
        <v>3727</v>
      </c>
      <c r="E865" t="str">
        <f>CONCATENATE((LEFT(GetMetadata[[#This Row],[StepCaption]],155)),"(",GetMetadata[[#This Row],[BuildingBlockID]],")")</f>
        <v>(SimpleDataGridBuildingBlock15)</v>
      </c>
      <c r="F865" t="str">
        <f>CONCATENATE(GetMetadata[[#This Row],[DefinitionID]],GetMetadata[[#This Row],[StepCaption(ID)]])</f>
        <v>8EF3B470-C259-ED11-80ED-0022481C7D58(SimpleDataGridBuildingBlock15)</v>
      </c>
      <c r="G865" t="s">
        <v>1841</v>
      </c>
      <c r="H865" t="s">
        <v>2134</v>
      </c>
      <c r="I865" t="s">
        <v>9</v>
      </c>
    </row>
    <row r="866" spans="1:10">
      <c r="A866" t="s">
        <v>3727</v>
      </c>
      <c r="B866" t="s">
        <v>1873</v>
      </c>
      <c r="C866">
        <v>1</v>
      </c>
      <c r="D866" t="s">
        <v>3727</v>
      </c>
      <c r="E866" t="str">
        <f>CONCATENATE((LEFT(GetMetadata[[#This Row],[StepCaption]],155)),"(",GetMetadata[[#This Row],[BuildingBlockID]],")")</f>
        <v>(SimpleDataGridBuildingBlock35)</v>
      </c>
      <c r="F866" t="str">
        <f>CONCATENATE(GetMetadata[[#This Row],[DefinitionID]],GetMetadata[[#This Row],[StepCaption(ID)]])</f>
        <v>8EF3B470-C259-ED11-80ED-0022481C7D58(SimpleDataGridBuildingBlock35)</v>
      </c>
      <c r="G866" t="s">
        <v>1558</v>
      </c>
      <c r="H866" t="s">
        <v>2135</v>
      </c>
      <c r="I866" t="s">
        <v>9</v>
      </c>
    </row>
    <row r="867" spans="1:10">
      <c r="A867" t="s">
        <v>3711</v>
      </c>
      <c r="B867" t="s">
        <v>3710</v>
      </c>
      <c r="C867" t="s">
        <v>3709</v>
      </c>
      <c r="D867" t="s">
        <v>3711</v>
      </c>
      <c r="E867" t="str">
        <f>CONCATENATE((LEFT(GetMetadata[[#This Row],[StepCaption]],155)),"(",GetMetadata[[#This Row],[BuildingBlockID]],")")</f>
        <v>Are the criteria generally accepted within the entityâ€™s circumstances, including the business, industry, and environment in which the entity operates? (OptionBuildingBlock14)</v>
      </c>
      <c r="F867" t="str">
        <f>CONCATENATE(GetMetadata[[#This Row],[DefinitionID]],GetMetadata[[#This Row],[StepCaption(ID)]])</f>
        <v>8F9D6C9D-1C97-ED11-80EF-0022481C7D58Are the criteria generally accepted within the entityâ€™s circumstances, including the business, industry, and environment in which the entity operates? (OptionBuildingBlock14)</v>
      </c>
      <c r="G867" t="s">
        <v>3794</v>
      </c>
      <c r="H867" t="s">
        <v>3861</v>
      </c>
      <c r="I867" t="s">
        <v>25</v>
      </c>
      <c r="J867" t="s">
        <v>3862</v>
      </c>
    </row>
    <row r="868" spans="1:10">
      <c r="A868" t="s">
        <v>3711</v>
      </c>
      <c r="B868" t="s">
        <v>3710</v>
      </c>
      <c r="C868" t="s">
        <v>3709</v>
      </c>
      <c r="D868" t="s">
        <v>3711</v>
      </c>
      <c r="E868" t="str">
        <f>CONCATENATE((LEFT(GetMetadata[[#This Row],[StepCaption]],155)),"(",GetMetadata[[#This Row],[BuildingBlockID]],")")</f>
        <v>Are the criteria relevant, complete, reliable, neutral and understandable?(OptionBuildingBlock4)</v>
      </c>
      <c r="F868" t="str">
        <f>CONCATENATE(GetMetadata[[#This Row],[DefinitionID]],GetMetadata[[#This Row],[StepCaption(ID)]])</f>
        <v>8F9D6C9D-1C97-ED11-80EF-0022481C7D58Are the criteria relevant, complete, reliable, neutral and understandable?(OptionBuildingBlock4)</v>
      </c>
      <c r="G868" t="s">
        <v>1495</v>
      </c>
      <c r="H868" t="s">
        <v>3873</v>
      </c>
      <c r="I868" t="s">
        <v>25</v>
      </c>
      <c r="J868" t="s">
        <v>3874</v>
      </c>
    </row>
    <row r="869" spans="1:10">
      <c r="A869" t="s">
        <v>3711</v>
      </c>
      <c r="B869" t="s">
        <v>3710</v>
      </c>
      <c r="C869" t="s">
        <v>3709</v>
      </c>
      <c r="D869" t="s">
        <v>3711</v>
      </c>
      <c r="E869" t="str">
        <f>CONCATENATE((LEFT(GetMetadata[[#This Row],[StepCaption]],155)),"(",GetMetadata[[#This Row],[BuildingBlockID]],")")</f>
        <v>Are the criteria sufficiently detailed to be suitable on their own?(OptionBuildingBlock6)</v>
      </c>
      <c r="F869" t="str">
        <f>CONCATENATE(GetMetadata[[#This Row],[DefinitionID]],GetMetadata[[#This Row],[StepCaption(ID)]])</f>
        <v>8F9D6C9D-1C97-ED11-80EF-0022481C7D58Are the criteria sufficiently detailed to be suitable on their own?(OptionBuildingBlock6)</v>
      </c>
      <c r="G869" t="s">
        <v>1362</v>
      </c>
      <c r="H869" t="s">
        <v>3875</v>
      </c>
      <c r="I869" t="s">
        <v>25</v>
      </c>
      <c r="J869" t="s">
        <v>3876</v>
      </c>
    </row>
    <row r="870" spans="1:10">
      <c r="A870" t="s">
        <v>3711</v>
      </c>
      <c r="B870" t="s">
        <v>3710</v>
      </c>
      <c r="C870" t="s">
        <v>3709</v>
      </c>
      <c r="D870" t="s">
        <v>3711</v>
      </c>
      <c r="E870" t="str">
        <f>CONCATENATE((LEFT(GetMetadata[[#This Row],[StepCaption]],155)),"(",GetMetadata[[#This Row],[BuildingBlockID]],")")</f>
        <v>Are the criteria suitable?(OptionBuildingBlock26)</v>
      </c>
      <c r="F870" t="str">
        <f>CONCATENATE(GetMetadata[[#This Row],[DefinitionID]],GetMetadata[[#This Row],[StepCaption(ID)]])</f>
        <v>8F9D6C9D-1C97-ED11-80EF-0022481C7D58Are the criteria suitable?(OptionBuildingBlock26)</v>
      </c>
      <c r="G870" t="s">
        <v>1388</v>
      </c>
      <c r="H870" t="s">
        <v>3872</v>
      </c>
      <c r="I870" t="s">
        <v>25</v>
      </c>
      <c r="J870" t="s">
        <v>3824</v>
      </c>
    </row>
    <row r="871" spans="1:10">
      <c r="A871" t="s">
        <v>3711</v>
      </c>
      <c r="B871" t="s">
        <v>3710</v>
      </c>
      <c r="C871" t="s">
        <v>3709</v>
      </c>
      <c r="D871" t="s">
        <v>3711</v>
      </c>
      <c r="E871" t="str">
        <f>CONCATENATE((LEFT(GetMetadata[[#This Row],[StepCaption]],155)),"(",GetMetadata[[#This Row],[BuildingBlockID]],")")</f>
        <v>Can we confirm that there are no other indicators that impact the presumption that the criteria are suitable? Answer â€œNoâ€ if we are aware of any other (OptionBuildingBlock23)</v>
      </c>
      <c r="F871" t="str">
        <f>CONCATENATE(GetMetadata[[#This Row],[DefinitionID]],GetMetadata[[#This Row],[StepCaption(ID)]])</f>
        <v>8F9D6C9D-1C97-ED11-80EF-0022481C7D58Can we confirm that there are no other indicators that impact the presumption that the criteria are suitable? Answer â€œNoâ€ if we are aware of any other (OptionBuildingBlock23)</v>
      </c>
      <c r="G871" t="s">
        <v>3869</v>
      </c>
      <c r="H871" t="s">
        <v>3870</v>
      </c>
      <c r="I871" t="s">
        <v>25</v>
      </c>
      <c r="J871" t="s">
        <v>3871</v>
      </c>
    </row>
    <row r="872" spans="1:10">
      <c r="A872" t="s">
        <v>3711</v>
      </c>
      <c r="B872" t="s">
        <v>3710</v>
      </c>
      <c r="C872" t="s">
        <v>3709</v>
      </c>
      <c r="D872" t="s">
        <v>3711</v>
      </c>
      <c r="E872" t="str">
        <f>CONCATENATE((LEFT(GetMetadata[[#This Row],[StepCaption]],155)),"(",GetMetadata[[#This Row],[BuildingBlockID]],")")</f>
        <v>Criteria evaluated by considering whether there are indicators to the contrary that the criteria are not suitable(ExpanderGroupBuildingBlock1)</v>
      </c>
      <c r="F872" t="str">
        <f>CONCATENATE(GetMetadata[[#This Row],[DefinitionID]],GetMetadata[[#This Row],[StepCaption(ID)]])</f>
        <v>8F9D6C9D-1C97-ED11-80EF-0022481C7D58Criteria evaluated by considering whether there are indicators to the contrary that the criteria are not suitable(ExpanderGroupBuildingBlock1)</v>
      </c>
      <c r="G872" t="s">
        <v>32</v>
      </c>
      <c r="H872" t="s">
        <v>3854</v>
      </c>
      <c r="I872" t="s">
        <v>15</v>
      </c>
      <c r="J872" t="s">
        <v>3855</v>
      </c>
    </row>
    <row r="873" spans="1:10">
      <c r="A873" t="s">
        <v>3711</v>
      </c>
      <c r="B873" t="s">
        <v>3710</v>
      </c>
      <c r="C873" t="s">
        <v>3709</v>
      </c>
      <c r="D873" t="s">
        <v>3711</v>
      </c>
      <c r="E873" t="str">
        <f>CONCATENATE((LEFT(GetMetadata[[#This Row],[StepCaption]],155)),"(",GetMetadata[[#This Row],[BuildingBlockID]],")")</f>
        <v>Describe the matter and impact on the criteria's suitability.(RTFTextBuildingBlock11)</v>
      </c>
      <c r="F873" t="str">
        <f>CONCATENATE(GetMetadata[[#This Row],[DefinitionID]],GetMetadata[[#This Row],[StepCaption(ID)]])</f>
        <v>8F9D6C9D-1C97-ED11-80EF-0022481C7D58Describe the matter and impact on the criteria's suitability.(RTFTextBuildingBlock11)</v>
      </c>
      <c r="G873" t="s">
        <v>1508</v>
      </c>
      <c r="H873" t="s">
        <v>3879</v>
      </c>
      <c r="I873" t="s">
        <v>12</v>
      </c>
      <c r="J873" t="s">
        <v>3830</v>
      </c>
    </row>
    <row r="874" spans="1:10">
      <c r="A874" t="s">
        <v>3711</v>
      </c>
      <c r="B874" t="s">
        <v>3710</v>
      </c>
      <c r="C874" t="s">
        <v>3709</v>
      </c>
      <c r="D874" t="s">
        <v>3711</v>
      </c>
      <c r="E874" t="str">
        <f>CONCATENATE((LEFT(GetMetadata[[#This Row],[StepCaption]],155)),"(",GetMetadata[[#This Row],[BuildingBlockID]],")")</f>
        <v>Describe the matter and impact on the criteria's suitability.(RTFTextBuildingBlock13)</v>
      </c>
      <c r="F874" t="str">
        <f>CONCATENATE(GetMetadata[[#This Row],[DefinitionID]],GetMetadata[[#This Row],[StepCaption(ID)]])</f>
        <v>8F9D6C9D-1C97-ED11-80EF-0022481C7D58Describe the matter and impact on the criteria's suitability.(RTFTextBuildingBlock13)</v>
      </c>
      <c r="G874" t="s">
        <v>1482</v>
      </c>
      <c r="H874" t="s">
        <v>3880</v>
      </c>
      <c r="I874" t="s">
        <v>12</v>
      </c>
      <c r="J874" t="s">
        <v>3830</v>
      </c>
    </row>
    <row r="875" spans="1:10">
      <c r="A875" t="s">
        <v>3711</v>
      </c>
      <c r="B875" t="s">
        <v>3710</v>
      </c>
      <c r="C875" t="s">
        <v>3709</v>
      </c>
      <c r="D875" t="s">
        <v>3711</v>
      </c>
      <c r="E875" t="str">
        <f>CONCATENATE((LEFT(GetMetadata[[#This Row],[StepCaption]],155)),"(",GetMetadata[[#This Row],[BuildingBlockID]],")")</f>
        <v>Describe the matter and impact on the criteria's suitability.(RTFTextBuildingBlock15)</v>
      </c>
      <c r="F875" t="str">
        <f>CONCATENATE(GetMetadata[[#This Row],[DefinitionID]],GetMetadata[[#This Row],[StepCaption(ID)]])</f>
        <v>8F9D6C9D-1C97-ED11-80EF-0022481C7D58Describe the matter and impact on the criteria's suitability.(RTFTextBuildingBlock15)</v>
      </c>
      <c r="G875" t="s">
        <v>1483</v>
      </c>
      <c r="H875" t="s">
        <v>3881</v>
      </c>
      <c r="I875" t="s">
        <v>12</v>
      </c>
      <c r="J875" t="s">
        <v>3830</v>
      </c>
    </row>
    <row r="876" spans="1:10">
      <c r="A876" t="s">
        <v>3711</v>
      </c>
      <c r="B876" t="s">
        <v>3710</v>
      </c>
      <c r="C876" t="s">
        <v>3709</v>
      </c>
      <c r="D876" t="s">
        <v>3711</v>
      </c>
      <c r="E876" t="str">
        <f>CONCATENATE((LEFT(GetMetadata[[#This Row],[StepCaption]],155)),"(",GetMetadata[[#This Row],[BuildingBlockID]],")")</f>
        <v>Describe the matter and impact on the criteria's suitability.(RTFTextBuildingBlock17)</v>
      </c>
      <c r="F876" t="str">
        <f>CONCATENATE(GetMetadata[[#This Row],[DefinitionID]],GetMetadata[[#This Row],[StepCaption(ID)]])</f>
        <v>8F9D6C9D-1C97-ED11-80EF-0022481C7D58Describe the matter and impact on the criteria's suitability.(RTFTextBuildingBlock17)</v>
      </c>
      <c r="G876" t="s">
        <v>1494</v>
      </c>
      <c r="H876" t="s">
        <v>3882</v>
      </c>
      <c r="I876" t="s">
        <v>12</v>
      </c>
      <c r="J876" t="s">
        <v>3830</v>
      </c>
    </row>
    <row r="877" spans="1:10">
      <c r="A877" t="s">
        <v>3711</v>
      </c>
      <c r="B877" t="s">
        <v>3710</v>
      </c>
      <c r="C877" t="s">
        <v>3709</v>
      </c>
      <c r="D877" t="s">
        <v>3711</v>
      </c>
      <c r="E877" t="str">
        <f>CONCATENATE((LEFT(GetMetadata[[#This Row],[StepCaption]],155)),"(",GetMetadata[[#This Row],[BuildingBlockID]],")")</f>
        <v>Describe the matter and impact on the criteria's suitability.(RTFTextBuildingBlock20)</v>
      </c>
      <c r="F877" t="str">
        <f>CONCATENATE(GetMetadata[[#This Row],[DefinitionID]],GetMetadata[[#This Row],[StepCaption(ID)]])</f>
        <v>8F9D6C9D-1C97-ED11-80EF-0022481C7D58Describe the matter and impact on the criteria's suitability.(RTFTextBuildingBlock20)</v>
      </c>
      <c r="G877" t="s">
        <v>1343</v>
      </c>
      <c r="H877" t="s">
        <v>3884</v>
      </c>
      <c r="I877" t="s">
        <v>12</v>
      </c>
      <c r="J877" t="s">
        <v>3830</v>
      </c>
    </row>
    <row r="878" spans="1:10">
      <c r="A878" t="s">
        <v>3711</v>
      </c>
      <c r="B878" t="s">
        <v>3710</v>
      </c>
      <c r="C878" t="s">
        <v>3709</v>
      </c>
      <c r="D878" t="s">
        <v>3711</v>
      </c>
      <c r="E878" t="str">
        <f>CONCATENATE((LEFT(GetMetadata[[#This Row],[StepCaption]],155)),"(",GetMetadata[[#This Row],[BuildingBlockID]],")")</f>
        <v>Describe the matter and impact on the criteria's suitability.(RTFTextBuildingBlock22)</v>
      </c>
      <c r="F878" t="str">
        <f>CONCATENATE(GetMetadata[[#This Row],[DefinitionID]],GetMetadata[[#This Row],[StepCaption(ID)]])</f>
        <v>8F9D6C9D-1C97-ED11-80EF-0022481C7D58Describe the matter and impact on the criteria's suitability.(RTFTextBuildingBlock22)</v>
      </c>
      <c r="G878" t="s">
        <v>1386</v>
      </c>
      <c r="H878" t="s">
        <v>3885</v>
      </c>
      <c r="I878" t="s">
        <v>12</v>
      </c>
      <c r="J878" t="s">
        <v>3830</v>
      </c>
    </row>
    <row r="879" spans="1:10">
      <c r="A879" t="s">
        <v>3711</v>
      </c>
      <c r="B879" t="s">
        <v>3710</v>
      </c>
      <c r="C879" t="s">
        <v>3709</v>
      </c>
      <c r="D879" t="s">
        <v>3711</v>
      </c>
      <c r="E879" t="str">
        <f>CONCATENATE((LEFT(GetMetadata[[#This Row],[StepCaption]],155)),"(",GetMetadata[[#This Row],[BuildingBlockID]],")")</f>
        <v>Describe the matter and impact on the criteria's suitability.(RTFTextBuildingBlock24)</v>
      </c>
      <c r="F879" t="str">
        <f>CONCATENATE(GetMetadata[[#This Row],[DefinitionID]],GetMetadata[[#This Row],[StepCaption(ID)]])</f>
        <v>8F9D6C9D-1C97-ED11-80EF-0022481C7D58Describe the matter and impact on the criteria's suitability.(RTFTextBuildingBlock24)</v>
      </c>
      <c r="G879" t="s">
        <v>3886</v>
      </c>
      <c r="H879" t="s">
        <v>3887</v>
      </c>
      <c r="I879" t="s">
        <v>12</v>
      </c>
      <c r="J879" t="s">
        <v>3830</v>
      </c>
    </row>
    <row r="880" spans="1:10">
      <c r="A880" t="s">
        <v>3711</v>
      </c>
      <c r="B880" t="s">
        <v>3710</v>
      </c>
      <c r="C880" t="s">
        <v>3709</v>
      </c>
      <c r="D880" t="s">
        <v>3711</v>
      </c>
      <c r="E880" t="str">
        <f>CONCATENATE((LEFT(GetMetadata[[#This Row],[StepCaption]],155)),"(",GetMetadata[[#This Row],[BuildingBlockID]],")")</f>
        <v>Describe the matter and impact on the criteria's suitability.(RTFTextBuildingBlock3)</v>
      </c>
      <c r="F880" t="str">
        <f>CONCATENATE(GetMetadata[[#This Row],[DefinitionID]],GetMetadata[[#This Row],[StepCaption(ID)]])</f>
        <v>8F9D6C9D-1C97-ED11-80EF-0022481C7D58Describe the matter and impact on the criteria's suitability.(RTFTextBuildingBlock3)</v>
      </c>
      <c r="G880" t="s">
        <v>1390</v>
      </c>
      <c r="H880" t="s">
        <v>3892</v>
      </c>
      <c r="I880" t="s">
        <v>12</v>
      </c>
      <c r="J880" t="s">
        <v>3830</v>
      </c>
    </row>
    <row r="881" spans="1:10">
      <c r="A881" t="s">
        <v>3711</v>
      </c>
      <c r="B881" t="s">
        <v>3710</v>
      </c>
      <c r="C881" t="s">
        <v>3709</v>
      </c>
      <c r="D881" t="s">
        <v>3711</v>
      </c>
      <c r="E881" t="str">
        <f>CONCATENATE((LEFT(GetMetadata[[#This Row],[StepCaption]],155)),"(",GetMetadata[[#This Row],[BuildingBlockID]],")")</f>
        <v>Describe the matter and impact on the criteria's suitability.(RTFTextBuildingBlock5)</v>
      </c>
      <c r="F881" t="str">
        <f>CONCATENATE(GetMetadata[[#This Row],[DefinitionID]],GetMetadata[[#This Row],[StepCaption(ID)]])</f>
        <v>8F9D6C9D-1C97-ED11-80EF-0022481C7D58Describe the matter and impact on the criteria's suitability.(RTFTextBuildingBlock5)</v>
      </c>
      <c r="G881" t="s">
        <v>1354</v>
      </c>
      <c r="H881" t="s">
        <v>3893</v>
      </c>
      <c r="I881" t="s">
        <v>12</v>
      </c>
      <c r="J881" t="s">
        <v>3830</v>
      </c>
    </row>
    <row r="882" spans="1:10">
      <c r="A882" t="s">
        <v>3711</v>
      </c>
      <c r="B882" t="s">
        <v>3710</v>
      </c>
      <c r="C882" t="s">
        <v>3709</v>
      </c>
      <c r="D882" t="s">
        <v>3711</v>
      </c>
      <c r="E882" t="str">
        <f>CONCATENATE((LEFT(GetMetadata[[#This Row],[StepCaption]],155)),"(",GetMetadata[[#This Row],[BuildingBlockID]],")")</f>
        <v>Describe the matter and impact on the criteria's suitability.(RTFTextBuildingBlock7)</v>
      </c>
      <c r="F882" t="str">
        <f>CONCATENATE(GetMetadata[[#This Row],[DefinitionID]],GetMetadata[[#This Row],[StepCaption(ID)]])</f>
        <v>8F9D6C9D-1C97-ED11-80EF-0022481C7D58Describe the matter and impact on the criteria's suitability.(RTFTextBuildingBlock7)</v>
      </c>
      <c r="G882" t="s">
        <v>1357</v>
      </c>
      <c r="H882" t="s">
        <v>3894</v>
      </c>
      <c r="I882" t="s">
        <v>12</v>
      </c>
      <c r="J882" t="s">
        <v>3830</v>
      </c>
    </row>
    <row r="883" spans="1:10">
      <c r="A883" t="s">
        <v>3711</v>
      </c>
      <c r="B883" t="s">
        <v>3710</v>
      </c>
      <c r="C883" t="s">
        <v>3709</v>
      </c>
      <c r="D883" t="s">
        <v>3711</v>
      </c>
      <c r="E883" t="str">
        <f>CONCATENATE((LEFT(GetMetadata[[#This Row],[StepCaption]],155)),"(",GetMetadata[[#This Row],[BuildingBlockID]],")")</f>
        <v>Describe the matter and impact on the criteria's suitability.(RTFTextBuildingBlock9)</v>
      </c>
      <c r="F883" t="str">
        <f>CONCATENATE(GetMetadata[[#This Row],[DefinitionID]],GetMetadata[[#This Row],[StepCaption(ID)]])</f>
        <v>8F9D6C9D-1C97-ED11-80EF-0022481C7D58Describe the matter and impact on the criteria's suitability.(RTFTextBuildingBlock9)</v>
      </c>
      <c r="G883" t="s">
        <v>1555</v>
      </c>
      <c r="H883" t="s">
        <v>3895</v>
      </c>
      <c r="I883" t="s">
        <v>12</v>
      </c>
      <c r="J883" t="s">
        <v>3830</v>
      </c>
    </row>
    <row r="884" spans="1:10">
      <c r="A884" t="s">
        <v>3711</v>
      </c>
      <c r="B884" t="s">
        <v>3710</v>
      </c>
      <c r="C884" t="s">
        <v>3709</v>
      </c>
      <c r="D884" t="s">
        <v>3711</v>
      </c>
      <c r="E884" t="str">
        <f>CONCATENATE((LEFT(GetMetadata[[#This Row],[StepCaption]],155)),"(",GetMetadata[[#This Row],[BuildingBlockID]],")")</f>
        <v>Do the criteria result in appropriate and relevant SMI for intended users?(OptionBuildingBlock2)</v>
      </c>
      <c r="F884" t="str">
        <f>CONCATENATE(GetMetadata[[#This Row],[DefinitionID]],GetMetadata[[#This Row],[StepCaption(ID)]])</f>
        <v>8F9D6C9D-1C97-ED11-80EF-0022481C7D58Do the criteria result in appropriate and relevant SMI for intended users?(OptionBuildingBlock2)</v>
      </c>
      <c r="G884" t="s">
        <v>1349</v>
      </c>
      <c r="H884" t="s">
        <v>3866</v>
      </c>
      <c r="I884" t="s">
        <v>25</v>
      </c>
      <c r="J884" t="s">
        <v>3867</v>
      </c>
    </row>
    <row r="885" spans="1:10">
      <c r="A885" t="s">
        <v>3711</v>
      </c>
      <c r="B885" t="s">
        <v>3710</v>
      </c>
      <c r="C885" t="s">
        <v>3709</v>
      </c>
      <c r="D885" t="s">
        <v>3711</v>
      </c>
      <c r="E885" t="str">
        <f>CONCATENATE((LEFT(GetMetadata[[#This Row],[StepCaption]],155)),"(",GetMetadata[[#This Row],[BuildingBlockID]],")")</f>
        <v>Document the basis of our concluion.(RTFTextBuildingBlock27)</v>
      </c>
      <c r="F885" t="str">
        <f>CONCATENATE(GetMetadata[[#This Row],[DefinitionID]],GetMetadata[[#This Row],[StepCaption(ID)]])</f>
        <v>8F9D6C9D-1C97-ED11-80EF-0022481C7D58Document the basis of our concluion.(RTFTextBuildingBlock27)</v>
      </c>
      <c r="G885" t="s">
        <v>1381</v>
      </c>
      <c r="H885" t="s">
        <v>3890</v>
      </c>
      <c r="I885" t="s">
        <v>12</v>
      </c>
      <c r="J885" t="s">
        <v>3891</v>
      </c>
    </row>
    <row r="886" spans="1:10">
      <c r="A886" t="s">
        <v>3711</v>
      </c>
      <c r="B886" t="s">
        <v>3710</v>
      </c>
      <c r="C886" t="s">
        <v>3709</v>
      </c>
      <c r="D886" t="s">
        <v>3711</v>
      </c>
      <c r="E886" t="str">
        <f>CONCATENATE((LEFT(GetMetadata[[#This Row],[StepCaption]],155)),"(",GetMetadata[[#This Row],[BuildingBlockID]],")")</f>
        <v>Document the procedures performed to resolve the indicators to the contrary above and the results of those procedures.(RTFTextBuildingBlock25)</v>
      </c>
      <c r="F886" t="str">
        <f>CONCATENATE(GetMetadata[[#This Row],[DefinitionID]],GetMetadata[[#This Row],[StepCaption(ID)]])</f>
        <v>8F9D6C9D-1C97-ED11-80EF-0022481C7D58Document the procedures performed to resolve the indicators to the contrary above and the results of those procedures.(RTFTextBuildingBlock25)</v>
      </c>
      <c r="G886" t="s">
        <v>2302</v>
      </c>
      <c r="H886" t="s">
        <v>3888</v>
      </c>
      <c r="I886" t="s">
        <v>12</v>
      </c>
      <c r="J886" t="s">
        <v>3889</v>
      </c>
    </row>
    <row r="887" spans="1:10">
      <c r="A887" t="s">
        <v>3711</v>
      </c>
      <c r="B887" t="s">
        <v>3710</v>
      </c>
      <c r="C887" t="s">
        <v>3709</v>
      </c>
      <c r="D887" t="s">
        <v>3711</v>
      </c>
      <c r="E887" t="str">
        <f>CONCATENATE((LEFT(GetMetadata[[#This Row],[StepCaption]],155)),"(",GetMetadata[[#This Row],[BuildingBlockID]],")")</f>
        <v>Document the reason the entity used this accommodation and why it is appropriate.(RTFTextBuildingBlock19)</v>
      </c>
      <c r="F887" t="str">
        <f>CONCATENATE(GetMetadata[[#This Row],[DefinitionID]],GetMetadata[[#This Row],[StepCaption(ID)]])</f>
        <v>8F9D6C9D-1C97-ED11-80EF-0022481C7D58Document the reason the entity used this accommodation and why it is appropriate.(RTFTextBuildingBlock19)</v>
      </c>
      <c r="G887" t="s">
        <v>1484</v>
      </c>
      <c r="H887" t="s">
        <v>3883</v>
      </c>
      <c r="I887" t="s">
        <v>12</v>
      </c>
      <c r="J887" t="s">
        <v>3838</v>
      </c>
    </row>
    <row r="888" spans="1:10">
      <c r="A888" t="s">
        <v>3711</v>
      </c>
      <c r="B888" t="s">
        <v>3710</v>
      </c>
      <c r="C888" t="s">
        <v>3709</v>
      </c>
      <c r="D888" t="s">
        <v>3711</v>
      </c>
      <c r="E888" t="str">
        <f>CONCATENATE((LEFT(GetMetadata[[#This Row],[StepCaption]],155)),"(",GetMetadata[[#This Row],[BuildingBlockID]],")")</f>
        <v>Does the entity use the latest version of the criteria? (OptionBuildingBlock8)</v>
      </c>
      <c r="F888" t="str">
        <f>CONCATENATE(GetMetadata[[#This Row],[DefinitionID]],GetMetadata[[#This Row],[StepCaption(ID)]])</f>
        <v>8F9D6C9D-1C97-ED11-80EF-0022481C7D58Does the entity use the latest version of the criteria? (OptionBuildingBlock8)</v>
      </c>
      <c r="G888" t="s">
        <v>2493</v>
      </c>
      <c r="H888" t="s">
        <v>3877</v>
      </c>
      <c r="I888" t="s">
        <v>25</v>
      </c>
      <c r="J888" t="s">
        <v>3878</v>
      </c>
    </row>
    <row r="889" spans="1:10">
      <c r="A889" t="s">
        <v>3711</v>
      </c>
      <c r="B889" t="s">
        <v>3710</v>
      </c>
      <c r="C889" t="s">
        <v>3709</v>
      </c>
      <c r="D889" t="s">
        <v>3711</v>
      </c>
      <c r="E889" t="str">
        <f>CONCATENATE((LEFT(GetMetadata[[#This Row],[StepCaption]],155)),"(",GetMetadata[[#This Row],[BuildingBlockID]],")")</f>
        <v>Does the entity use unmodified criteria and apply them in their entirety (as relevant to the entity)?(OptionBuildingBlock12)</v>
      </c>
      <c r="F889" t="str">
        <f>CONCATENATE(GetMetadata[[#This Row],[DefinitionID]],GetMetadata[[#This Row],[StepCaption(ID)]])</f>
        <v>8F9D6C9D-1C97-ED11-80EF-0022481C7D58Does the entity use unmodified criteria and apply them in their entirety (as relevant to the entity)?(OptionBuildingBlock12)</v>
      </c>
      <c r="G889" t="s">
        <v>1502</v>
      </c>
      <c r="H889" t="s">
        <v>3859</v>
      </c>
      <c r="I889" t="s">
        <v>25</v>
      </c>
      <c r="J889" t="s">
        <v>3860</v>
      </c>
    </row>
    <row r="890" spans="1:10">
      <c r="A890" t="s">
        <v>3711</v>
      </c>
      <c r="B890" t="s">
        <v>3710</v>
      </c>
      <c r="C890" t="s">
        <v>3709</v>
      </c>
      <c r="D890" t="s">
        <v>3711</v>
      </c>
      <c r="E890" t="str">
        <f>CONCATENATE((LEFT(GetMetadata[[#This Row],[StepCaption]],155)),"(",GetMetadata[[#This Row],[BuildingBlockID]],")")</f>
        <v>Does the SMI align to information that the entity uses to make decisions? (It may be reasonable to expect that the information the entity uses in decision (OptionBuildingBlock21)</v>
      </c>
      <c r="F890" t="str">
        <f>CONCATENATE(GetMetadata[[#This Row],[DefinitionID]],GetMetadata[[#This Row],[StepCaption(ID)]])</f>
        <v>8F9D6C9D-1C97-ED11-80EF-0022481C7D58Does the SMI align to information that the entity uses to make decisions? (It may be reasonable to expect that the information the entity uses in decision (OptionBuildingBlock21)</v>
      </c>
      <c r="G890" t="s">
        <v>1387</v>
      </c>
      <c r="H890" t="s">
        <v>3868</v>
      </c>
      <c r="I890" t="s">
        <v>25</v>
      </c>
      <c r="J890" t="s">
        <v>3800</v>
      </c>
    </row>
    <row r="891" spans="1:10">
      <c r="A891" t="s">
        <v>3711</v>
      </c>
      <c r="B891" t="s">
        <v>3710</v>
      </c>
      <c r="C891" t="s">
        <v>3709</v>
      </c>
      <c r="D891" t="s">
        <v>3711</v>
      </c>
      <c r="E891" t="str">
        <f>CONCATENATE((LEFT(GetMetadata[[#This Row],[StepCaption]],155)),"(",GetMetadata[[#This Row],[BuildingBlockID]],")")</f>
        <v>Has the issuing body indicated that the superseded version is appropriate to use?(OptionBuildingBlock10)</v>
      </c>
      <c r="F891" t="str">
        <f>CONCATENATE(GetMetadata[[#This Row],[DefinitionID]],GetMetadata[[#This Row],[StepCaption(ID)]])</f>
        <v>8F9D6C9D-1C97-ED11-80EF-0022481C7D58Has the issuing body indicated that the superseded version is appropriate to use?(OptionBuildingBlock10)</v>
      </c>
      <c r="G891" t="s">
        <v>1345</v>
      </c>
      <c r="H891" t="s">
        <v>3857</v>
      </c>
      <c r="I891" t="s">
        <v>25</v>
      </c>
      <c r="J891" t="s">
        <v>3858</v>
      </c>
    </row>
    <row r="892" spans="1:10">
      <c r="A892" t="s">
        <v>3711</v>
      </c>
      <c r="B892" t="s">
        <v>3710</v>
      </c>
      <c r="C892" t="s">
        <v>3709</v>
      </c>
      <c r="D892" t="s">
        <v>3711</v>
      </c>
      <c r="E892" t="str">
        <f>CONCATENATE((LEFT(GetMetadata[[#This Row],[StepCaption]],155)),"(",GetMetadata[[#This Row],[BuildingBlockID]],")")</f>
        <v>If the criteria permit non-disclosure of relevant information (e.g. on the basis of confidentiality) and the entity used this accommodation, is there an ap(OptionBuildingBlock18)</v>
      </c>
      <c r="F892" t="str">
        <f>CONCATENATE(GetMetadata[[#This Row],[DefinitionID]],GetMetadata[[#This Row],[StepCaption(ID)]])</f>
        <v>8F9D6C9D-1C97-ED11-80EF-0022481C7D58If the criteria permit non-disclosure of relevant information (e.g. on the basis of confidentiality) and the entity used this accommodation, is there an ap(OptionBuildingBlock18)</v>
      </c>
      <c r="G892" t="s">
        <v>1503</v>
      </c>
      <c r="H892" t="s">
        <v>3864</v>
      </c>
      <c r="I892" t="s">
        <v>25</v>
      </c>
      <c r="J892" t="s">
        <v>3865</v>
      </c>
    </row>
    <row r="893" spans="1:10">
      <c r="A893" t="s">
        <v>3711</v>
      </c>
      <c r="B893" t="s">
        <v>3710</v>
      </c>
      <c r="C893" t="s">
        <v>3709</v>
      </c>
      <c r="D893" t="s">
        <v>3711</v>
      </c>
      <c r="E893" t="str">
        <f>CONCATENATE((LEFT(GetMetadata[[#This Row],[StepCaption]],155)),"(",GetMetadata[[#This Row],[BuildingBlockID]],")")</f>
        <v>Is the resulting SMI comparable to prior period information?(OptionBuildingBlock16)</v>
      </c>
      <c r="F893" t="str">
        <f>CONCATENATE(GetMetadata[[#This Row],[DefinitionID]],GetMetadata[[#This Row],[StepCaption(ID)]])</f>
        <v>8F9D6C9D-1C97-ED11-80EF-0022481C7D58Is the resulting SMI comparable to prior period information?(OptionBuildingBlock16)</v>
      </c>
      <c r="G893" t="s">
        <v>1759</v>
      </c>
      <c r="H893" t="s">
        <v>3863</v>
      </c>
      <c r="I893" t="s">
        <v>25</v>
      </c>
      <c r="J893" t="s">
        <v>3793</v>
      </c>
    </row>
    <row r="894" spans="1:10">
      <c r="A894" t="s">
        <v>3711</v>
      </c>
      <c r="B894" t="s">
        <v>3710</v>
      </c>
      <c r="C894" t="s">
        <v>3709</v>
      </c>
      <c r="D894" t="s">
        <v>3711</v>
      </c>
      <c r="E894" t="str">
        <f>CONCATENATE((LEFT(GetMetadata[[#This Row],[StepCaption]],155)),"(",GetMetadata[[#This Row],[BuildingBlockID]],")")</f>
        <v>Some or all of the criteria of the engagement are not suitable and the preconditions for assurance are not met. Determine whether the matter can be resolve(LabelBuildingBlock28)</v>
      </c>
      <c r="F894" t="str">
        <f>CONCATENATE(GetMetadata[[#This Row],[DefinitionID]],GetMetadata[[#This Row],[StepCaption(ID)]])</f>
        <v>8F9D6C9D-1C97-ED11-80EF-0022481C7D58Some or all of the criteria of the engagement are not suitable and the preconditions for assurance are not met. Determine whether the matter can be resolve(LabelBuildingBlock28)</v>
      </c>
      <c r="G894" t="s">
        <v>1342</v>
      </c>
      <c r="H894" t="s">
        <v>3856</v>
      </c>
      <c r="I894" t="s">
        <v>18</v>
      </c>
      <c r="J894" t="s">
        <v>2558</v>
      </c>
    </row>
    <row r="895" spans="1:10">
      <c r="A895" t="s">
        <v>1554</v>
      </c>
      <c r="B895" t="s">
        <v>1870</v>
      </c>
      <c r="C895">
        <v>3</v>
      </c>
      <c r="D895" t="s">
        <v>1554</v>
      </c>
      <c r="E895" t="str">
        <f>CONCATENATE((LEFT(GetMetadata[[#This Row],[StepCaption]],155)),"(",GetMetadata[[#This Row],[BuildingBlockID]],")")</f>
        <v xml:space="preserve"> (SimpleDataGridBuildingBlock9)</v>
      </c>
      <c r="F895" t="str">
        <f>CONCATENATE(GetMetadata[[#This Row],[DefinitionID]],GetMetadata[[#This Row],[StepCaption(ID)]])</f>
        <v>94BCECB4-EB5F-ED11-80ED-0022481C7D58 (SimpleDataGridBuildingBlock9)</v>
      </c>
      <c r="G895" t="s">
        <v>1741</v>
      </c>
      <c r="H895" t="s">
        <v>2038</v>
      </c>
      <c r="I895" t="s">
        <v>9</v>
      </c>
      <c r="J895" t="s">
        <v>4253</v>
      </c>
    </row>
    <row r="896" spans="1:10">
      <c r="A896" t="s">
        <v>1554</v>
      </c>
      <c r="B896" t="s">
        <v>1870</v>
      </c>
      <c r="C896">
        <v>3</v>
      </c>
      <c r="D896" t="s">
        <v>1554</v>
      </c>
      <c r="E896" t="str">
        <f>CONCATENATE((LEFT(GetMetadata[[#This Row],[StepCaption]],155)),"(",GetMetadata[[#This Row],[BuildingBlockID]],")")</f>
        <v>Change your planned use of the internal auditors to provide direct assistance (e.g. reduce the extent of direct assistance we are planning, especially in t(LabelBuildingBlock12)</v>
      </c>
      <c r="F896" t="str">
        <f>CONCATENATE(GetMetadata[[#This Row],[DefinitionID]],GetMetadata[[#This Row],[StepCaption(ID)]])</f>
        <v>94BCECB4-EB5F-ED11-80ED-0022481C7D58Change your planned use of the internal auditors to provide direct assistance (e.g. reduce the extent of direct assistance we are planning, especially in t(LabelBuildingBlock12)</v>
      </c>
      <c r="G896" t="s">
        <v>20</v>
      </c>
      <c r="H896" t="s">
        <v>2019</v>
      </c>
      <c r="I896" t="s">
        <v>18</v>
      </c>
      <c r="J896" t="s">
        <v>2020</v>
      </c>
    </row>
    <row r="897" spans="1:10">
      <c r="A897" t="s">
        <v>1554</v>
      </c>
      <c r="B897" t="s">
        <v>1870</v>
      </c>
      <c r="C897">
        <v>3</v>
      </c>
      <c r="D897" t="s">
        <v>1554</v>
      </c>
      <c r="E897" t="str">
        <f>CONCATENATE((LEFT(GetMetadata[[#This Row],[StepCaption]],155)),"(",GetMetadata[[#This Row],[BuildingBlockID]],")")</f>
        <v>Complete the applicable CERAMIC workpapers.(LabelBuildingBlock10)</v>
      </c>
      <c r="F897" t="str">
        <f>CONCATENATE(GetMetadata[[#This Row],[DefinitionID]],GetMetadata[[#This Row],[StepCaption(ID)]])</f>
        <v>94BCECB4-EB5F-ED11-80ED-0022481C7D58Complete the applicable CERAMIC workpapers.(LabelBuildingBlock10)</v>
      </c>
      <c r="G897" t="s">
        <v>1350</v>
      </c>
      <c r="H897" t="s">
        <v>2017</v>
      </c>
      <c r="I897" t="s">
        <v>18</v>
      </c>
      <c r="J897" t="s">
        <v>2018</v>
      </c>
    </row>
    <row r="898" spans="1:10">
      <c r="A898" t="s">
        <v>1554</v>
      </c>
      <c r="B898" t="s">
        <v>1870</v>
      </c>
      <c r="C898">
        <v>3</v>
      </c>
      <c r="D898" t="s">
        <v>1554</v>
      </c>
      <c r="E898" t="str">
        <f>CONCATENATE((LEFT(GetMetadata[[#This Row],[StepCaption]],155)),"(",GetMetadata[[#This Row],[BuildingBlockID]],")")</f>
        <v>Considering the internal audit's involvement in the aggregate, including the extent of direct assistance we are planning together with our planned use of t(OptionBuildingBlock11)</v>
      </c>
      <c r="F898" t="str">
        <f>CONCATENATE(GetMetadata[[#This Row],[DefinitionID]],GetMetadata[[#This Row],[StepCaption(ID)]])</f>
        <v>94BCECB4-EB5F-ED11-80ED-0022481C7D58Considering the internal audit's involvement in the aggregate, including the extent of direct assistance we are planning together with our planned use of t(OptionBuildingBlock11)</v>
      </c>
      <c r="G898" t="s">
        <v>46</v>
      </c>
      <c r="H898" t="s">
        <v>2025</v>
      </c>
      <c r="I898" t="s">
        <v>25</v>
      </c>
      <c r="J898" t="s">
        <v>2026</v>
      </c>
    </row>
    <row r="899" spans="1:10">
      <c r="A899" t="s">
        <v>1554</v>
      </c>
      <c r="B899" t="s">
        <v>1870</v>
      </c>
      <c r="C899">
        <v>3</v>
      </c>
      <c r="D899" t="s">
        <v>1554</v>
      </c>
      <c r="E899" t="str">
        <f>CONCATENATE((LEFT(GetMetadata[[#This Row],[StepCaption]],155)),"(",GetMetadata[[#This Row],[BuildingBlockID]],")")</f>
        <v>Determine the nature and extent of the work assigned to internal auditors(ExpanderGroupBuildingBlock6)</v>
      </c>
      <c r="F899" t="str">
        <f>CONCATENATE(GetMetadata[[#This Row],[DefinitionID]],GetMetadata[[#This Row],[StepCaption(ID)]])</f>
        <v>94BCECB4-EB5F-ED11-80ED-0022481C7D58Determine the nature and extent of the work assigned to internal auditors(ExpanderGroupBuildingBlock6)</v>
      </c>
      <c r="G899" t="s">
        <v>1341</v>
      </c>
      <c r="H899" t="s">
        <v>2015</v>
      </c>
      <c r="I899" t="s">
        <v>15</v>
      </c>
      <c r="J899" t="s">
        <v>2016</v>
      </c>
    </row>
    <row r="900" spans="1:10">
      <c r="A900" t="s">
        <v>1554</v>
      </c>
      <c r="B900" t="s">
        <v>1870</v>
      </c>
      <c r="C900">
        <v>3</v>
      </c>
      <c r="D900" t="s">
        <v>1554</v>
      </c>
      <c r="E900" t="str">
        <f>CONCATENATE((LEFT(GetMetadata[[#This Row],[StepCaption]],155)),"(",GetMetadata[[#This Row],[BuildingBlockID]],")")</f>
        <v>Do the internal auditors we plan to use to provide direct assistance have sufficient competence and are safeguards applied to reduce or eliminate any threa(OptionBuildingBlock4)</v>
      </c>
      <c r="F900" t="str">
        <f>CONCATENATE(GetMetadata[[#This Row],[DefinitionID]],GetMetadata[[#This Row],[StepCaption(ID)]])</f>
        <v>94BCECB4-EB5F-ED11-80ED-0022481C7D58Do the internal auditors we plan to use to provide direct assistance have sufficient competence and are safeguards applied to reduce or eliminate any threa(OptionBuildingBlock4)</v>
      </c>
      <c r="G900" t="s">
        <v>1495</v>
      </c>
      <c r="H900" t="s">
        <v>2027</v>
      </c>
      <c r="I900" t="s">
        <v>25</v>
      </c>
      <c r="J900" t="s">
        <v>2028</v>
      </c>
    </row>
    <row r="901" spans="1:10">
      <c r="A901" t="s">
        <v>1554</v>
      </c>
      <c r="B901" t="s">
        <v>1870</v>
      </c>
      <c r="C901">
        <v>3</v>
      </c>
      <c r="D901" t="s">
        <v>1554</v>
      </c>
      <c r="E901" t="str">
        <f>CONCATENATE((LEFT(GetMetadata[[#This Row],[StepCaption]],155)),"(",GetMetadata[[#This Row],[BuildingBlockID]],")")</f>
        <v>Evaluate the competence and threats to objectivity of the individual internal auditors providing direct assistance(ExpanderGroupBuildingBlock1)</v>
      </c>
      <c r="F901" t="str">
        <f>CONCATENATE(GetMetadata[[#This Row],[DefinitionID]],GetMetadata[[#This Row],[StepCaption(ID)]])</f>
        <v>94BCECB4-EB5F-ED11-80ED-0022481C7D58Evaluate the competence and threats to objectivity of the individual internal auditors providing direct assistance(ExpanderGroupBuildingBlock1)</v>
      </c>
      <c r="G901" t="s">
        <v>32</v>
      </c>
      <c r="H901" t="s">
        <v>2011</v>
      </c>
      <c r="I901" t="s">
        <v>15</v>
      </c>
      <c r="J901" t="s">
        <v>2012</v>
      </c>
    </row>
    <row r="902" spans="1:10">
      <c r="A902" t="s">
        <v>1554</v>
      </c>
      <c r="B902" t="s">
        <v>1870</v>
      </c>
      <c r="C902">
        <v>3</v>
      </c>
      <c r="D902" t="s">
        <v>1554</v>
      </c>
      <c r="E902" t="str">
        <f>CONCATENATE((LEFT(GetMetadata[[#This Row],[StepCaption]],155)),"(",GetMetadata[[#This Row],[BuildingBlockID]],")")</f>
        <v>Evaluate the existence of threats to the objectivity and related safeguards applied to reduce or eliminate those threats.(RTFTextBuildingBlock3)</v>
      </c>
      <c r="F902" t="str">
        <f>CONCATENATE(GetMetadata[[#This Row],[DefinitionID]],GetMetadata[[#This Row],[StepCaption(ID)]])</f>
        <v>94BCECB4-EB5F-ED11-80ED-0022481C7D58Evaluate the existence of threats to the objectivity and related safeguards applied to reduce or eliminate those threats.(RTFTextBuildingBlock3)</v>
      </c>
      <c r="G902" t="s">
        <v>1390</v>
      </c>
      <c r="H902" t="s">
        <v>2031</v>
      </c>
      <c r="I902" t="s">
        <v>12</v>
      </c>
      <c r="J902" t="s">
        <v>2032</v>
      </c>
    </row>
    <row r="903" spans="1:10">
      <c r="A903" t="s">
        <v>1554</v>
      </c>
      <c r="B903" t="s">
        <v>1870</v>
      </c>
      <c r="C903">
        <v>3</v>
      </c>
      <c r="D903" t="s">
        <v>1554</v>
      </c>
      <c r="E903" t="str">
        <f>CONCATENATE((LEFT(GetMetadata[[#This Row],[StepCaption]],155)),"(",GetMetadata[[#This Row],[BuildingBlockID]],")")</f>
        <v>Evaluate the level of competence of the individual internal auditors providing direct assistance.(RTFTextBuildingBlock2)</v>
      </c>
      <c r="F903" t="str">
        <f>CONCATENATE(GetMetadata[[#This Row],[DefinitionID]],GetMetadata[[#This Row],[StepCaption(ID)]])</f>
        <v>94BCECB4-EB5F-ED11-80ED-0022481C7D58Evaluate the level of competence of the individual internal auditors providing direct assistance.(RTFTextBuildingBlock2)</v>
      </c>
      <c r="G903" t="s">
        <v>1353</v>
      </c>
      <c r="H903" t="s">
        <v>2029</v>
      </c>
      <c r="I903" t="s">
        <v>12</v>
      </c>
      <c r="J903" t="s">
        <v>2030</v>
      </c>
    </row>
    <row r="904" spans="1:10">
      <c r="A904" t="s">
        <v>1554</v>
      </c>
      <c r="B904" t="s">
        <v>1870</v>
      </c>
      <c r="C904">
        <v>3</v>
      </c>
      <c r="D904" t="s">
        <v>1554</v>
      </c>
      <c r="E904" t="str">
        <f>CONCATENATE((LEFT(GetMetadata[[#This Row],[StepCaption]],155)),"(",GetMetadata[[#This Row],[BuildingBlockID]],")")</f>
        <v>Obtain written acknowledgement from the responsible party that internal auditors providing direct assistance will be allowed to follow our instructions, an(SimpleDataGridBuildingBlock15)</v>
      </c>
      <c r="F904" t="str">
        <f>CONCATENATE(GetMetadata[[#This Row],[DefinitionID]],GetMetadata[[#This Row],[StepCaption(ID)]])</f>
        <v>94BCECB4-EB5F-ED11-80ED-0022481C7D58Obtain written acknowledgement from the responsible party that internal auditors providing direct assistance will be allowed to follow our instructions, an(SimpleDataGridBuildingBlock15)</v>
      </c>
      <c r="G904" t="s">
        <v>1841</v>
      </c>
      <c r="H904" t="s">
        <v>2033</v>
      </c>
      <c r="I904" t="s">
        <v>9</v>
      </c>
      <c r="J904" t="s">
        <v>2034</v>
      </c>
    </row>
    <row r="905" spans="1:10">
      <c r="A905" t="s">
        <v>1554</v>
      </c>
      <c r="B905" t="s">
        <v>1870</v>
      </c>
      <c r="C905">
        <v>3</v>
      </c>
      <c r="D905" t="s">
        <v>1554</v>
      </c>
      <c r="E905" t="str">
        <f>CONCATENATE((LEFT(GetMetadata[[#This Row],[StepCaption]],155)),"(",GetMetadata[[#This Row],[BuildingBlockID]],")")</f>
        <v>Obtain written acknowledgements and agreements(ExpanderGroupBuildingBlock13)</v>
      </c>
      <c r="F905" t="str">
        <f>CONCATENATE(GetMetadata[[#This Row],[DefinitionID]],GetMetadata[[#This Row],[StepCaption(ID)]])</f>
        <v>94BCECB4-EB5F-ED11-80ED-0022481C7D58Obtain written acknowledgements and agreements(ExpanderGroupBuildingBlock13)</v>
      </c>
      <c r="G905" t="s">
        <v>1823</v>
      </c>
      <c r="H905" t="s">
        <v>2013</v>
      </c>
      <c r="I905" t="s">
        <v>15</v>
      </c>
      <c r="J905" t="s">
        <v>2014</v>
      </c>
    </row>
    <row r="906" spans="1:10">
      <c r="A906" t="s">
        <v>1554</v>
      </c>
      <c r="B906" t="s">
        <v>1870</v>
      </c>
      <c r="C906">
        <v>3</v>
      </c>
      <c r="D906" t="s">
        <v>1554</v>
      </c>
      <c r="E906" t="str">
        <f>CONCATENATE((LEFT(GetMetadata[[#This Row],[StepCaption]],155)),"(",GetMetadata[[#This Row],[BuildingBlockID]],")")</f>
        <v>Obtain written agreement from the individual internal auditors that they will keep confidential specific matters and inform us of any threat to their objec(SimpleDataGridBuildingBlock16)</v>
      </c>
      <c r="F906" t="str">
        <f>CONCATENATE(GetMetadata[[#This Row],[DefinitionID]],GetMetadata[[#This Row],[StepCaption(ID)]])</f>
        <v>94BCECB4-EB5F-ED11-80ED-0022481C7D58Obtain written agreement from the individual internal auditors that they will keep confidential specific matters and inform us of any threat to their objec(SimpleDataGridBuildingBlock16)</v>
      </c>
      <c r="G906" t="s">
        <v>1338</v>
      </c>
      <c r="H906" t="s">
        <v>2035</v>
      </c>
      <c r="I906" t="s">
        <v>9</v>
      </c>
      <c r="J906" t="s">
        <v>2036</v>
      </c>
    </row>
    <row r="907" spans="1:10">
      <c r="A907" t="s">
        <v>1554</v>
      </c>
      <c r="B907" t="s">
        <v>1870</v>
      </c>
      <c r="C907">
        <v>3</v>
      </c>
      <c r="D907" t="s">
        <v>1554</v>
      </c>
      <c r="E907" t="str">
        <f>CONCATENATE((LEFT(GetMetadata[[#This Row],[StepCaption]],155)),"(",GetMetadata[[#This Row],[BuildingBlockID]],")")</f>
        <v>The nature and extent of work we determine to assign will depend upon various factors, including the amount of judgment, assessed risk of material misstate(LabelBuildingBlock7)</v>
      </c>
      <c r="F907" t="str">
        <f>CONCATENATE(GetMetadata[[#This Row],[DefinitionID]],GetMetadata[[#This Row],[StepCaption(ID)]])</f>
        <v>94BCECB4-EB5F-ED11-80ED-0022481C7D58The nature and extent of work we determine to assign will depend upon various factors, including the amount of judgment, assessed risk of material misstate(LabelBuildingBlock7)</v>
      </c>
      <c r="G907" t="s">
        <v>22</v>
      </c>
      <c r="H907" t="s">
        <v>2023</v>
      </c>
      <c r="I907" t="s">
        <v>18</v>
      </c>
      <c r="J907" t="s">
        <v>2024</v>
      </c>
    </row>
    <row r="908" spans="1:10">
      <c r="A908" t="s">
        <v>1554</v>
      </c>
      <c r="B908" t="s">
        <v>1870</v>
      </c>
      <c r="C908">
        <v>3</v>
      </c>
      <c r="D908" t="s">
        <v>1554</v>
      </c>
      <c r="E908" t="str">
        <f>CONCATENATE((LEFT(GetMetadata[[#This Row],[StepCaption]],155)),"(",GetMetadata[[#This Row],[BuildingBlockID]],")")</f>
        <v>We cannot use internal auditors to provide direct assistance.(LabelBuildingBlock5)</v>
      </c>
      <c r="F908" t="str">
        <f>CONCATENATE(GetMetadata[[#This Row],[DefinitionID]],GetMetadata[[#This Row],[StepCaption(ID)]])</f>
        <v>94BCECB4-EB5F-ED11-80ED-0022481C7D58We cannot use internal auditors to provide direct assistance.(LabelBuildingBlock5)</v>
      </c>
      <c r="G908" t="s">
        <v>19</v>
      </c>
      <c r="H908" t="s">
        <v>2021</v>
      </c>
      <c r="I908" t="s">
        <v>18</v>
      </c>
      <c r="J908" t="s">
        <v>2022</v>
      </c>
    </row>
    <row r="909" spans="1:10">
      <c r="A909" t="s">
        <v>1554</v>
      </c>
      <c r="B909" t="s">
        <v>1870</v>
      </c>
      <c r="C909">
        <v>3</v>
      </c>
      <c r="D909" t="s">
        <v>1554</v>
      </c>
      <c r="E909" t="str">
        <f>CONCATENATE((LEFT(GetMetadata[[#This Row],[StepCaption]],155)),"(",GetMetadata[[#This Row],[BuildingBlockID]],")")</f>
        <v>(SimpleDataGridBuildingBlock8)</v>
      </c>
      <c r="F909" t="str">
        <f>CONCATENATE(GetMetadata[[#This Row],[DefinitionID]],GetMetadata[[#This Row],[StepCaption(ID)]])</f>
        <v>94BCECB4-EB5F-ED11-80ED-0022481C7D58(SimpleDataGridBuildingBlock8)</v>
      </c>
      <c r="G909" t="s">
        <v>47</v>
      </c>
      <c r="H909" t="s">
        <v>2037</v>
      </c>
      <c r="I909" t="s">
        <v>9</v>
      </c>
    </row>
    <row r="910" spans="1:10">
      <c r="A910" t="s">
        <v>1884</v>
      </c>
      <c r="B910" t="s">
        <v>1883</v>
      </c>
      <c r="C910">
        <v>2</v>
      </c>
      <c r="D910" t="s">
        <v>1884</v>
      </c>
      <c r="E910" t="str">
        <f>CONCATENATE((LEFT(GetMetadata[[#This Row],[StepCaption]],155)),"(",GetMetadata[[#This Row],[BuildingBlockID]],")")</f>
        <v>Area Library(ButtonBuildingBlock3)</v>
      </c>
      <c r="F910" t="str">
        <f>CONCATENATE(GetMetadata[[#This Row],[DefinitionID]],GetMetadata[[#This Row],[StepCaption(ID)]])</f>
        <v>A6C0FDD5-7065-ED11-80ED-0022481C7D58Area Library(ButtonBuildingBlock3)</v>
      </c>
      <c r="G910" t="s">
        <v>2217</v>
      </c>
      <c r="H910" t="s">
        <v>2218</v>
      </c>
      <c r="I910" t="s">
        <v>31</v>
      </c>
      <c r="J910" t="s">
        <v>2219</v>
      </c>
    </row>
    <row r="911" spans="1:10">
      <c r="A911" t="s">
        <v>1884</v>
      </c>
      <c r="B911" t="s">
        <v>1883</v>
      </c>
      <c r="C911">
        <v>2</v>
      </c>
      <c r="D911" t="s">
        <v>1884</v>
      </c>
      <c r="E911" t="str">
        <f>CONCATENATE((LEFT(GetMetadata[[#This Row],[StepCaption]],155)),"(",GetMetadata[[#This Row],[BuildingBlockID]],")")</f>
        <v>Area Library(ButtonBuildingBlock6)</v>
      </c>
      <c r="F911" t="str">
        <f>CONCATENATE(GetMetadata[[#This Row],[DefinitionID]],GetMetadata[[#This Row],[StepCaption(ID)]])</f>
        <v>A6C0FDD5-7065-ED11-80ED-0022481C7D58Area Library(ButtonBuildingBlock6)</v>
      </c>
      <c r="G911" t="s">
        <v>2220</v>
      </c>
      <c r="H911" t="s">
        <v>2221</v>
      </c>
      <c r="I911" t="s">
        <v>31</v>
      </c>
      <c r="J911" t="s">
        <v>2219</v>
      </c>
    </row>
    <row r="912" spans="1:10">
      <c r="A912" t="s">
        <v>1884</v>
      </c>
      <c r="B912" t="s">
        <v>1883</v>
      </c>
      <c r="C912">
        <v>2</v>
      </c>
      <c r="D912" t="s">
        <v>1884</v>
      </c>
      <c r="E912" t="str">
        <f>CONCATENATE((LEFT(GetMetadata[[#This Row],[StepCaption]],155)),"(",GetMetadata[[#This Row],[BuildingBlockID]],")")</f>
        <v>Based on our evaluation of areas not mapped to a process and, thus, not associated with any RMMs, individually and in the aggregate, does the population of(OptionBuildingBlock20)</v>
      </c>
      <c r="F912" t="str">
        <f>CONCATENATE(GetMetadata[[#This Row],[DefinitionID]],GetMetadata[[#This Row],[StepCaption(ID)]])</f>
        <v>A6C0FDD5-7065-ED11-80ED-0022481C7D58Based on our evaluation of areas not mapped to a process and, thus, not associated with any RMMs, individually and in the aggregate, does the population of(OptionBuildingBlock20)</v>
      </c>
      <c r="G912" t="s">
        <v>2240</v>
      </c>
      <c r="H912" t="s">
        <v>2241</v>
      </c>
      <c r="I912" t="s">
        <v>25</v>
      </c>
      <c r="J912" t="s">
        <v>2242</v>
      </c>
    </row>
    <row r="913" spans="1:10">
      <c r="A913" t="s">
        <v>1884</v>
      </c>
      <c r="B913" t="s">
        <v>1883</v>
      </c>
      <c r="C913">
        <v>2</v>
      </c>
      <c r="D913" t="s">
        <v>1884</v>
      </c>
      <c r="E913" t="str">
        <f>CONCATENATE((LEFT(GetMetadata[[#This Row],[StepCaption]],155)),"(",GetMetadata[[#This Row],[BuildingBlockID]],")")</f>
        <v>Do we plan to document our understanding of the reporting process separately from the business process?(OptionBuildingBlock16)</v>
      </c>
      <c r="F913" t="str">
        <f>CONCATENATE(GetMetadata[[#This Row],[DefinitionID]],GetMetadata[[#This Row],[StepCaption(ID)]])</f>
        <v>A6C0FDD5-7065-ED11-80ED-0022481C7D58Do we plan to document our understanding of the reporting process separately from the business process?(OptionBuildingBlock16)</v>
      </c>
      <c r="G913" t="s">
        <v>1759</v>
      </c>
      <c r="H913" t="s">
        <v>2238</v>
      </c>
      <c r="I913" t="s">
        <v>25</v>
      </c>
      <c r="J913" t="s">
        <v>2239</v>
      </c>
    </row>
    <row r="914" spans="1:10">
      <c r="A914" t="s">
        <v>1884</v>
      </c>
      <c r="B914" t="s">
        <v>1883</v>
      </c>
      <c r="C914">
        <v>2</v>
      </c>
      <c r="D914" t="s">
        <v>1884</v>
      </c>
      <c r="E914" t="str">
        <f>CONCATENATE((LEFT(GetMetadata[[#This Row],[StepCaption]],155)),"(",GetMetadata[[#This Row],[BuildingBlockID]],")")</f>
        <v>Document why the population of significant areas and relevant assertions remains appropriate.(RTFTextBuildingBlock21)</v>
      </c>
      <c r="F914" t="str">
        <f>CONCATENATE(GetMetadata[[#This Row],[DefinitionID]],GetMetadata[[#This Row],[StepCaption(ID)]])</f>
        <v>A6C0FDD5-7065-ED11-80ED-0022481C7D58Document why the population of significant areas and relevant assertions remains appropriate.(RTFTextBuildingBlock21)</v>
      </c>
      <c r="G914" t="s">
        <v>1760</v>
      </c>
      <c r="H914" t="s">
        <v>2243</v>
      </c>
      <c r="I914" t="s">
        <v>12</v>
      </c>
      <c r="J914" t="s">
        <v>2244</v>
      </c>
    </row>
    <row r="915" spans="1:10">
      <c r="A915" t="s">
        <v>1884</v>
      </c>
      <c r="B915" t="s">
        <v>1883</v>
      </c>
      <c r="C915">
        <v>2</v>
      </c>
      <c r="D915" t="s">
        <v>1884</v>
      </c>
      <c r="E915" t="str">
        <f>CONCATENATE((LEFT(GetMetadata[[#This Row],[StepCaption]],155)),"(",GetMetadata[[#This Row],[BuildingBlockID]],")")</f>
        <v>Evaluate whether the population of significant areas and relevant assertions remains appropriate(ExpanderGroupBuildingBlock17)</v>
      </c>
      <c r="F915" t="str">
        <f>CONCATENATE(GetMetadata[[#This Row],[DefinitionID]],GetMetadata[[#This Row],[StepCaption(ID)]])</f>
        <v>A6C0FDD5-7065-ED11-80ED-0022481C7D58Evaluate whether the population of significant areas and relevant assertions remains appropriate(ExpanderGroupBuildingBlock17)</v>
      </c>
      <c r="G915" t="s">
        <v>1481</v>
      </c>
      <c r="H915" t="s">
        <v>2226</v>
      </c>
      <c r="I915" t="s">
        <v>15</v>
      </c>
      <c r="J915" t="s">
        <v>2227</v>
      </c>
    </row>
    <row r="916" spans="1:10">
      <c r="A916" t="s">
        <v>1884</v>
      </c>
      <c r="B916" t="s">
        <v>1883</v>
      </c>
      <c r="C916">
        <v>2</v>
      </c>
      <c r="D916" t="s">
        <v>1884</v>
      </c>
      <c r="E916" t="str">
        <f>CONCATENATE((LEFT(GetMetadata[[#This Row],[StepCaption]],155)),"(",GetMetadata[[#This Row],[BuildingBlockID]],")")</f>
        <v>Identify and assess areas(ExpanderGroupBuildingBlock1)</v>
      </c>
      <c r="F916" t="str">
        <f>CONCATENATE(GetMetadata[[#This Row],[DefinitionID]],GetMetadata[[#This Row],[StepCaption(ID)]])</f>
        <v>A6C0FDD5-7065-ED11-80ED-0022481C7D58Identify and assess areas(ExpanderGroupBuildingBlock1)</v>
      </c>
      <c r="G916" t="s">
        <v>32</v>
      </c>
      <c r="H916" t="s">
        <v>2222</v>
      </c>
      <c r="I916" t="s">
        <v>15</v>
      </c>
      <c r="J916" t="s">
        <v>2223</v>
      </c>
    </row>
    <row r="917" spans="1:10">
      <c r="A917" t="s">
        <v>1884</v>
      </c>
      <c r="B917" t="s">
        <v>1883</v>
      </c>
      <c r="C917">
        <v>2</v>
      </c>
      <c r="D917" t="s">
        <v>1884</v>
      </c>
      <c r="E917" t="str">
        <f>CONCATENATE((LEFT(GetMetadata[[#This Row],[StepCaption]],155)),"(",GetMetadata[[#This Row],[BuildingBlockID]],")")</f>
        <v>Identify processes(ExpanderGroupBuildingBlock11)</v>
      </c>
      <c r="F917" t="str">
        <f>CONCATENATE(GetMetadata[[#This Row],[DefinitionID]],GetMetadata[[#This Row],[StepCaption(ID)]])</f>
        <v>A6C0FDD5-7065-ED11-80ED-0022481C7D58Identify processes(ExpanderGroupBuildingBlock11)</v>
      </c>
      <c r="G917" t="s">
        <v>1479</v>
      </c>
      <c r="H917" t="s">
        <v>2224</v>
      </c>
      <c r="I917" t="s">
        <v>15</v>
      </c>
      <c r="J917" t="s">
        <v>2225</v>
      </c>
    </row>
    <row r="918" spans="1:10">
      <c r="A918" t="s">
        <v>1884</v>
      </c>
      <c r="B918" t="s">
        <v>1883</v>
      </c>
      <c r="C918">
        <v>2</v>
      </c>
      <c r="D918" t="s">
        <v>1884</v>
      </c>
      <c r="E918" t="str">
        <f>CONCATENATE((LEFT(GetMetadata[[#This Row],[StepCaption]],155)),"(",GetMetadata[[#This Row],[BuildingBlockID]],")")</f>
        <v>Identify processes that may have an RMM and link associated areas.(LabelBuildingBlock12)</v>
      </c>
      <c r="F918" t="str">
        <f>CONCATENATE(GetMetadata[[#This Row],[DefinitionID]],GetMetadata[[#This Row],[StepCaption(ID)]])</f>
        <v>A6C0FDD5-7065-ED11-80ED-0022481C7D58Identify processes that may have an RMM and link associated areas.(LabelBuildingBlock12)</v>
      </c>
      <c r="G918" t="s">
        <v>20</v>
      </c>
      <c r="H918" t="s">
        <v>2228</v>
      </c>
      <c r="I918" t="s">
        <v>18</v>
      </c>
      <c r="J918" t="s">
        <v>2229</v>
      </c>
    </row>
    <row r="919" spans="1:10">
      <c r="A919" t="s">
        <v>1884</v>
      </c>
      <c r="B919" t="s">
        <v>1883</v>
      </c>
      <c r="C919">
        <v>2</v>
      </c>
      <c r="D919" t="s">
        <v>1884</v>
      </c>
      <c r="E919" t="str">
        <f>CONCATENATE((LEFT(GetMetadata[[#This Row],[StepCaption]],155)),"(",GetMetadata[[#This Row],[BuildingBlockID]],")")</f>
        <v>If final amounts are not available, document the source of the planning data and text (preliminary or estimated) and how those amounts were determined, inc(RTFTextBuildingBlock23)</v>
      </c>
      <c r="F919" t="str">
        <f>CONCATENATE(GetMetadata[[#This Row],[DefinitionID]],GetMetadata[[#This Row],[StepCaption(ID)]])</f>
        <v>A6C0FDD5-7065-ED11-80ED-0022481C7D58If final amounts are not available, document the source of the planning data and text (preliminary or estimated) and how those amounts were determined, inc(RTFTextBuildingBlock23)</v>
      </c>
      <c r="G919" t="s">
        <v>1509</v>
      </c>
      <c r="H919" t="s">
        <v>2245</v>
      </c>
      <c r="I919" t="s">
        <v>12</v>
      </c>
      <c r="J919" t="s">
        <v>2246</v>
      </c>
    </row>
    <row r="920" spans="1:10">
      <c r="A920" t="s">
        <v>1884</v>
      </c>
      <c r="B920" t="s">
        <v>1883</v>
      </c>
      <c r="C920">
        <v>2</v>
      </c>
      <c r="D920" t="s">
        <v>1884</v>
      </c>
      <c r="E920" t="str">
        <f>CONCATENATE((LEFT(GetMetadata[[#This Row],[StepCaption]],155)),"(",GetMetadata[[#This Row],[BuildingBlockID]],")")</f>
        <v>Process Library(ButtonBuildingBlock13)</v>
      </c>
      <c r="F920" t="str">
        <f>CONCATENATE(GetMetadata[[#This Row],[DefinitionID]],GetMetadata[[#This Row],[StepCaption(ID)]])</f>
        <v>A6C0FDD5-7065-ED11-80ED-0022481C7D58Process Library(ButtonBuildingBlock13)</v>
      </c>
      <c r="G920" t="s">
        <v>1423</v>
      </c>
      <c r="H920" t="s">
        <v>2215</v>
      </c>
      <c r="I920" t="s">
        <v>31</v>
      </c>
      <c r="J920" t="s">
        <v>2216</v>
      </c>
    </row>
    <row r="921" spans="1:10">
      <c r="A921" t="s">
        <v>1884</v>
      </c>
      <c r="B921" t="s">
        <v>1883</v>
      </c>
      <c r="C921">
        <v>2</v>
      </c>
      <c r="D921" t="s">
        <v>1884</v>
      </c>
      <c r="E921" t="str">
        <f>CONCATENATE((LEFT(GetMetadata[[#This Row],[StepCaption]],155)),"(",GetMetadata[[#This Row],[BuildingBlockID]],")")</f>
        <v>Qualitative areas(LabelBuildingBlock5)</v>
      </c>
      <c r="F921" t="str">
        <f>CONCATENATE(GetMetadata[[#This Row],[DefinitionID]],GetMetadata[[#This Row],[StepCaption(ID)]])</f>
        <v>A6C0FDD5-7065-ED11-80ED-0022481C7D58Qualitative areas(LabelBuildingBlock5)</v>
      </c>
      <c r="G921" t="s">
        <v>19</v>
      </c>
      <c r="H921" t="s">
        <v>2236</v>
      </c>
      <c r="I921" t="s">
        <v>18</v>
      </c>
      <c r="J921" t="s">
        <v>2237</v>
      </c>
    </row>
    <row r="922" spans="1:10">
      <c r="A922" t="s">
        <v>1884</v>
      </c>
      <c r="B922" t="s">
        <v>1883</v>
      </c>
      <c r="C922">
        <v>2</v>
      </c>
      <c r="D922" t="s">
        <v>1884</v>
      </c>
      <c r="E922" t="str">
        <f>CONCATENATE((LEFT(GetMetadata[[#This Row],[StepCaption]],155)),"(",GetMetadata[[#This Row],[BuildingBlockID]],")")</f>
        <v>Quantitative areas(LabelBuildingBlock2)</v>
      </c>
      <c r="F922" t="str">
        <f>CONCATENATE(GetMetadata[[#This Row],[DefinitionID]],GetMetadata[[#This Row],[StepCaption(ID)]])</f>
        <v>A6C0FDD5-7065-ED11-80ED-0022481C7D58Quantitative areas(LabelBuildingBlock2)</v>
      </c>
      <c r="G922" t="s">
        <v>21</v>
      </c>
      <c r="H922" t="s">
        <v>2232</v>
      </c>
      <c r="I922" t="s">
        <v>18</v>
      </c>
      <c r="J922" t="s">
        <v>2233</v>
      </c>
    </row>
    <row r="923" spans="1:10">
      <c r="A923" t="s">
        <v>1884</v>
      </c>
      <c r="B923" t="s">
        <v>1883</v>
      </c>
      <c r="C923">
        <v>2</v>
      </c>
      <c r="D923" t="s">
        <v>1884</v>
      </c>
      <c r="E923" t="str">
        <f>CONCATENATE((LEFT(GetMetadata[[#This Row],[StepCaption]],155)),"(",GetMetadata[[#This Row],[BuildingBlockID]],")")</f>
        <v>Revisit our risk assessment decisions and identify relevant RMMs.(LabelBuildingBlock22)</v>
      </c>
      <c r="F923" t="str">
        <f>CONCATENATE(GetMetadata[[#This Row],[DefinitionID]],GetMetadata[[#This Row],[StepCaption(ID)]])</f>
        <v>A6C0FDD5-7065-ED11-80ED-0022481C7D58Revisit our risk assessment decisions and identify relevant RMMs.(LabelBuildingBlock22)</v>
      </c>
      <c r="G923" t="s">
        <v>1395</v>
      </c>
      <c r="H923" t="s">
        <v>2234</v>
      </c>
      <c r="I923" t="s">
        <v>18</v>
      </c>
      <c r="J923" t="s">
        <v>2235</v>
      </c>
    </row>
    <row r="924" spans="1:10">
      <c r="A924" t="s">
        <v>1884</v>
      </c>
      <c r="B924" t="s">
        <v>1883</v>
      </c>
      <c r="C924">
        <v>2</v>
      </c>
      <c r="D924" t="s">
        <v>1884</v>
      </c>
      <c r="E924" t="str">
        <f>CONCATENATE((LEFT(GetMetadata[[#This Row],[StepCaption]],155)),"(",GetMetadata[[#This Row],[BuildingBlockID]],")")</f>
        <v>The USM type and level of assurance field in the grids above should be consistent with our selections in the Engagement characteristics section of the Enga(RTFTextBuildingBlock9)</v>
      </c>
      <c r="F924" t="str">
        <f>CONCATENATE(GetMetadata[[#This Row],[DefinitionID]],GetMetadata[[#This Row],[StepCaption(ID)]])</f>
        <v>A6C0FDD5-7065-ED11-80ED-0022481C7D58The USM type and level of assurance field in the grids above should be consistent with our selections in the Engagement characteristics section of the Enga(RTFTextBuildingBlock9)</v>
      </c>
      <c r="G924" t="s">
        <v>1555</v>
      </c>
      <c r="H924" t="s">
        <v>2247</v>
      </c>
      <c r="I924" t="s">
        <v>12</v>
      </c>
      <c r="J924" t="s">
        <v>2248</v>
      </c>
    </row>
    <row r="925" spans="1:10">
      <c r="A925" t="s">
        <v>1884</v>
      </c>
      <c r="B925" t="s">
        <v>1883</v>
      </c>
      <c r="C925">
        <v>2</v>
      </c>
      <c r="D925" t="s">
        <v>1884</v>
      </c>
      <c r="E925" t="str">
        <f>CONCATENATE((LEFT(GetMetadata[[#This Row],[StepCaption]],155)),"(",GetMetadata[[#This Row],[BuildingBlockID]],")")</f>
        <v>USM type and level of assurance selections as per the Engagement characteristics section of the Engagement profile are:(SimpleDataGridBuildingBlock10)</v>
      </c>
      <c r="F925" t="str">
        <f>CONCATENATE(GetMetadata[[#This Row],[DefinitionID]],GetMetadata[[#This Row],[StepCaption(ID)]])</f>
        <v>A6C0FDD5-7065-ED11-80ED-0022481C7D58USM type and level of assurance selections as per the Engagement characteristics section of the Engagement profile are:(SimpleDataGridBuildingBlock10)</v>
      </c>
      <c r="G925" t="s">
        <v>1339</v>
      </c>
      <c r="H925" t="s">
        <v>2249</v>
      </c>
      <c r="I925" t="s">
        <v>9</v>
      </c>
      <c r="J925" t="s">
        <v>2250</v>
      </c>
    </row>
    <row r="926" spans="1:10">
      <c r="A926" t="s">
        <v>1884</v>
      </c>
      <c r="B926" t="s">
        <v>1883</v>
      </c>
      <c r="C926">
        <v>2</v>
      </c>
      <c r="D926" t="s">
        <v>1884</v>
      </c>
      <c r="E926" t="str">
        <f>CONCATENATE((LEFT(GetMetadata[[#This Row],[StepCaption]],155)),"(",GetMetadata[[#This Row],[BuildingBlockID]],")")</f>
        <v>We associate at least one RMM with each area. Ensure we have mapped the areas in the table below (if displayed) to processes via the table above. (LabelBuildingBlock18)</v>
      </c>
      <c r="F926" t="str">
        <f>CONCATENATE(GetMetadata[[#This Row],[DefinitionID]],GetMetadata[[#This Row],[StepCaption(ID)]])</f>
        <v>A6C0FDD5-7065-ED11-80ED-0022481C7D58We associate at least one RMM with each area. Ensure we have mapped the areas in the table below (if displayed) to processes via the table above. (LabelBuildingBlock18)</v>
      </c>
      <c r="G926" t="s">
        <v>1355</v>
      </c>
      <c r="H926" t="s">
        <v>2230</v>
      </c>
      <c r="I926" t="s">
        <v>18</v>
      </c>
      <c r="J926" t="s">
        <v>2231</v>
      </c>
    </row>
    <row r="927" spans="1:10">
      <c r="A927" t="s">
        <v>1884</v>
      </c>
      <c r="B927" t="s">
        <v>1883</v>
      </c>
      <c r="C927">
        <v>2</v>
      </c>
      <c r="D927" t="s">
        <v>1884</v>
      </c>
      <c r="E927" t="str">
        <f>CONCATENATE((LEFT(GetMetadata[[#This Row],[StepCaption]],155)),"(",GetMetadata[[#This Row],[BuildingBlockID]],")")</f>
        <v>(SimpleDataGridBuildingBlock14)</v>
      </c>
      <c r="F927" t="str">
        <f>CONCATENATE(GetMetadata[[#This Row],[DefinitionID]],GetMetadata[[#This Row],[StepCaption(ID)]])</f>
        <v>A6C0FDD5-7065-ED11-80ED-0022481C7D58(SimpleDataGridBuildingBlock14)</v>
      </c>
      <c r="G927" t="s">
        <v>1410</v>
      </c>
      <c r="H927" t="s">
        <v>2251</v>
      </c>
      <c r="I927" t="s">
        <v>9</v>
      </c>
    </row>
    <row r="928" spans="1:10">
      <c r="A928" t="s">
        <v>1884</v>
      </c>
      <c r="B928" t="s">
        <v>1883</v>
      </c>
      <c r="C928">
        <v>2</v>
      </c>
      <c r="D928" t="s">
        <v>1884</v>
      </c>
      <c r="E928" t="str">
        <f>CONCATENATE((LEFT(GetMetadata[[#This Row],[StepCaption]],155)),"(",GetMetadata[[#This Row],[BuildingBlockID]],")")</f>
        <v>(SimpleDataGridBuildingBlock15)</v>
      </c>
      <c r="F928" t="str">
        <f>CONCATENATE(GetMetadata[[#This Row],[DefinitionID]],GetMetadata[[#This Row],[StepCaption(ID)]])</f>
        <v>A6C0FDD5-7065-ED11-80ED-0022481C7D58(SimpleDataGridBuildingBlock15)</v>
      </c>
      <c r="G928" t="s">
        <v>1841</v>
      </c>
      <c r="H928" t="s">
        <v>2252</v>
      </c>
      <c r="I928" t="s">
        <v>9</v>
      </c>
    </row>
    <row r="929" spans="1:10">
      <c r="A929" t="s">
        <v>1884</v>
      </c>
      <c r="B929" t="s">
        <v>1883</v>
      </c>
      <c r="C929">
        <v>2</v>
      </c>
      <c r="D929" t="s">
        <v>1884</v>
      </c>
      <c r="E929" t="str">
        <f>CONCATENATE((LEFT(GetMetadata[[#This Row],[StepCaption]],155)),"(",GetMetadata[[#This Row],[BuildingBlockID]],")")</f>
        <v>(SimpleDataGridBuildingBlock19)</v>
      </c>
      <c r="F929" t="str">
        <f>CONCATENATE(GetMetadata[[#This Row],[DefinitionID]],GetMetadata[[#This Row],[StepCaption(ID)]])</f>
        <v>A6C0FDD5-7065-ED11-80ED-0022481C7D58(SimpleDataGridBuildingBlock19)</v>
      </c>
      <c r="G929" t="s">
        <v>1738</v>
      </c>
      <c r="H929" t="s">
        <v>2253</v>
      </c>
      <c r="I929" t="s">
        <v>9</v>
      </c>
    </row>
    <row r="930" spans="1:10">
      <c r="A930" t="s">
        <v>1884</v>
      </c>
      <c r="B930" t="s">
        <v>1883</v>
      </c>
      <c r="C930">
        <v>2</v>
      </c>
      <c r="D930" t="s">
        <v>1884</v>
      </c>
      <c r="E930" t="str">
        <f>CONCATENATE((LEFT(GetMetadata[[#This Row],[StepCaption]],155)),"(",GetMetadata[[#This Row],[BuildingBlockID]],")")</f>
        <v>(SimpleDataGridBuildingBlock4)</v>
      </c>
      <c r="F930" t="str">
        <f>CONCATENATE(GetMetadata[[#This Row],[DefinitionID]],GetMetadata[[#This Row],[StepCaption(ID)]])</f>
        <v>A6C0FDD5-7065-ED11-80ED-0022481C7D58(SimpleDataGridBuildingBlock4)</v>
      </c>
      <c r="G930" t="s">
        <v>14</v>
      </c>
      <c r="H930" t="s">
        <v>2254</v>
      </c>
      <c r="I930" t="s">
        <v>9</v>
      </c>
    </row>
    <row r="931" spans="1:10">
      <c r="A931" t="s">
        <v>1884</v>
      </c>
      <c r="B931" t="s">
        <v>1883</v>
      </c>
      <c r="C931">
        <v>2</v>
      </c>
      <c r="D931" t="s">
        <v>1884</v>
      </c>
      <c r="E931" t="str">
        <f>CONCATENATE((LEFT(GetMetadata[[#This Row],[StepCaption]],155)),"(",GetMetadata[[#This Row],[BuildingBlockID]],")")</f>
        <v>(SimpleDataGridBuildingBlock7)</v>
      </c>
      <c r="F931" t="str">
        <f>CONCATENATE(GetMetadata[[#This Row],[DefinitionID]],GetMetadata[[#This Row],[StepCaption(ID)]])</f>
        <v>A6C0FDD5-7065-ED11-80ED-0022481C7D58(SimpleDataGridBuildingBlock7)</v>
      </c>
      <c r="G931" t="s">
        <v>37</v>
      </c>
      <c r="H931" t="s">
        <v>2255</v>
      </c>
      <c r="I931" t="s">
        <v>9</v>
      </c>
    </row>
    <row r="932" spans="1:10">
      <c r="A932" t="s">
        <v>1444</v>
      </c>
      <c r="B932" t="s">
        <v>1889</v>
      </c>
      <c r="C932">
        <v>1</v>
      </c>
      <c r="D932" t="s">
        <v>1444</v>
      </c>
      <c r="E932" t="str">
        <f>CONCATENATE((LEFT(GetMetadata[[#This Row],[StepCaption]],155)),"(",GetMetadata[[#This Row],[BuildingBlockID]],")")</f>
        <v>Based on our understanding obtained, are we evaluating whether we can use internal audit to obtain evidence?(OptionBuildingBlock2)</v>
      </c>
      <c r="F932" t="str">
        <f>CONCATENATE(GetMetadata[[#This Row],[DefinitionID]],GetMetadata[[#This Row],[StepCaption(ID)]])</f>
        <v>A6D81D3B-F85B-ED11-80ED-0022481C7D58Based on our understanding obtained, are we evaluating whether we can use internal audit to obtain evidence?(OptionBuildingBlock2)</v>
      </c>
      <c r="G932" t="s">
        <v>1349</v>
      </c>
      <c r="H932" t="s">
        <v>2324</v>
      </c>
      <c r="I932" t="s">
        <v>25</v>
      </c>
      <c r="J932" t="s">
        <v>2325</v>
      </c>
    </row>
    <row r="933" spans="1:10">
      <c r="A933" t="s">
        <v>1444</v>
      </c>
      <c r="B933" t="s">
        <v>1889</v>
      </c>
      <c r="C933">
        <v>1</v>
      </c>
      <c r="D933" t="s">
        <v>1444</v>
      </c>
      <c r="E933" t="str">
        <f>CONCATENATE((LEFT(GetMetadata[[#This Row],[StepCaption]],155)),"(",GetMetadata[[#This Row],[BuildingBlockID]],")")</f>
        <v>Confirm that use of internal auditors to provide direct assistance is not prohibited by law or regulation.(CheckBoxBuildingBlock6)</v>
      </c>
      <c r="F933" t="str">
        <f>CONCATENATE(GetMetadata[[#This Row],[DefinitionID]],GetMetadata[[#This Row],[StepCaption(ID)]])</f>
        <v>A6D81D3B-F85B-ED11-80ED-0022481C7D58Confirm that use of internal auditors to provide direct assistance is not prohibited by law or regulation.(CheckBoxBuildingBlock6)</v>
      </c>
      <c r="G933" t="s">
        <v>1492</v>
      </c>
      <c r="H933" t="s">
        <v>2319</v>
      </c>
      <c r="I933" t="s">
        <v>11</v>
      </c>
      <c r="J933" t="s">
        <v>1437</v>
      </c>
    </row>
    <row r="934" spans="1:10">
      <c r="A934" t="s">
        <v>1444</v>
      </c>
      <c r="B934" t="s">
        <v>1889</v>
      </c>
      <c r="C934">
        <v>1</v>
      </c>
      <c r="D934" t="s">
        <v>1444</v>
      </c>
      <c r="E934" t="str">
        <f>CONCATENATE((LEFT(GetMetadata[[#This Row],[StepCaption]],155)),"(",GetMetadata[[#This Row],[BuildingBlockID]],")")</f>
        <v>Indicate how we plan to use internal audit:(LabelBuildingBlock3)</v>
      </c>
      <c r="F934" t="str">
        <f>CONCATENATE(GetMetadata[[#This Row],[DefinitionID]],GetMetadata[[#This Row],[StepCaption(ID)]])</f>
        <v>A6D81D3B-F85B-ED11-80ED-0022481C7D58Indicate how we plan to use internal audit:(LabelBuildingBlock3)</v>
      </c>
      <c r="G934" t="s">
        <v>23</v>
      </c>
      <c r="H934" t="s">
        <v>2322</v>
      </c>
      <c r="I934" t="s">
        <v>18</v>
      </c>
      <c r="J934" t="s">
        <v>2323</v>
      </c>
    </row>
    <row r="935" spans="1:10">
      <c r="A935" t="s">
        <v>1444</v>
      </c>
      <c r="B935" t="s">
        <v>1889</v>
      </c>
      <c r="C935">
        <v>1</v>
      </c>
      <c r="D935" t="s">
        <v>1444</v>
      </c>
      <c r="E935" t="str">
        <f>CONCATENATE((LEFT(GetMetadata[[#This Row],[StepCaption]],155)),"(",GetMetadata[[#This Row],[BuildingBlockID]],")")</f>
        <v>Obtain an understanding of the entity's internal audit function(ExpanderGroupBuildingBlock1)</v>
      </c>
      <c r="F935" t="str">
        <f>CONCATENATE(GetMetadata[[#This Row],[DefinitionID]],GetMetadata[[#This Row],[StepCaption(ID)]])</f>
        <v>A6D81D3B-F85B-ED11-80ED-0022481C7D58Obtain an understanding of the entity's internal audit function(ExpanderGroupBuildingBlock1)</v>
      </c>
      <c r="G935" t="s">
        <v>32</v>
      </c>
      <c r="H935" t="s">
        <v>2320</v>
      </c>
      <c r="I935" t="s">
        <v>15</v>
      </c>
      <c r="J935" t="s">
        <v>2321</v>
      </c>
    </row>
    <row r="936" spans="1:10">
      <c r="A936" t="s">
        <v>1444</v>
      </c>
      <c r="B936" t="s">
        <v>1889</v>
      </c>
      <c r="C936">
        <v>1</v>
      </c>
      <c r="D936" t="s">
        <v>1444</v>
      </c>
      <c r="E936" t="str">
        <f>CONCATENATE((LEFT(GetMetadata[[#This Row],[StepCaption]],155)),"(",GetMetadata[[#This Row],[BuildingBlockID]],")")</f>
        <v>We intend to use internal auditors to provide direct assistance.(CheckBoxBuildingBlock5)</v>
      </c>
      <c r="F936" t="str">
        <f>CONCATENATE(GetMetadata[[#This Row],[DefinitionID]],GetMetadata[[#This Row],[StepCaption(ID)]])</f>
        <v>A6D81D3B-F85B-ED11-80ED-0022481C7D58We intend to use internal auditors to provide direct assistance.(CheckBoxBuildingBlock5)</v>
      </c>
      <c r="G936" t="s">
        <v>1491</v>
      </c>
      <c r="H936" t="s">
        <v>2317</v>
      </c>
      <c r="I936" t="s">
        <v>11</v>
      </c>
      <c r="J936" t="s">
        <v>2318</v>
      </c>
    </row>
    <row r="937" spans="1:10">
      <c r="A937" t="s">
        <v>1444</v>
      </c>
      <c r="B937" t="s">
        <v>1889</v>
      </c>
      <c r="C937">
        <v>1</v>
      </c>
      <c r="D937" t="s">
        <v>1444</v>
      </c>
      <c r="E937" t="str">
        <f>CONCATENATE((LEFT(GetMetadata[[#This Row],[StepCaption]],155)),"(",GetMetadata[[#This Row],[BuildingBlockID]],")")</f>
        <v>We plan to use the work of the internal audit function to alter the nature, timing or extent of our procedures.(CheckBoxBuildingBlock4)</v>
      </c>
      <c r="F937" t="str">
        <f>CONCATENATE(GetMetadata[[#This Row],[DefinitionID]],GetMetadata[[#This Row],[StepCaption(ID)]])</f>
        <v>A6D81D3B-F85B-ED11-80ED-0022481C7D58We plan to use the work of the internal audit function to alter the nature, timing or extent of our procedures.(CheckBoxBuildingBlock4)</v>
      </c>
      <c r="G937" t="s">
        <v>1490</v>
      </c>
      <c r="H937" t="s">
        <v>2315</v>
      </c>
      <c r="I937" t="s">
        <v>11</v>
      </c>
      <c r="J937" t="s">
        <v>2316</v>
      </c>
    </row>
    <row r="938" spans="1:10">
      <c r="A938" t="s">
        <v>1438</v>
      </c>
      <c r="B938" t="s">
        <v>1864</v>
      </c>
      <c r="D938" t="s">
        <v>1438</v>
      </c>
      <c r="E938" t="str">
        <f>CONCATENATE((LEFT(GetMetadata[[#This Row],[StepCaption]],155)),"(",GetMetadata[[#This Row],[BuildingBlockID]],")")</f>
        <v>Description(LabelMultiLineTextBox2)</v>
      </c>
      <c r="F938" t="str">
        <f>CONCATENATE(GetMetadata[[#This Row],[DefinitionID]],GetMetadata[[#This Row],[StepCaption(ID)]])</f>
        <v>AD07AB15-A670-ED11-80EE-0022481C7D58Description(LabelMultiLineTextBox2)</v>
      </c>
      <c r="G938" t="s">
        <v>1477</v>
      </c>
      <c r="H938" t="s">
        <v>1989</v>
      </c>
      <c r="I938" t="s">
        <v>8</v>
      </c>
      <c r="J938" t="s">
        <v>1401</v>
      </c>
    </row>
    <row r="939" spans="1:10">
      <c r="A939" t="s">
        <v>1438</v>
      </c>
      <c r="B939" t="s">
        <v>1864</v>
      </c>
      <c r="D939" t="s">
        <v>1438</v>
      </c>
      <c r="E939" t="str">
        <f>CONCATENATE((LEFT(GetMetadata[[#This Row],[StepCaption]],155)),"(",GetMetadata[[#This Row],[BuildingBlockID]],")")</f>
        <v>ID(LabelMultiLineTextBox1)</v>
      </c>
      <c r="F939" t="str">
        <f>CONCATENATE(GetMetadata[[#This Row],[DefinitionID]],GetMetadata[[#This Row],[StepCaption(ID)]])</f>
        <v>AD07AB15-A670-ED11-80EE-0022481C7D58ID(LabelMultiLineTextBox1)</v>
      </c>
      <c r="G939" t="s">
        <v>1986</v>
      </c>
      <c r="H939" t="s">
        <v>1987</v>
      </c>
      <c r="I939" t="s">
        <v>8</v>
      </c>
      <c r="J939" t="s">
        <v>1988</v>
      </c>
    </row>
    <row r="940" spans="1:10">
      <c r="A940" t="s">
        <v>1438</v>
      </c>
      <c r="B940" t="s">
        <v>1864</v>
      </c>
      <c r="D940" t="s">
        <v>1438</v>
      </c>
      <c r="E940" t="str">
        <f>CONCATENATE((LEFT(GetMetadata[[#This Row],[StepCaption]],155)),"(",GetMetadata[[#This Row],[BuildingBlockID]],")")</f>
        <v>(LabelMultiLineTextBox3)</v>
      </c>
      <c r="F940" t="str">
        <f>CONCATENATE(GetMetadata[[#This Row],[DefinitionID]],GetMetadata[[#This Row],[StepCaption(ID)]])</f>
        <v>AD07AB15-A670-ED11-80EE-0022481C7D58(LabelMultiLineTextBox3)</v>
      </c>
      <c r="G940" t="s">
        <v>13</v>
      </c>
      <c r="H940" t="s">
        <v>1990</v>
      </c>
      <c r="I940" t="s">
        <v>8</v>
      </c>
    </row>
    <row r="941" spans="1:10">
      <c r="A941" t="s">
        <v>1438</v>
      </c>
      <c r="B941" t="s">
        <v>1864</v>
      </c>
      <c r="D941" t="s">
        <v>1438</v>
      </c>
      <c r="E941" t="str">
        <f>CONCATENATE((LEFT(GetMetadata[[#This Row],[StepCaption]],155)),"(",GetMetadata[[#This Row],[BuildingBlockID]],")")</f>
        <v>(LinkExistingGrid)</v>
      </c>
      <c r="F941" t="str">
        <f>CONCATENATE(GetMetadata[[#This Row],[DefinitionID]],GetMetadata[[#This Row],[StepCaption(ID)]])</f>
        <v>AD07AB15-A670-ED11-80EE-0022481C7D58(LinkExistingGrid)</v>
      </c>
      <c r="G941" t="s">
        <v>1991</v>
      </c>
      <c r="H941" t="s">
        <v>1992</v>
      </c>
      <c r="I941" t="s">
        <v>9</v>
      </c>
    </row>
    <row r="942" spans="1:10">
      <c r="A942" t="s">
        <v>1875</v>
      </c>
      <c r="B942" t="s">
        <v>1874</v>
      </c>
      <c r="C942">
        <v>1</v>
      </c>
      <c r="D942" t="s">
        <v>1875</v>
      </c>
      <c r="E942" t="str">
        <f>CONCATENATE((LEFT(GetMetadata[[#This Row],[StepCaption]],155)),"(",GetMetadata[[#This Row],[BuildingBlockID]],")")</f>
        <v>Additional Compliance procedures(SimpleDataGridBuildingBlock34)</v>
      </c>
      <c r="F942" t="str">
        <f>CONCATENATE(GetMetadata[[#This Row],[DefinitionID]],GetMetadata[[#This Row],[StepCaption(ID)]])</f>
        <v>AD103021-9561-ED11-80ED-0022481C7D58Additional Compliance procedures(SimpleDataGridBuildingBlock34)</v>
      </c>
      <c r="G942" t="s">
        <v>1838</v>
      </c>
      <c r="H942" t="s">
        <v>2205</v>
      </c>
      <c r="I942" t="s">
        <v>9</v>
      </c>
      <c r="J942" t="s">
        <v>2206</v>
      </c>
    </row>
    <row r="943" spans="1:10">
      <c r="A943" t="s">
        <v>1875</v>
      </c>
      <c r="B943" t="s">
        <v>1874</v>
      </c>
      <c r="C943">
        <v>1</v>
      </c>
      <c r="D943" t="s">
        <v>1875</v>
      </c>
      <c r="E943" t="str">
        <f>CONCATENATE((LEFT(GetMetadata[[#This Row],[StepCaption]],155)),"(",GetMetadata[[#This Row],[BuildingBlockID]],")")</f>
        <v>Additional GHG procedures(SimpleDataGridBuildingBlock30)</v>
      </c>
      <c r="F943" t="str">
        <f>CONCATENATE(GetMetadata[[#This Row],[DefinitionID]],GetMetadata[[#This Row],[StepCaption(ID)]])</f>
        <v>AD103021-9561-ED11-80ED-0022481C7D58Additional GHG procedures(SimpleDataGridBuildingBlock30)</v>
      </c>
      <c r="G943" t="s">
        <v>1739</v>
      </c>
      <c r="H943" t="s">
        <v>2201</v>
      </c>
      <c r="I943" t="s">
        <v>9</v>
      </c>
      <c r="J943" t="s">
        <v>2202</v>
      </c>
    </row>
    <row r="944" spans="1:10">
      <c r="A944" t="s">
        <v>1875</v>
      </c>
      <c r="B944" t="s">
        <v>1874</v>
      </c>
      <c r="C944">
        <v>1</v>
      </c>
      <c r="D944" t="s">
        <v>1875</v>
      </c>
      <c r="E944" t="str">
        <f>CONCATENATE((LEFT(GetMetadata[[#This Row],[StepCaption]],155)),"(",GetMetadata[[#This Row],[BuildingBlockID]],")")</f>
        <v>Analytical procedures(LabelBuildingBlock31)</v>
      </c>
      <c r="F944" t="str">
        <f>CONCATENATE(GetMetadata[[#This Row],[DefinitionID]],GetMetadata[[#This Row],[StepCaption(ID)]])</f>
        <v>AD103021-9561-ED11-80ED-0022481C7D58Analytical procedures(LabelBuildingBlock31)</v>
      </c>
      <c r="G944" t="s">
        <v>1417</v>
      </c>
      <c r="H944" t="s">
        <v>2172</v>
      </c>
      <c r="I944" t="s">
        <v>18</v>
      </c>
      <c r="J944" t="s">
        <v>2173</v>
      </c>
    </row>
    <row r="945" spans="1:10">
      <c r="A945" t="s">
        <v>1875</v>
      </c>
      <c r="B945" t="s">
        <v>1874</v>
      </c>
      <c r="C945">
        <v>1</v>
      </c>
      <c r="D945" t="s">
        <v>1875</v>
      </c>
      <c r="E945" t="str">
        <f>CONCATENATE((LEFT(GetMetadata[[#This Row],[StepCaption]],155)),"(",GetMetadata[[#This Row],[BuildingBlockID]],")")</f>
        <v>Any other information obtained, including information obtained during the CEAC process and engagement planning.(CheckBoxBuildingBlock22)</v>
      </c>
      <c r="F945" t="str">
        <f>CONCATENATE(GetMetadata[[#This Row],[DefinitionID]],GetMetadata[[#This Row],[StepCaption(ID)]])</f>
        <v>AD103021-9561-ED11-80ED-0022481C7D58Any other information obtained, including information obtained during the CEAC process and engagement planning.(CheckBoxBuildingBlock22)</v>
      </c>
      <c r="G945" t="s">
        <v>1734</v>
      </c>
      <c r="H945" t="s">
        <v>2154</v>
      </c>
      <c r="I945" t="s">
        <v>11</v>
      </c>
      <c r="J945" t="s">
        <v>2155</v>
      </c>
    </row>
    <row r="946" spans="1:10">
      <c r="A946" t="s">
        <v>1875</v>
      </c>
      <c r="B946" t="s">
        <v>1874</v>
      </c>
      <c r="C946">
        <v>1</v>
      </c>
      <c r="D946" t="s">
        <v>1875</v>
      </c>
      <c r="E946" t="str">
        <f>CONCATENATE((LEFT(GetMetadata[[#This Row],[StepCaption]],155)),"(",GetMetadata[[#This Row],[BuildingBlockID]],")")</f>
        <v>Attach analytical procedures performed during risk assessment.(SimpleDataGridBuildingBlock33)</v>
      </c>
      <c r="F946" t="str">
        <f>CONCATENATE(GetMetadata[[#This Row],[DefinitionID]],GetMetadata[[#This Row],[StepCaption(ID)]])</f>
        <v>AD103021-9561-ED11-80ED-0022481C7D58Attach analytical procedures performed during risk assessment.(SimpleDataGridBuildingBlock33)</v>
      </c>
      <c r="G946" t="s">
        <v>1405</v>
      </c>
      <c r="H946" t="s">
        <v>2203</v>
      </c>
      <c r="I946" t="s">
        <v>9</v>
      </c>
      <c r="J946" t="s">
        <v>2204</v>
      </c>
    </row>
    <row r="947" spans="1:10">
      <c r="A947" t="s">
        <v>1875</v>
      </c>
      <c r="B947" t="s">
        <v>1874</v>
      </c>
      <c r="C947">
        <v>1</v>
      </c>
      <c r="D947" t="s">
        <v>1875</v>
      </c>
      <c r="E947" t="str">
        <f>CONCATENATE((LEFT(GetMetadata[[#This Row],[StepCaption]],155)),"(",GetMetadata[[#This Row],[BuildingBlockID]],")")</f>
        <v>Consider other information when identifying and assessing RMMs(ExpanderGroupBuildingBlock15)</v>
      </c>
      <c r="F947" t="str">
        <f>CONCATENATE(GetMetadata[[#This Row],[DefinitionID]],GetMetadata[[#This Row],[StepCaption(ID)]])</f>
        <v>AD103021-9561-ED11-80ED-0022481C7D58Consider other information when identifying and assessing RMMs(ExpanderGroupBuildingBlock15)</v>
      </c>
      <c r="G947" t="s">
        <v>1824</v>
      </c>
      <c r="H947" t="s">
        <v>2163</v>
      </c>
      <c r="I947" t="s">
        <v>15</v>
      </c>
      <c r="J947" t="s">
        <v>2164</v>
      </c>
    </row>
    <row r="948" spans="1:10">
      <c r="A948" t="s">
        <v>1875</v>
      </c>
      <c r="B948" t="s">
        <v>1874</v>
      </c>
      <c r="C948">
        <v>1</v>
      </c>
      <c r="D948" t="s">
        <v>1875</v>
      </c>
      <c r="E948" t="str">
        <f>CONCATENATE((LEFT(GetMetadata[[#This Row],[StepCaption]],155)),"(",GetMetadata[[#This Row],[BuildingBlockID]],")")</f>
        <v>Determine whether the following is relevant to identifying and assessing RMMs:(LabelBuildingBlock17)</v>
      </c>
      <c r="F948" t="str">
        <f>CONCATENATE(GetMetadata[[#This Row],[DefinitionID]],GetMetadata[[#This Row],[StepCaption(ID)]])</f>
        <v>AD103021-9561-ED11-80ED-0022481C7D58Determine whether the following is relevant to identifying and assessing RMMs:(LabelBuildingBlock17)</v>
      </c>
      <c r="G948" t="s">
        <v>1403</v>
      </c>
      <c r="H948" t="s">
        <v>2165</v>
      </c>
      <c r="I948" t="s">
        <v>18</v>
      </c>
      <c r="J948" t="s">
        <v>2166</v>
      </c>
    </row>
    <row r="949" spans="1:10">
      <c r="A949" t="s">
        <v>1875</v>
      </c>
      <c r="B949" t="s">
        <v>1874</v>
      </c>
      <c r="C949">
        <v>1</v>
      </c>
      <c r="D949" t="s">
        <v>1875</v>
      </c>
      <c r="E949" t="str">
        <f>CONCATENATE((LEFT(GetMetadata[[#This Row],[StepCaption]],155)),"(",GetMetadata[[#This Row],[BuildingBlockID]],")")</f>
        <v>Document our understanding of how management is made aware of actual or suspected non-compliance with laws and regulations relevant to the SMI, including h(RTFTextBuildingBlock9)</v>
      </c>
      <c r="F949" t="str">
        <f>CONCATENATE(GetMetadata[[#This Row],[DefinitionID]],GetMetadata[[#This Row],[StepCaption(ID)]])</f>
        <v>AD103021-9561-ED11-80ED-0022481C7D58Document our understanding of how management is made aware of actual or suspected non-compliance with laws and regulations relevant to the SMI, including h(RTFTextBuildingBlock9)</v>
      </c>
      <c r="G949" t="s">
        <v>1555</v>
      </c>
      <c r="H949" t="s">
        <v>2195</v>
      </c>
      <c r="I949" t="s">
        <v>12</v>
      </c>
      <c r="J949" t="s">
        <v>2196</v>
      </c>
    </row>
    <row r="950" spans="1:10">
      <c r="A950" t="s">
        <v>1875</v>
      </c>
      <c r="B950" t="s">
        <v>1874</v>
      </c>
      <c r="C950">
        <v>1</v>
      </c>
      <c r="D950" t="s">
        <v>1875</v>
      </c>
      <c r="E950" t="str">
        <f>CONCATENATE((LEFT(GetMetadata[[#This Row],[StepCaption]],155)),"(",GetMetadata[[#This Row],[BuildingBlockID]],")")</f>
        <v>Document our understanding of the entity's performance related to the USM.(RTFTextBuildingBlock8)</v>
      </c>
      <c r="F950" t="str">
        <f>CONCATENATE(GetMetadata[[#This Row],[DefinitionID]],GetMetadata[[#This Row],[StepCaption(ID)]])</f>
        <v>AD103021-9561-ED11-80ED-0022481C7D58Document our understanding of the entity's performance related to the USM.(RTFTextBuildingBlock8)</v>
      </c>
      <c r="G950" t="s">
        <v>1356</v>
      </c>
      <c r="H950" t="s">
        <v>2193</v>
      </c>
      <c r="I950" t="s">
        <v>12</v>
      </c>
      <c r="J950" t="s">
        <v>2194</v>
      </c>
    </row>
    <row r="951" spans="1:10">
      <c r="A951" t="s">
        <v>1875</v>
      </c>
      <c r="B951" t="s">
        <v>1874</v>
      </c>
      <c r="C951">
        <v>1</v>
      </c>
      <c r="D951" t="s">
        <v>1875</v>
      </c>
      <c r="E951" t="str">
        <f>CONCATENATE((LEFT(GetMetadata[[#This Row],[StepCaption]],155)),"(",GetMetadata[[#This Row],[BuildingBlockID]],")")</f>
        <v>Document our understanding of the nature of the entity, industry, intended users and environment, including:(LabelBuildingBlock35)</v>
      </c>
      <c r="F951" t="str">
        <f>CONCATENATE(GetMetadata[[#This Row],[DefinitionID]],GetMetadata[[#This Row],[StepCaption(ID)]])</f>
        <v>AD103021-9561-ED11-80ED-0022481C7D58Document our understanding of the nature of the entity, industry, intended users and environment, including:(LabelBuildingBlock35)</v>
      </c>
      <c r="G951" t="s">
        <v>1748</v>
      </c>
      <c r="H951" t="s">
        <v>2174</v>
      </c>
      <c r="I951" t="s">
        <v>18</v>
      </c>
      <c r="J951" t="s">
        <v>2175</v>
      </c>
    </row>
    <row r="952" spans="1:10">
      <c r="A952" t="s">
        <v>1875</v>
      </c>
      <c r="B952" t="s">
        <v>1874</v>
      </c>
      <c r="C952">
        <v>1</v>
      </c>
      <c r="D952" t="s">
        <v>1875</v>
      </c>
      <c r="E952" t="str">
        <f>CONCATENATE((LEFT(GetMetadata[[#This Row],[StepCaption]],155)),"(",GetMetadata[[#This Row],[BuildingBlockID]],")")</f>
        <v>Document our understanding of the objective and strategies that the entity has set out to accomplish and pursue related to the USM.(RTFTextBuildingBlock2)</v>
      </c>
      <c r="F952" t="str">
        <f>CONCATENATE(GetMetadata[[#This Row],[DefinitionID]],GetMetadata[[#This Row],[StepCaption(ID)]])</f>
        <v>AD103021-9561-ED11-80ED-0022481C7D58Document our understanding of the objective and strategies that the entity has set out to accomplish and pursue related to the USM.(RTFTextBuildingBlock2)</v>
      </c>
      <c r="G952" t="s">
        <v>1353</v>
      </c>
      <c r="H952" t="s">
        <v>2186</v>
      </c>
      <c r="I952" t="s">
        <v>12</v>
      </c>
      <c r="J952" t="s">
        <v>2187</v>
      </c>
    </row>
    <row r="953" spans="1:10">
      <c r="A953" t="s">
        <v>1875</v>
      </c>
      <c r="B953" t="s">
        <v>1874</v>
      </c>
      <c r="C953">
        <v>1</v>
      </c>
      <c r="D953" t="s">
        <v>1875</v>
      </c>
      <c r="E953" t="str">
        <f>CONCATENATE((LEFT(GetMetadata[[#This Row],[StepCaption]],155)),"(",GetMetadata[[#This Row],[BuildingBlockID]],")")</f>
        <v>Document our understanding of the USM, SMI and other engagement circumstances.(RTFTextBuildingBlock16)</v>
      </c>
      <c r="F953" t="str">
        <f>CONCATENATE(GetMetadata[[#This Row],[DefinitionID]],GetMetadata[[#This Row],[StepCaption(ID)]])</f>
        <v>AD103021-9561-ED11-80ED-0022481C7D58Document our understanding of the USM, SMI and other engagement circumstances.(RTFTextBuildingBlock16)</v>
      </c>
      <c r="G953" t="s">
        <v>1333</v>
      </c>
      <c r="H953" t="s">
        <v>2182</v>
      </c>
      <c r="I953" t="s">
        <v>12</v>
      </c>
      <c r="J953" t="s">
        <v>2183</v>
      </c>
    </row>
    <row r="954" spans="1:10">
      <c r="A954" t="s">
        <v>1875</v>
      </c>
      <c r="B954" t="s">
        <v>1874</v>
      </c>
      <c r="C954">
        <v>1</v>
      </c>
      <c r="D954" t="s">
        <v>1875</v>
      </c>
      <c r="E954" t="str">
        <f>CONCATENATE((LEFT(GetMetadata[[#This Row],[StepCaption]],155)),"(",GetMetadata[[#This Row],[BuildingBlockID]],")")</f>
        <v>Document the following:(LabelBuildingBlock25)</v>
      </c>
      <c r="F954" t="str">
        <f>CONCATENATE(GetMetadata[[#This Row],[DefinitionID]],GetMetadata[[#This Row],[StepCaption(ID)]])</f>
        <v>AD103021-9561-ED11-80ED-0022481C7D58Document the following:(LabelBuildingBlock25)</v>
      </c>
      <c r="G954" t="s">
        <v>1363</v>
      </c>
      <c r="H954" t="s">
        <v>2167</v>
      </c>
      <c r="I954" t="s">
        <v>18</v>
      </c>
      <c r="J954" t="s">
        <v>2168</v>
      </c>
    </row>
    <row r="955" spans="1:10">
      <c r="A955" t="s">
        <v>1875</v>
      </c>
      <c r="B955" t="s">
        <v>1874</v>
      </c>
      <c r="C955">
        <v>1</v>
      </c>
      <c r="D955" t="s">
        <v>1875</v>
      </c>
      <c r="E955" t="str">
        <f>CONCATENATE((LEFT(GetMetadata[[#This Row],[StepCaption]],155)),"(",GetMetadata[[#This Row],[BuildingBlockID]],")")</f>
        <v>Document the information relevant to identifying and assessing RMMs, including the impact of the information from the CEAC process and audit planning in id(RTFTextBuildingBlock23)</v>
      </c>
      <c r="F955" t="str">
        <f>CONCATENATE(GetMetadata[[#This Row],[DefinitionID]],GetMetadata[[#This Row],[StepCaption(ID)]])</f>
        <v>AD103021-9561-ED11-80ED-0022481C7D58Document the information relevant to identifying and assessing RMMs, including the impact of the information from the CEAC process and audit planning in id(RTFTextBuildingBlock23)</v>
      </c>
      <c r="G955" t="s">
        <v>1509</v>
      </c>
      <c r="H955" t="s">
        <v>2189</v>
      </c>
      <c r="I955" t="s">
        <v>12</v>
      </c>
      <c r="J955" t="s">
        <v>2190</v>
      </c>
    </row>
    <row r="956" spans="1:10">
      <c r="A956" t="s">
        <v>1875</v>
      </c>
      <c r="B956" t="s">
        <v>1874</v>
      </c>
      <c r="C956">
        <v>1</v>
      </c>
      <c r="D956" t="s">
        <v>1875</v>
      </c>
      <c r="E956" t="str">
        <f>CONCATENATE((LEFT(GetMetadata[[#This Row],[StepCaption]],155)),"(",GetMetadata[[#This Row],[BuildingBlockID]],")")</f>
        <v>Document the information relevant to identifying and assessing RMMs.(RTFTextBuildingBlock19)</v>
      </c>
      <c r="F956" t="str">
        <f>CONCATENATE(GetMetadata[[#This Row],[DefinitionID]],GetMetadata[[#This Row],[StepCaption(ID)]])</f>
        <v>AD103021-9561-ED11-80ED-0022481C7D58Document the information relevant to identifying and assessing RMMs.(RTFTextBuildingBlock19)</v>
      </c>
      <c r="G956" t="s">
        <v>1484</v>
      </c>
      <c r="H956" t="s">
        <v>2184</v>
      </c>
      <c r="I956" t="s">
        <v>12</v>
      </c>
      <c r="J956" t="s">
        <v>2185</v>
      </c>
    </row>
    <row r="957" spans="1:10">
      <c r="A957" t="s">
        <v>1875</v>
      </c>
      <c r="B957" t="s">
        <v>1874</v>
      </c>
      <c r="C957">
        <v>1</v>
      </c>
      <c r="D957" t="s">
        <v>1875</v>
      </c>
      <c r="E957" t="str">
        <f>CONCATENATE((LEFT(GetMetadata[[#This Row],[StepCaption]],155)),"(",GetMetadata[[#This Row],[BuildingBlockID]],")")</f>
        <v>Document the information relevant to identifying and assessing RMMs.(RTFTextBuildingBlock21)</v>
      </c>
      <c r="F957" t="str">
        <f>CONCATENATE(GetMetadata[[#This Row],[DefinitionID]],GetMetadata[[#This Row],[StepCaption(ID)]])</f>
        <v>AD103021-9561-ED11-80ED-0022481C7D58Document the information relevant to identifying and assessing RMMs.(RTFTextBuildingBlock21)</v>
      </c>
      <c r="G957" t="s">
        <v>1760</v>
      </c>
      <c r="H957" t="s">
        <v>2188</v>
      </c>
      <c r="I957" t="s">
        <v>12</v>
      </c>
      <c r="J957" t="s">
        <v>2185</v>
      </c>
    </row>
    <row r="958" spans="1:10">
      <c r="A958" t="s">
        <v>1875</v>
      </c>
      <c r="B958" t="s">
        <v>1874</v>
      </c>
      <c r="C958">
        <v>1</v>
      </c>
      <c r="D958" t="s">
        <v>1875</v>
      </c>
      <c r="E958" t="str">
        <f>CONCATENATE((LEFT(GetMetadata[[#This Row],[StepCaption]],155)),"(",GetMetadata[[#This Row],[BuildingBlockID]],")")</f>
        <v>Evaluate the relevance and reliability of information used(ExpanderGroupBuildingBlock12)</v>
      </c>
      <c r="F958" t="str">
        <f>CONCATENATE(GetMetadata[[#This Row],[DefinitionID]],GetMetadata[[#This Row],[StepCaption(ID)]])</f>
        <v>AD103021-9561-ED11-80ED-0022481C7D58Evaluate the relevance and reliability of information used(ExpanderGroupBuildingBlock12)</v>
      </c>
      <c r="G958" t="s">
        <v>2160</v>
      </c>
      <c r="H958" t="s">
        <v>2161</v>
      </c>
      <c r="I958" t="s">
        <v>15</v>
      </c>
      <c r="J958" t="s">
        <v>2162</v>
      </c>
    </row>
    <row r="959" spans="1:10">
      <c r="A959" t="s">
        <v>1875</v>
      </c>
      <c r="B959" t="s">
        <v>1874</v>
      </c>
      <c r="C959">
        <v>1</v>
      </c>
      <c r="D959" t="s">
        <v>1875</v>
      </c>
      <c r="E959" t="str">
        <f>CONCATENATE((LEFT(GetMetadata[[#This Row],[StepCaption]],155)),"(",GetMetadata[[#This Row],[BuildingBlockID]],")")</f>
        <v>Identify information used.(SimpleDataGridBuildingBlock14)</v>
      </c>
      <c r="F959" t="str">
        <f>CONCATENATE(GetMetadata[[#This Row],[DefinitionID]],GetMetadata[[#This Row],[StepCaption(ID)]])</f>
        <v>AD103021-9561-ED11-80ED-0022481C7D58Identify information used.(SimpleDataGridBuildingBlock14)</v>
      </c>
      <c r="G959" t="s">
        <v>1410</v>
      </c>
      <c r="H959" t="s">
        <v>2199</v>
      </c>
      <c r="I959" t="s">
        <v>9</v>
      </c>
      <c r="J959" t="s">
        <v>2200</v>
      </c>
    </row>
    <row r="960" spans="1:10">
      <c r="A960" t="s">
        <v>1875</v>
      </c>
      <c r="B960" t="s">
        <v>1874</v>
      </c>
      <c r="C960">
        <v>1</v>
      </c>
      <c r="D960" t="s">
        <v>1875</v>
      </c>
      <c r="E960" t="str">
        <f>CONCATENATE((LEFT(GetMetadata[[#This Row],[StepCaption]],155)),"(",GetMetadata[[#This Row],[BuildingBlockID]],")")</f>
        <v>Information is used in our risk assessment procedures.(CheckBoxBuildingBlock13)</v>
      </c>
      <c r="F960" t="str">
        <f>CONCATENATE(GetMetadata[[#This Row],[DefinitionID]],GetMetadata[[#This Row],[StepCaption(ID)]])</f>
        <v>AD103021-9561-ED11-80ED-0022481C7D58Information is used in our risk assessment procedures.(CheckBoxBuildingBlock13)</v>
      </c>
      <c r="G960" t="s">
        <v>36</v>
      </c>
      <c r="H960" t="s">
        <v>2148</v>
      </c>
      <c r="I960" t="s">
        <v>11</v>
      </c>
      <c r="J960" t="s">
        <v>2149</v>
      </c>
    </row>
    <row r="961" spans="1:10">
      <c r="A961" t="s">
        <v>1875</v>
      </c>
      <c r="B961" t="s">
        <v>1874</v>
      </c>
      <c r="C961">
        <v>1</v>
      </c>
      <c r="D961" t="s">
        <v>1875</v>
      </c>
      <c r="E961" t="str">
        <f>CONCATENATE((LEFT(GetMetadata[[#This Row],[StepCaption]],155)),"(",GetMetadata[[#This Row],[BuildingBlockID]],")")</f>
        <v>Information obtained from other engagements performed by the engagement partner for the entity.(CheckBoxBuildingBlock18)</v>
      </c>
      <c r="F961" t="str">
        <f>CONCATENATE(GetMetadata[[#This Row],[DefinitionID]],GetMetadata[[#This Row],[StepCaption(ID)]])</f>
        <v>AD103021-9561-ED11-80ED-0022481C7D58Information obtained from other engagements performed by the engagement partner for the entity.(CheckBoxBuildingBlock18)</v>
      </c>
      <c r="G961" t="s">
        <v>1488</v>
      </c>
      <c r="H961" t="s">
        <v>2150</v>
      </c>
      <c r="I961" t="s">
        <v>11</v>
      </c>
      <c r="J961" t="s">
        <v>2151</v>
      </c>
    </row>
    <row r="962" spans="1:10">
      <c r="A962" t="s">
        <v>1875</v>
      </c>
      <c r="B962" t="s">
        <v>1874</v>
      </c>
      <c r="C962">
        <v>1</v>
      </c>
      <c r="D962" t="s">
        <v>1875</v>
      </c>
      <c r="E962" t="str">
        <f>CONCATENATE((LEFT(GetMetadata[[#This Row],[StepCaption]],155)),"(",GetMetadata[[#This Row],[BuildingBlockID]],")")</f>
        <v>Matters have been reported to those charged with governance from the entity's complaints or other similar processes.(CheckBoxBuildingBlock10)</v>
      </c>
      <c r="F962" t="str">
        <f>CONCATENATE(GetMetadata[[#This Row],[DefinitionID]],GetMetadata[[#This Row],[StepCaption(ID)]])</f>
        <v>AD103021-9561-ED11-80ED-0022481C7D58Matters have been reported to those charged with governance from the entity's complaints or other similar processes.(CheckBoxBuildingBlock10)</v>
      </c>
      <c r="G962" t="s">
        <v>1486</v>
      </c>
      <c r="H962" t="s">
        <v>2146</v>
      </c>
      <c r="I962" t="s">
        <v>11</v>
      </c>
      <c r="J962" t="s">
        <v>2147</v>
      </c>
    </row>
    <row r="963" spans="1:10">
      <c r="A963" t="s">
        <v>1875</v>
      </c>
      <c r="B963" t="s">
        <v>1874</v>
      </c>
      <c r="C963">
        <v>1</v>
      </c>
      <c r="D963" t="s">
        <v>1875</v>
      </c>
      <c r="E963" t="str">
        <f>CONCATENATE((LEFT(GetMetadata[[#This Row],[StepCaption]],155)),"(",GetMetadata[[#This Row],[BuildingBlockID]],")")</f>
        <v>Obtain an understanding of the entity and its environment(ExpanderGroupBuildingBlock1)</v>
      </c>
      <c r="F963" t="str">
        <f>CONCATENATE(GetMetadata[[#This Row],[DefinitionID]],GetMetadata[[#This Row],[StepCaption(ID)]])</f>
        <v>AD103021-9561-ED11-80ED-0022481C7D58Obtain an understanding of the entity and its environment(ExpanderGroupBuildingBlock1)</v>
      </c>
      <c r="G963" t="s">
        <v>32</v>
      </c>
      <c r="H963" t="s">
        <v>2158</v>
      </c>
      <c r="I963" t="s">
        <v>15</v>
      </c>
      <c r="J963" t="s">
        <v>2159</v>
      </c>
    </row>
    <row r="964" spans="1:10">
      <c r="A964" t="s">
        <v>1875</v>
      </c>
      <c r="B964" t="s">
        <v>1874</v>
      </c>
      <c r="C964">
        <v>1</v>
      </c>
      <c r="D964" t="s">
        <v>1875</v>
      </c>
      <c r="E964" t="str">
        <f>CONCATENATE((LEFT(GetMetadata[[#This Row],[StepCaption]],155)),"(",GetMetadata[[#This Row],[BuildingBlockID]],")")</f>
        <v>Obtain and review reports.(SimpleDataGridBuildingBlock11)</v>
      </c>
      <c r="F964" t="str">
        <f>CONCATENATE(GetMetadata[[#This Row],[DefinitionID]],GetMetadata[[#This Row],[StepCaption(ID)]])</f>
        <v>AD103021-9561-ED11-80ED-0022481C7D58Obtain and review reports.(SimpleDataGridBuildingBlock11)</v>
      </c>
      <c r="G964" t="s">
        <v>1557</v>
      </c>
      <c r="H964" t="s">
        <v>2197</v>
      </c>
      <c r="I964" t="s">
        <v>9</v>
      </c>
      <c r="J964" t="s">
        <v>2198</v>
      </c>
    </row>
    <row r="965" spans="1:10">
      <c r="A965" t="s">
        <v>1875</v>
      </c>
      <c r="B965" t="s">
        <v>1874</v>
      </c>
      <c r="C965">
        <v>1</v>
      </c>
      <c r="D965" t="s">
        <v>1875</v>
      </c>
      <c r="E965" t="str">
        <f>CONCATENATE((LEFT(GetMetadata[[#This Row],[StepCaption]],155)),"(",GetMetadata[[#This Row],[BuildingBlockID]],")")</f>
        <v>Other procedures related to the understanding of the USM and SMI.(CheckBoxBuildingBlock20)</v>
      </c>
      <c r="F965" t="str">
        <f>CONCATENATE(GetMetadata[[#This Row],[DefinitionID]],GetMetadata[[#This Row],[StepCaption(ID)]])</f>
        <v>AD103021-9561-ED11-80ED-0022481C7D58Other procedures related to the understanding of the USM and SMI.(CheckBoxBuildingBlock20)</v>
      </c>
      <c r="G965" t="s">
        <v>1478</v>
      </c>
      <c r="H965" t="s">
        <v>2152</v>
      </c>
      <c r="I965" t="s">
        <v>11</v>
      </c>
      <c r="J965" t="s">
        <v>2153</v>
      </c>
    </row>
    <row r="966" spans="1:10">
      <c r="A966" t="s">
        <v>1875</v>
      </c>
      <c r="B966" t="s">
        <v>1874</v>
      </c>
      <c r="C966">
        <v>1</v>
      </c>
      <c r="D966" t="s">
        <v>1875</v>
      </c>
      <c r="E966" t="str">
        <f>CONCATENATE((LEFT(GetMetadata[[#This Row],[StepCaption]],155)),"(",GetMetadata[[#This Row],[BuildingBlockID]],")")</f>
        <v>-the legal and regulatory framework as well as the entity's commitment to voluntary codes or agreements(LabelBuildingBlock5)</v>
      </c>
      <c r="F966" t="str">
        <f>CONCATENATE(GetMetadata[[#This Row],[DefinitionID]],GetMetadata[[#This Row],[StepCaption(ID)]])</f>
        <v>AD103021-9561-ED11-80ED-0022481C7D58-the legal and regulatory framework as well as the entity's commitment to voluntary codes or agreements(LabelBuildingBlock5)</v>
      </c>
      <c r="G966" t="s">
        <v>19</v>
      </c>
      <c r="H966" t="s">
        <v>2177</v>
      </c>
      <c r="I966" t="s">
        <v>18</v>
      </c>
      <c r="J966" t="s">
        <v>2178</v>
      </c>
    </row>
    <row r="967" spans="1:10">
      <c r="A967" t="s">
        <v>1875</v>
      </c>
      <c r="B967" t="s">
        <v>1874</v>
      </c>
      <c r="C967">
        <v>1</v>
      </c>
      <c r="D967" t="s">
        <v>1875</v>
      </c>
      <c r="E967" t="str">
        <f>CONCATENATE((LEFT(GetMetadata[[#This Row],[StepCaption]],155)),"(",GetMetadata[[#This Row],[BuildingBlockID]],")")</f>
        <v>There are unusual or unexpected relationships within the SMI, or between the SMI and other related information.(CheckBoxBuildingBlock24)</v>
      </c>
      <c r="F967" t="str">
        <f>CONCATENATE(GetMetadata[[#This Row],[DefinitionID]],GetMetadata[[#This Row],[StepCaption(ID)]])</f>
        <v>AD103021-9561-ED11-80ED-0022481C7D58There are unusual or unexpected relationships within the SMI, or between the SMI and other related information.(CheckBoxBuildingBlock24)</v>
      </c>
      <c r="G967" t="s">
        <v>1743</v>
      </c>
      <c r="H967" t="s">
        <v>2156</v>
      </c>
      <c r="I967" t="s">
        <v>11</v>
      </c>
      <c r="J967" t="s">
        <v>2157</v>
      </c>
    </row>
    <row r="968" spans="1:10">
      <c r="A968" t="s">
        <v>1875</v>
      </c>
      <c r="B968" t="s">
        <v>1874</v>
      </c>
      <c r="C968">
        <v>1</v>
      </c>
      <c r="D968" t="s">
        <v>1875</v>
      </c>
      <c r="E968" t="str">
        <f>CONCATENATE((LEFT(GetMetadata[[#This Row],[StepCaption]],155)),"(",GetMetadata[[#This Row],[BuildingBlockID]],")")</f>
        <v>Will we perform analytical procedures during risk assessment?(OptionBuildingBlock32)</v>
      </c>
      <c r="F968" t="str">
        <f>CONCATENATE(GetMetadata[[#This Row],[DefinitionID]],GetMetadata[[#This Row],[StepCaption(ID)]])</f>
        <v>AD103021-9561-ED11-80ED-0022481C7D58Will we perform analytical procedures during risk assessment?(OptionBuildingBlock32)</v>
      </c>
      <c r="G968" t="s">
        <v>2179</v>
      </c>
      <c r="H968" t="s">
        <v>2180</v>
      </c>
      <c r="I968" t="s">
        <v>25</v>
      </c>
      <c r="J968" t="s">
        <v>2181</v>
      </c>
    </row>
    <row r="969" spans="1:10">
      <c r="A969" t="s">
        <v>1875</v>
      </c>
      <c r="B969" t="s">
        <v>1874</v>
      </c>
      <c r="C969">
        <v>1</v>
      </c>
      <c r="D969" t="s">
        <v>1875</v>
      </c>
      <c r="E969" t="str">
        <f>CONCATENATE((LEFT(GetMetadata[[#This Row],[StepCaption]],155)),"(",GetMetadata[[#This Row],[BuildingBlockID]],")")</f>
        <v>(LabelBuildingBlock26)</v>
      </c>
      <c r="F969" t="str">
        <f>CONCATENATE(GetMetadata[[#This Row],[DefinitionID]],GetMetadata[[#This Row],[StepCaption(ID)]])</f>
        <v>AD103021-9561-ED11-80ED-0022481C7D58(LabelBuildingBlock26)</v>
      </c>
      <c r="G969" t="s">
        <v>1820</v>
      </c>
      <c r="H969" t="s">
        <v>2169</v>
      </c>
      <c r="I969" t="s">
        <v>18</v>
      </c>
    </row>
    <row r="970" spans="1:10">
      <c r="A970" t="s">
        <v>1875</v>
      </c>
      <c r="B970" t="s">
        <v>1874</v>
      </c>
      <c r="C970">
        <v>1</v>
      </c>
      <c r="D970" t="s">
        <v>1875</v>
      </c>
      <c r="E970" t="str">
        <f>CONCATENATE((LEFT(GetMetadata[[#This Row],[StepCaption]],155)),"(",GetMetadata[[#This Row],[BuildingBlockID]],")")</f>
        <v>(LabelBuildingBlock27)</v>
      </c>
      <c r="F970" t="str">
        <f>CONCATENATE(GetMetadata[[#This Row],[DefinitionID]],GetMetadata[[#This Row],[StepCaption(ID)]])</f>
        <v>AD103021-9561-ED11-80ED-0022481C7D58(LabelBuildingBlock27)</v>
      </c>
      <c r="G970" t="s">
        <v>1499</v>
      </c>
      <c r="H970" t="s">
        <v>2170</v>
      </c>
      <c r="I970" t="s">
        <v>18</v>
      </c>
    </row>
    <row r="971" spans="1:10">
      <c r="A971" t="s">
        <v>1875</v>
      </c>
      <c r="B971" t="s">
        <v>1874</v>
      </c>
      <c r="C971">
        <v>1</v>
      </c>
      <c r="D971" t="s">
        <v>1875</v>
      </c>
      <c r="E971" t="str">
        <f>CONCATENATE((LEFT(GetMetadata[[#This Row],[StepCaption]],155)),"(",GetMetadata[[#This Row],[BuildingBlockID]],")")</f>
        <v>(LabelBuildingBlock3)</v>
      </c>
      <c r="F971" t="str">
        <f>CONCATENATE(GetMetadata[[#This Row],[DefinitionID]],GetMetadata[[#This Row],[StepCaption(ID)]])</f>
        <v>AD103021-9561-ED11-80ED-0022481C7D58(LabelBuildingBlock3)</v>
      </c>
      <c r="G971" t="s">
        <v>23</v>
      </c>
      <c r="H971" t="s">
        <v>2171</v>
      </c>
      <c r="I971" t="s">
        <v>18</v>
      </c>
    </row>
    <row r="972" spans="1:10">
      <c r="A972" t="s">
        <v>1875</v>
      </c>
      <c r="B972" t="s">
        <v>1874</v>
      </c>
      <c r="C972">
        <v>1</v>
      </c>
      <c r="D972" t="s">
        <v>1875</v>
      </c>
      <c r="E972" t="str">
        <f>CONCATENATE((LEFT(GetMetadata[[#This Row],[StepCaption]],155)),"(",GetMetadata[[#This Row],[BuildingBlockID]],")")</f>
        <v>(LabelBuildingBlock4)</v>
      </c>
      <c r="F972" t="str">
        <f>CONCATENATE(GetMetadata[[#This Row],[DefinitionID]],GetMetadata[[#This Row],[StepCaption(ID)]])</f>
        <v>AD103021-9561-ED11-80ED-0022481C7D58(LabelBuildingBlock4)</v>
      </c>
      <c r="G972" t="s">
        <v>1365</v>
      </c>
      <c r="H972" t="s">
        <v>2176</v>
      </c>
      <c r="I972" t="s">
        <v>18</v>
      </c>
    </row>
    <row r="973" spans="1:10">
      <c r="A973" t="s">
        <v>1875</v>
      </c>
      <c r="B973" t="s">
        <v>1874</v>
      </c>
      <c r="C973">
        <v>1</v>
      </c>
      <c r="D973" t="s">
        <v>1875</v>
      </c>
      <c r="E973" t="str">
        <f>CONCATENATE((LEFT(GetMetadata[[#This Row],[StepCaption]],155)),"(",GetMetadata[[#This Row],[BuildingBlockID]],")")</f>
        <v>(RTFTextBuildingBlock29)</v>
      </c>
      <c r="F973" t="str">
        <f>CONCATENATE(GetMetadata[[#This Row],[DefinitionID]],GetMetadata[[#This Row],[StepCaption(ID)]])</f>
        <v>AD103021-9561-ED11-80ED-0022481C7D58(RTFTextBuildingBlock29)</v>
      </c>
      <c r="G973" t="s">
        <v>1510</v>
      </c>
      <c r="H973" t="s">
        <v>2191</v>
      </c>
      <c r="I973" t="s">
        <v>12</v>
      </c>
    </row>
    <row r="974" spans="1:10">
      <c r="A974" t="s">
        <v>1875</v>
      </c>
      <c r="B974" t="s">
        <v>1874</v>
      </c>
      <c r="C974">
        <v>1</v>
      </c>
      <c r="D974" t="s">
        <v>1875</v>
      </c>
      <c r="E974" t="str">
        <f>CONCATENATE((LEFT(GetMetadata[[#This Row],[StepCaption]],155)),"(",GetMetadata[[#This Row],[BuildingBlockID]],")")</f>
        <v>(RTFTextBuildingBlock7)</v>
      </c>
      <c r="F974" t="str">
        <f>CONCATENATE(GetMetadata[[#This Row],[DefinitionID]],GetMetadata[[#This Row],[StepCaption(ID)]])</f>
        <v>AD103021-9561-ED11-80ED-0022481C7D58(RTFTextBuildingBlock7)</v>
      </c>
      <c r="G974" t="s">
        <v>1357</v>
      </c>
      <c r="H974" t="s">
        <v>2192</v>
      </c>
      <c r="I974" t="s">
        <v>12</v>
      </c>
    </row>
    <row r="975" spans="1:10">
      <c r="A975" t="s">
        <v>3739</v>
      </c>
      <c r="B975" t="s">
        <v>3738</v>
      </c>
      <c r="C975">
        <v>2</v>
      </c>
      <c r="D975" t="s">
        <v>3739</v>
      </c>
      <c r="E975" t="str">
        <f>CONCATENATE((LEFT(GetMetadata[[#This Row],[StepCaption]],155)),"(",GetMetadata[[#This Row],[BuildingBlockID]],")")</f>
        <v>Circumstances under which information was obtained(ComboSelectEntityEnumBuildingBlock8)</v>
      </c>
      <c r="F975" t="str">
        <f>CONCATENATE(GetMetadata[[#This Row],[DefinitionID]],GetMetadata[[#This Row],[StepCaption(ID)]])</f>
        <v>B685B2B5-9BA3-ED11-80F0-0022481C7D58Circumstances under which information was obtained(ComboSelectEntityEnumBuildingBlock8)</v>
      </c>
      <c r="G975" t="s">
        <v>4361</v>
      </c>
      <c r="H975" t="s">
        <v>4362</v>
      </c>
      <c r="I975" t="s">
        <v>28</v>
      </c>
      <c r="J975" t="s">
        <v>4363</v>
      </c>
    </row>
    <row r="976" spans="1:10">
      <c r="A976" t="s">
        <v>3739</v>
      </c>
      <c r="B976" t="s">
        <v>3738</v>
      </c>
      <c r="C976">
        <v>2</v>
      </c>
      <c r="D976" t="s">
        <v>3739</v>
      </c>
      <c r="E976" t="str">
        <f>CONCATENATE((LEFT(GetMetadata[[#This Row],[StepCaption]],155)),"(",GetMetadata[[#This Row],[BuildingBlockID]],")")</f>
        <v>Determine the approach to evaluate the reliability of the external information, including evaluating the reliability of the source, and document our evalua(RTFTextBuildingBlock13)</v>
      </c>
      <c r="F976" t="str">
        <f>CONCATENATE(GetMetadata[[#This Row],[DefinitionID]],GetMetadata[[#This Row],[StepCaption(ID)]])</f>
        <v>B685B2B5-9BA3-ED11-80F0-0022481C7D58Determine the approach to evaluate the reliability of the external information, including evaluating the reliability of the source, and document our evalua(RTFTextBuildingBlock13)</v>
      </c>
      <c r="G976" t="s">
        <v>1482</v>
      </c>
      <c r="H976" t="s">
        <v>4374</v>
      </c>
      <c r="I976" t="s">
        <v>12</v>
      </c>
      <c r="J976" t="s">
        <v>4375</v>
      </c>
    </row>
    <row r="977" spans="1:10">
      <c r="A977" t="s">
        <v>3739</v>
      </c>
      <c r="B977" t="s">
        <v>3738</v>
      </c>
      <c r="C977">
        <v>2</v>
      </c>
      <c r="D977" t="s">
        <v>3739</v>
      </c>
      <c r="E977" t="str">
        <f>CONCATENATE((LEFT(GetMetadata[[#This Row],[StepCaption]],155)),"(",GetMetadata[[#This Row],[BuildingBlockID]],")")</f>
        <v>Did we consider specific factors when assessing if there were no doubts over its reliability of the external source document?(OptionBuildingBlock11)</v>
      </c>
      <c r="F977" t="str">
        <f>CONCATENATE(GetMetadata[[#This Row],[DefinitionID]],GetMetadata[[#This Row],[StepCaption(ID)]])</f>
        <v>B685B2B5-9BA3-ED11-80F0-0022481C7D58Did we consider specific factors when assessing if there were no doubts over its reliability of the external source document?(OptionBuildingBlock11)</v>
      </c>
      <c r="G977" t="s">
        <v>46</v>
      </c>
      <c r="H977" t="s">
        <v>4367</v>
      </c>
      <c r="I977" t="s">
        <v>25</v>
      </c>
      <c r="J977" t="s">
        <v>4368</v>
      </c>
    </row>
    <row r="978" spans="1:10">
      <c r="A978" t="s">
        <v>3739</v>
      </c>
      <c r="B978" t="s">
        <v>3738</v>
      </c>
      <c r="C978">
        <v>2</v>
      </c>
      <c r="D978" t="s">
        <v>3739</v>
      </c>
      <c r="E978" t="str">
        <f>CONCATENATE((LEFT(GetMetadata[[#This Row],[StepCaption]],155)),"(",GetMetadata[[#This Row],[BuildingBlockID]],")")</f>
        <v>Document how the information is sufficiently relevant to the GITC's objective.(RTFTextBuildingBlock6)</v>
      </c>
      <c r="F978" t="str">
        <f>CONCATENATE(GetMetadata[[#This Row],[DefinitionID]],GetMetadata[[#This Row],[StepCaption(ID)]])</f>
        <v>B685B2B5-9BA3-ED11-80F0-0022481C7D58Document how the information is sufficiently relevant to the GITC's objective.(RTFTextBuildingBlock6)</v>
      </c>
      <c r="G978" t="s">
        <v>1351</v>
      </c>
      <c r="H978" t="s">
        <v>4379</v>
      </c>
      <c r="I978" t="s">
        <v>12</v>
      </c>
      <c r="J978" t="s">
        <v>4347</v>
      </c>
    </row>
    <row r="979" spans="1:10">
      <c r="A979" t="s">
        <v>3739</v>
      </c>
      <c r="B979" t="s">
        <v>3738</v>
      </c>
      <c r="C979">
        <v>2</v>
      </c>
      <c r="D979" t="s">
        <v>3739</v>
      </c>
      <c r="E979" t="str">
        <f>CONCATENATE((LEFT(GetMetadata[[#This Row],[StepCaption]],155)),"(",GetMetadata[[#This Row],[BuildingBlockID]],")")</f>
        <v>Document how the information is sufficiently relevant to the process control activity's objective.(RTFTextBuildingBlock4)</v>
      </c>
      <c r="F979" t="str">
        <f>CONCATENATE(GetMetadata[[#This Row],[DefinitionID]],GetMetadata[[#This Row],[StepCaption(ID)]])</f>
        <v>B685B2B5-9BA3-ED11-80F0-0022481C7D58Document how the information is sufficiently relevant to the process control activity's objective.(RTFTextBuildingBlock4)</v>
      </c>
      <c r="G979" t="s">
        <v>1348</v>
      </c>
      <c r="H979" t="s">
        <v>4378</v>
      </c>
      <c r="I979" t="s">
        <v>12</v>
      </c>
      <c r="J979" t="s">
        <v>4345</v>
      </c>
    </row>
    <row r="980" spans="1:10">
      <c r="A980" t="s">
        <v>3739</v>
      </c>
      <c r="B980" t="s">
        <v>3738</v>
      </c>
      <c r="C980">
        <v>2</v>
      </c>
      <c r="D980" t="s">
        <v>3739</v>
      </c>
      <c r="E980" t="str">
        <f>CONCATENATE((LEFT(GetMetadata[[#This Row],[StepCaption]],155)),"(",GetMetadata[[#This Row],[BuildingBlockID]],")")</f>
        <v>Document the nature of the information(RTFTextBuildingBlock9)</v>
      </c>
      <c r="F980" t="str">
        <f>CONCATENATE(GetMetadata[[#This Row],[DefinitionID]],GetMetadata[[#This Row],[StepCaption(ID)]])</f>
        <v>B685B2B5-9BA3-ED11-80F0-0022481C7D58Document the nature of the information(RTFTextBuildingBlock9)</v>
      </c>
      <c r="G980" t="s">
        <v>1555</v>
      </c>
      <c r="H980" t="s">
        <v>4380</v>
      </c>
      <c r="I980" t="s">
        <v>12</v>
      </c>
      <c r="J980" t="s">
        <v>4381</v>
      </c>
    </row>
    <row r="981" spans="1:10">
      <c r="A981" t="s">
        <v>3739</v>
      </c>
      <c r="B981" t="s">
        <v>3738</v>
      </c>
      <c r="C981">
        <v>2</v>
      </c>
      <c r="D981" t="s">
        <v>3739</v>
      </c>
      <c r="E981" t="str">
        <f>CONCATENATE((LEFT(GetMetadata[[#This Row],[StepCaption]],155)),"(",GetMetadata[[#This Row],[BuildingBlockID]],")")</f>
        <v>Document the procedures performed to resolve the matter and our consideration of the effect of the matter on the engagement(RTFTextBuildingBlock14)</v>
      </c>
      <c r="F981" t="str">
        <f>CONCATENATE(GetMetadata[[#This Row],[DefinitionID]],GetMetadata[[#This Row],[StepCaption(ID)]])</f>
        <v>B685B2B5-9BA3-ED11-80F0-0022481C7D58Document the procedures performed to resolve the matter and our consideration of the effect of the matter on the engagement(RTFTextBuildingBlock14)</v>
      </c>
      <c r="G981" t="s">
        <v>1392</v>
      </c>
      <c r="H981" t="s">
        <v>4376</v>
      </c>
      <c r="I981" t="s">
        <v>12</v>
      </c>
      <c r="J981" t="s">
        <v>4377</v>
      </c>
    </row>
    <row r="982" spans="1:10">
      <c r="A982" t="s">
        <v>3739</v>
      </c>
      <c r="B982" t="s">
        <v>3738</v>
      </c>
      <c r="C982">
        <v>2</v>
      </c>
      <c r="D982" t="s">
        <v>3739</v>
      </c>
      <c r="E982" t="str">
        <f>CONCATENATE((LEFT(GetMetadata[[#This Row],[StepCaption]],155)),"(",GetMetadata[[#This Row],[BuildingBlockID]],")")</f>
        <v>Document the specific factors considered(RTFTextBuildingBlock12)</v>
      </c>
      <c r="F982" t="str">
        <f>CONCATENATE(GetMetadata[[#This Row],[DefinitionID]],GetMetadata[[#This Row],[StepCaption(ID)]])</f>
        <v>B685B2B5-9BA3-ED11-80F0-0022481C7D58Document the specific factors considered(RTFTextBuildingBlock12)</v>
      </c>
      <c r="G982" t="s">
        <v>4211</v>
      </c>
      <c r="H982" t="s">
        <v>4372</v>
      </c>
      <c r="I982" t="s">
        <v>12</v>
      </c>
      <c r="J982" t="s">
        <v>4373</v>
      </c>
    </row>
    <row r="983" spans="1:10">
      <c r="A983" t="s">
        <v>3739</v>
      </c>
      <c r="B983" t="s">
        <v>3738</v>
      </c>
      <c r="C983">
        <v>2</v>
      </c>
      <c r="D983" t="s">
        <v>3739</v>
      </c>
      <c r="E983" t="str">
        <f>CONCATENATE((LEFT(GetMetadata[[#This Row],[StepCaption]],155)),"(",GetMetadata[[#This Row],[BuildingBlockID]],")")</f>
        <v>Identify relevant data elements.(SimpleDataGridBuildingBlock3)</v>
      </c>
      <c r="F983" t="str">
        <f>CONCATENATE(GetMetadata[[#This Row],[DefinitionID]],GetMetadata[[#This Row],[StepCaption(ID)]])</f>
        <v>B685B2B5-9BA3-ED11-80F0-0022481C7D58Identify relevant data elements.(SimpleDataGridBuildingBlock3)</v>
      </c>
      <c r="G983" t="s">
        <v>1360</v>
      </c>
      <c r="H983" t="s">
        <v>4382</v>
      </c>
      <c r="I983" t="s">
        <v>9</v>
      </c>
      <c r="J983" t="s">
        <v>4353</v>
      </c>
    </row>
    <row r="984" spans="1:10">
      <c r="A984" t="s">
        <v>3739</v>
      </c>
      <c r="B984" t="s">
        <v>3738</v>
      </c>
      <c r="C984">
        <v>2</v>
      </c>
      <c r="D984" t="s">
        <v>3739</v>
      </c>
      <c r="E984" t="str">
        <f>CONCATENATE((LEFT(GetMetadata[[#This Row],[StepCaption]],155)),"(",GetMetadata[[#This Row],[BuildingBlockID]],")")</f>
        <v>Information description(LabelMultiLineTextBox16)</v>
      </c>
      <c r="F984" t="str">
        <f>CONCATENATE(GetMetadata[[#This Row],[DefinitionID]],GetMetadata[[#This Row],[StepCaption(ID)]])</f>
        <v>B685B2B5-9BA3-ED11-80F0-0022481C7D58Information description(LabelMultiLineTextBox16)</v>
      </c>
      <c r="G984" t="s">
        <v>4365</v>
      </c>
      <c r="H984" t="s">
        <v>4366</v>
      </c>
      <c r="I984" t="s">
        <v>8</v>
      </c>
      <c r="J984" t="s">
        <v>4333</v>
      </c>
    </row>
    <row r="985" spans="1:10">
      <c r="A985" t="s">
        <v>3739</v>
      </c>
      <c r="B985" t="s">
        <v>3738</v>
      </c>
      <c r="C985">
        <v>2</v>
      </c>
      <c r="D985" t="s">
        <v>3739</v>
      </c>
      <c r="E985" t="str">
        <f>CONCATENATE((LEFT(GetMetadata[[#This Row],[StepCaption]],155)),"(",GetMetadata[[#This Row],[BuildingBlockID]],")")</f>
        <v>Information Type(ComboSelectEntityEnumBuildingBlock10)</v>
      </c>
      <c r="F985" t="str">
        <f>CONCATENATE(GetMetadata[[#This Row],[DefinitionID]],GetMetadata[[#This Row],[StepCaption(ID)]])</f>
        <v>B685B2B5-9BA3-ED11-80F0-0022481C7D58Information Type(ComboSelectEntityEnumBuildingBlock10)</v>
      </c>
      <c r="G985" t="s">
        <v>4290</v>
      </c>
      <c r="H985" t="s">
        <v>4356</v>
      </c>
      <c r="I985" t="s">
        <v>28</v>
      </c>
      <c r="J985" t="s">
        <v>4357</v>
      </c>
    </row>
    <row r="986" spans="1:10">
      <c r="A986" t="s">
        <v>3739</v>
      </c>
      <c r="B986" t="s">
        <v>3738</v>
      </c>
      <c r="C986">
        <v>2</v>
      </c>
      <c r="D986" t="s">
        <v>3739</v>
      </c>
      <c r="E986" t="str">
        <f>CONCATENATE((LEFT(GetMetadata[[#This Row],[StepCaption]],155)),"(",GetMetadata[[#This Row],[BuildingBlockID]],")")</f>
        <v>Is the external information (including all RDEs) sufficiently reliable?(OptionEntityEnumBuildingBlock15)</v>
      </c>
      <c r="F986" t="str">
        <f>CONCATENATE(GetMetadata[[#This Row],[DefinitionID]],GetMetadata[[#This Row],[StepCaption(ID)]])</f>
        <v>B685B2B5-9BA3-ED11-80F0-0022481C7D58Is the external information (including all RDEs) sufficiently reliable?(OptionEntityEnumBuildingBlock15)</v>
      </c>
      <c r="G986" t="s">
        <v>4369</v>
      </c>
      <c r="H986" t="s">
        <v>4370</v>
      </c>
      <c r="I986" t="s">
        <v>33</v>
      </c>
      <c r="J986" t="s">
        <v>4371</v>
      </c>
    </row>
    <row r="987" spans="1:10">
      <c r="A987" t="s">
        <v>3739</v>
      </c>
      <c r="B987" t="s">
        <v>3738</v>
      </c>
      <c r="C987">
        <v>2</v>
      </c>
      <c r="D987" t="s">
        <v>3739</v>
      </c>
      <c r="E987" t="str">
        <f>CONCATENATE((LEFT(GetMetadata[[#This Row],[StepCaption]],155)),"(",GetMetadata[[#This Row],[BuildingBlockID]],")")</f>
        <v>Nature of information(ComboSelectEntityEnumBuildingBlock7)</v>
      </c>
      <c r="F987" t="str">
        <f>CONCATENATE(GetMetadata[[#This Row],[DefinitionID]],GetMetadata[[#This Row],[StepCaption(ID)]])</f>
        <v>B685B2B5-9BA3-ED11-80F0-0022481C7D58Nature of information(ComboSelectEntityEnumBuildingBlock7)</v>
      </c>
      <c r="G987" t="s">
        <v>4358</v>
      </c>
      <c r="H987" t="s">
        <v>4359</v>
      </c>
      <c r="I987" t="s">
        <v>28</v>
      </c>
      <c r="J987" t="s">
        <v>4360</v>
      </c>
    </row>
    <row r="988" spans="1:10">
      <c r="A988" t="s">
        <v>3739</v>
      </c>
      <c r="B988" t="s">
        <v>3738</v>
      </c>
      <c r="C988">
        <v>2</v>
      </c>
      <c r="D988" t="s">
        <v>3739</v>
      </c>
      <c r="E988" t="str">
        <f>CONCATENATE((LEFT(GetMetadata[[#This Row],[StepCaption]],155)),"(",GetMetadata[[#This Row],[BuildingBlockID]],")")</f>
        <v>(ExpanderGroupBuildingBlock1)</v>
      </c>
      <c r="F988" t="str">
        <f>CONCATENATE(GetMetadata[[#This Row],[DefinitionID]],GetMetadata[[#This Row],[StepCaption(ID)]])</f>
        <v>B685B2B5-9BA3-ED11-80F0-0022481C7D58(ExpanderGroupBuildingBlock1)</v>
      </c>
      <c r="G988" t="s">
        <v>32</v>
      </c>
      <c r="H988" t="s">
        <v>4364</v>
      </c>
      <c r="I988" t="s">
        <v>15</v>
      </c>
    </row>
    <row r="989" spans="1:10">
      <c r="A989" t="s">
        <v>1784</v>
      </c>
      <c r="B989" t="s">
        <v>1861</v>
      </c>
      <c r="C989">
        <v>1</v>
      </c>
      <c r="D989" t="s">
        <v>1784</v>
      </c>
      <c r="E989" t="str">
        <f>CONCATENATE((LEFT(GetMetadata[[#This Row],[StepCaption]],155)),"(",GetMetadata[[#This Row],[BuildingBlockID]],")")</f>
        <v xml:space="preserve">  Identify pervasive risk:(SimpleDataGridBuildingBlock24)</v>
      </c>
      <c r="F989" t="str">
        <f>CONCATENATE(GetMetadata[[#This Row],[DefinitionID]],GetMetadata[[#This Row],[StepCaption(ID)]])</f>
        <v>BE7A96DC-136B-ED11-80EE-0022481C7D58  Identify pervasive risk:(SimpleDataGridBuildingBlock24)</v>
      </c>
      <c r="G989" t="s">
        <v>1426</v>
      </c>
      <c r="H989" t="s">
        <v>1971</v>
      </c>
      <c r="I989" t="s">
        <v>9</v>
      </c>
      <c r="J989" t="s">
        <v>1972</v>
      </c>
    </row>
    <row r="990" spans="1:10">
      <c r="A990" t="s">
        <v>1784</v>
      </c>
      <c r="B990" t="s">
        <v>1861</v>
      </c>
      <c r="C990">
        <v>1</v>
      </c>
      <c r="D990" t="s">
        <v>1784</v>
      </c>
      <c r="E990" t="str">
        <f>CONCATENATE((LEFT(GetMetadata[[#This Row],[StepCaption]],155)),"(",GetMetadata[[#This Row],[BuildingBlockID]],")")</f>
        <v xml:space="preserve"> Identify control deficiencies:(SimpleDataGridBuildingBlock31)</v>
      </c>
      <c r="F990" t="str">
        <f>CONCATENATE(GetMetadata[[#This Row],[DefinitionID]],GetMetadata[[#This Row],[StepCaption(ID)]])</f>
        <v>BE7A96DC-136B-ED11-80EE-0022481C7D58 Identify control deficiencies:(SimpleDataGridBuildingBlock31)</v>
      </c>
      <c r="G990" t="s">
        <v>1977</v>
      </c>
      <c r="H990" t="s">
        <v>1978</v>
      </c>
      <c r="I990" t="s">
        <v>9</v>
      </c>
      <c r="J990" t="s">
        <v>1979</v>
      </c>
    </row>
    <row r="991" spans="1:10">
      <c r="A991" t="s">
        <v>1784</v>
      </c>
      <c r="B991" t="s">
        <v>1861</v>
      </c>
      <c r="C991">
        <v>1</v>
      </c>
      <c r="D991" t="s">
        <v>1784</v>
      </c>
      <c r="E991" t="str">
        <f>CONCATENATE((LEFT(GetMetadata[[#This Row],[StepCaption]],155)),"(",GetMetadata[[#This Row],[BuildingBlockID]],")")</f>
        <v>Attach the applicable workpaper to document our evaluation of D&amp;I of CERAMIC controls, including the use of internal audit, if applicable.(SimpleDataGridBuildingBlock33)</v>
      </c>
      <c r="F991" t="str">
        <f>CONCATENATE(GetMetadata[[#This Row],[DefinitionID]],GetMetadata[[#This Row],[StepCaption(ID)]])</f>
        <v>BE7A96DC-136B-ED11-80EE-0022481C7D58Attach the applicable workpaper to document our evaluation of D&amp;I of CERAMIC controls, including the use of internal audit, if applicable.(SimpleDataGridBuildingBlock33)</v>
      </c>
      <c r="G991" t="s">
        <v>1405</v>
      </c>
      <c r="H991" t="s">
        <v>1981</v>
      </c>
      <c r="I991" t="s">
        <v>9</v>
      </c>
      <c r="J991" t="s">
        <v>1982</v>
      </c>
    </row>
    <row r="992" spans="1:10">
      <c r="A992" t="s">
        <v>1784</v>
      </c>
      <c r="B992" t="s">
        <v>1861</v>
      </c>
      <c r="C992">
        <v>1</v>
      </c>
      <c r="D992" t="s">
        <v>1784</v>
      </c>
      <c r="E992" t="str">
        <f>CONCATENATE((LEFT(GetMetadata[[#This Row],[StepCaption]],155)),"(",GetMetadata[[#This Row],[BuildingBlockID]],")")</f>
        <v>Deficiencies have been identified.(CheckBoxBuildingBlock18)</v>
      </c>
      <c r="F992" t="str">
        <f>CONCATENATE(GetMetadata[[#This Row],[DefinitionID]],GetMetadata[[#This Row],[StepCaption(ID)]])</f>
        <v>BE7A96DC-136B-ED11-80EE-0022481C7D58Deficiencies have been identified.(CheckBoxBuildingBlock18)</v>
      </c>
      <c r="G992" t="s">
        <v>1488</v>
      </c>
      <c r="H992" t="s">
        <v>1924</v>
      </c>
      <c r="I992" t="s">
        <v>11</v>
      </c>
      <c r="J992" t="s">
        <v>1925</v>
      </c>
    </row>
    <row r="993" spans="1:10">
      <c r="A993" t="s">
        <v>1784</v>
      </c>
      <c r="B993" t="s">
        <v>1861</v>
      </c>
      <c r="C993">
        <v>1</v>
      </c>
      <c r="D993" t="s">
        <v>1784</v>
      </c>
      <c r="E993" t="str">
        <f>CONCATENATE((LEFT(GetMetadata[[#This Row],[StepCaption]],155)),"(",GetMetadata[[#This Row],[BuildingBlockID]],")")</f>
        <v>Deficiencies have been identified.(CheckBoxBuildingBlock21)</v>
      </c>
      <c r="F993" t="str">
        <f>CONCATENATE(GetMetadata[[#This Row],[DefinitionID]],GetMetadata[[#This Row],[StepCaption(ID)]])</f>
        <v>BE7A96DC-136B-ED11-80EE-0022481C7D58Deficiencies have been identified.(CheckBoxBuildingBlock21)</v>
      </c>
      <c r="G993" t="s">
        <v>1448</v>
      </c>
      <c r="H993" t="s">
        <v>1926</v>
      </c>
      <c r="I993" t="s">
        <v>11</v>
      </c>
      <c r="J993" t="s">
        <v>1925</v>
      </c>
    </row>
    <row r="994" spans="1:10">
      <c r="A994" t="s">
        <v>1784</v>
      </c>
      <c r="B994" t="s">
        <v>1861</v>
      </c>
      <c r="C994">
        <v>1</v>
      </c>
      <c r="D994" t="s">
        <v>1784</v>
      </c>
      <c r="E994" t="str">
        <f>CONCATENATE((LEFT(GetMetadata[[#This Row],[StepCaption]],155)),"(",GetMetadata[[#This Row],[BuildingBlockID]],")")</f>
        <v>Deficiencies have been identified.(CheckBoxBuildingBlock30)</v>
      </c>
      <c r="F994" t="str">
        <f>CONCATENATE(GetMetadata[[#This Row],[DefinitionID]],GetMetadata[[#This Row],[StepCaption(ID)]])</f>
        <v>BE7A96DC-136B-ED11-80EE-0022481C7D58Deficiencies have been identified.(CheckBoxBuildingBlock30)</v>
      </c>
      <c r="G994" t="s">
        <v>1745</v>
      </c>
      <c r="H994" t="s">
        <v>1927</v>
      </c>
      <c r="I994" t="s">
        <v>11</v>
      </c>
      <c r="J994" t="s">
        <v>1925</v>
      </c>
    </row>
    <row r="995" spans="1:10">
      <c r="A995" t="s">
        <v>1784</v>
      </c>
      <c r="B995" t="s">
        <v>1861</v>
      </c>
      <c r="C995">
        <v>1</v>
      </c>
      <c r="D995" t="s">
        <v>1784</v>
      </c>
      <c r="E995" t="str">
        <f>CONCATENATE((LEFT(GetMetadata[[#This Row],[StepCaption]],155)),"(",GetMetadata[[#This Row],[BuildingBlockID]],")")</f>
        <v>Deficiencies have been identified.(CheckBoxBuildingBlock5)</v>
      </c>
      <c r="F995" t="str">
        <f>CONCATENATE(GetMetadata[[#This Row],[DefinitionID]],GetMetadata[[#This Row],[StepCaption(ID)]])</f>
        <v>BE7A96DC-136B-ED11-80EE-0022481C7D58Deficiencies have been identified.(CheckBoxBuildingBlock5)</v>
      </c>
      <c r="G995" t="s">
        <v>1491</v>
      </c>
      <c r="H995" t="s">
        <v>1928</v>
      </c>
      <c r="I995" t="s">
        <v>11</v>
      </c>
      <c r="J995" t="s">
        <v>1925</v>
      </c>
    </row>
    <row r="996" spans="1:10">
      <c r="A996" t="s">
        <v>1784</v>
      </c>
      <c r="B996" t="s">
        <v>1861</v>
      </c>
      <c r="C996">
        <v>1</v>
      </c>
      <c r="D996" t="s">
        <v>1784</v>
      </c>
      <c r="E996" t="str">
        <f>CONCATENATE((LEFT(GetMetadata[[#This Row],[StepCaption]],155)),"(",GetMetadata[[#This Row],[BuildingBlockID]],")")</f>
        <v>Document inquiries performed to obtain an understanding of the CERAMIC components:(SimpleDataGridBuildingBlock11)</v>
      </c>
      <c r="F996" t="str">
        <f>CONCATENATE(GetMetadata[[#This Row],[DefinitionID]],GetMetadata[[#This Row],[StepCaption(ID)]])</f>
        <v>BE7A96DC-136B-ED11-80EE-0022481C7D58Document inquiries performed to obtain an understanding of the CERAMIC components:(SimpleDataGridBuildingBlock11)</v>
      </c>
      <c r="G996" t="s">
        <v>1557</v>
      </c>
      <c r="H996" t="s">
        <v>1963</v>
      </c>
      <c r="I996" t="s">
        <v>9</v>
      </c>
      <c r="J996" t="s">
        <v>1964</v>
      </c>
    </row>
    <row r="997" spans="1:10">
      <c r="A997" t="s">
        <v>1784</v>
      </c>
      <c r="B997" t="s">
        <v>1861</v>
      </c>
      <c r="C997">
        <v>1</v>
      </c>
      <c r="D997" t="s">
        <v>1784</v>
      </c>
      <c r="E997" t="str">
        <f>CONCATENATE((LEFT(GetMetadata[[#This Row],[StepCaption]],155)),"(",GetMetadata[[#This Row],[BuildingBlockID]],")")</f>
        <v>Document our understanding of information and communication.(RTFTextBuildingBlock29)</v>
      </c>
      <c r="F997" t="str">
        <f>CONCATENATE(GetMetadata[[#This Row],[DefinitionID]],GetMetadata[[#This Row],[StepCaption(ID)]])</f>
        <v>BE7A96DC-136B-ED11-80EE-0022481C7D58Document our understanding of information and communication.(RTFTextBuildingBlock29)</v>
      </c>
      <c r="G997" t="s">
        <v>1510</v>
      </c>
      <c r="H997" t="s">
        <v>1957</v>
      </c>
      <c r="I997" t="s">
        <v>12</v>
      </c>
      <c r="J997" t="s">
        <v>1958</v>
      </c>
    </row>
    <row r="998" spans="1:10">
      <c r="A998" t="s">
        <v>1784</v>
      </c>
      <c r="B998" t="s">
        <v>1861</v>
      </c>
      <c r="C998">
        <v>1</v>
      </c>
      <c r="D998" t="s">
        <v>1784</v>
      </c>
      <c r="E998" t="str">
        <f>CONCATENATE((LEFT(GetMetadata[[#This Row],[StepCaption]],155)),"(",GetMetadata[[#This Row],[BuildingBlockID]],")")</f>
        <v>Document our understanding of monitoring activities.(RTFTextBuildingBlock20)</v>
      </c>
      <c r="F998" t="str">
        <f>CONCATENATE(GetMetadata[[#This Row],[DefinitionID]],GetMetadata[[#This Row],[StepCaption(ID)]])</f>
        <v>BE7A96DC-136B-ED11-80EE-0022481C7D58Document our understanding of monitoring activities.(RTFTextBuildingBlock20)</v>
      </c>
      <c r="G998" t="s">
        <v>1343</v>
      </c>
      <c r="H998" t="s">
        <v>1955</v>
      </c>
      <c r="I998" t="s">
        <v>12</v>
      </c>
      <c r="J998" t="s">
        <v>1956</v>
      </c>
    </row>
    <row r="999" spans="1:10">
      <c r="A999" t="s">
        <v>1784</v>
      </c>
      <c r="B999" t="s">
        <v>1861</v>
      </c>
      <c r="C999">
        <v>1</v>
      </c>
      <c r="D999" t="s">
        <v>1784</v>
      </c>
      <c r="E999" t="str">
        <f>CONCATENATE((LEFT(GetMetadata[[#This Row],[StepCaption]],155)),"(",GetMetadata[[#This Row],[BuildingBlockID]],")")</f>
        <v>Document our understanding of the control environment.(RTFTextBuildingBlock4)</v>
      </c>
      <c r="F999" t="str">
        <f>CONCATENATE(GetMetadata[[#This Row],[DefinitionID]],GetMetadata[[#This Row],[StepCaption(ID)]])</f>
        <v>BE7A96DC-136B-ED11-80EE-0022481C7D58Document our understanding of the control environment.(RTFTextBuildingBlock4)</v>
      </c>
      <c r="G999" t="s">
        <v>1348</v>
      </c>
      <c r="H999" t="s">
        <v>1959</v>
      </c>
      <c r="I999" t="s">
        <v>12</v>
      </c>
      <c r="J999" t="s">
        <v>1960</v>
      </c>
    </row>
    <row r="1000" spans="1:10">
      <c r="A1000" t="s">
        <v>1784</v>
      </c>
      <c r="B1000" t="s">
        <v>1861</v>
      </c>
      <c r="C1000">
        <v>1</v>
      </c>
      <c r="D1000" t="s">
        <v>1784</v>
      </c>
      <c r="E1000" t="str">
        <f>CONCATENATE((LEFT(GetMetadata[[#This Row],[StepCaption]],155)),"(",GetMetadata[[#This Row],[BuildingBlockID]],")")</f>
        <v>Document our understanding of the risk assessment process.(RTFTextBuildingBlock14)</v>
      </c>
      <c r="F1000" t="str">
        <f>CONCATENATE(GetMetadata[[#This Row],[DefinitionID]],GetMetadata[[#This Row],[StepCaption(ID)]])</f>
        <v>BE7A96DC-136B-ED11-80EE-0022481C7D58Document our understanding of the risk assessment process.(RTFTextBuildingBlock14)</v>
      </c>
      <c r="G1000" t="s">
        <v>1392</v>
      </c>
      <c r="H1000" t="s">
        <v>1949</v>
      </c>
      <c r="I1000" t="s">
        <v>12</v>
      </c>
      <c r="J1000" t="s">
        <v>1950</v>
      </c>
    </row>
    <row r="1001" spans="1:10">
      <c r="A1001" t="s">
        <v>1784</v>
      </c>
      <c r="B1001" t="s">
        <v>1861</v>
      </c>
      <c r="C1001">
        <v>1</v>
      </c>
      <c r="D1001" t="s">
        <v>1784</v>
      </c>
      <c r="E1001" t="str">
        <f>CONCATENATE((LEFT(GetMetadata[[#This Row],[StepCaption]],155)),"(",GetMetadata[[#This Row],[BuildingBlockID]],")")</f>
        <v>Document our understanding of the risks identified in the entity's risk assessment process and the actions taken to address those risks.(RTFTextBuildingBlock15)</v>
      </c>
      <c r="F1001" t="str">
        <f>CONCATENATE(GetMetadata[[#This Row],[DefinitionID]],GetMetadata[[#This Row],[StepCaption(ID)]])</f>
        <v>BE7A96DC-136B-ED11-80EE-0022481C7D58Document our understanding of the risks identified in the entity's risk assessment process and the actions taken to address those risks.(RTFTextBuildingBlock15)</v>
      </c>
      <c r="G1001" t="s">
        <v>1483</v>
      </c>
      <c r="H1001" t="s">
        <v>1951</v>
      </c>
      <c r="I1001" t="s">
        <v>12</v>
      </c>
      <c r="J1001" t="s">
        <v>1952</v>
      </c>
    </row>
    <row r="1002" spans="1:10">
      <c r="A1002" t="s">
        <v>1784</v>
      </c>
      <c r="B1002" t="s">
        <v>1861</v>
      </c>
      <c r="C1002">
        <v>1</v>
      </c>
      <c r="D1002" t="s">
        <v>1784</v>
      </c>
      <c r="E1002" t="str">
        <f>CONCATENATE((LEFT(GetMetadata[[#This Row],[StepCaption]],155)),"(",GetMetadata[[#This Row],[BuildingBlockID]],")")</f>
        <v>Document our understanding of why the risk was not identified by the entity's risk assessment process and determine whether there is a control deficiency.(RTFTextBuildingBlock17)</v>
      </c>
      <c r="F1002" t="str">
        <f>CONCATENATE(GetMetadata[[#This Row],[DefinitionID]],GetMetadata[[#This Row],[StepCaption(ID)]])</f>
        <v>BE7A96DC-136B-ED11-80EE-0022481C7D58Document our understanding of why the risk was not identified by the entity's risk assessment process and determine whether there is a control deficiency.(RTFTextBuildingBlock17)</v>
      </c>
      <c r="G1002" t="s">
        <v>1494</v>
      </c>
      <c r="H1002" t="s">
        <v>1953</v>
      </c>
      <c r="I1002" t="s">
        <v>12</v>
      </c>
      <c r="J1002" t="s">
        <v>1954</v>
      </c>
    </row>
    <row r="1003" spans="1:10">
      <c r="A1003" t="s">
        <v>1784</v>
      </c>
      <c r="B1003" t="s">
        <v>1861</v>
      </c>
      <c r="C1003">
        <v>1</v>
      </c>
      <c r="D1003" t="s">
        <v>1784</v>
      </c>
      <c r="E1003" t="str">
        <f>CONCATENATE((LEFT(GetMetadata[[#This Row],[StepCaption]],155)),"(",GetMetadata[[#This Row],[BuildingBlockID]],")")</f>
        <v>Document procedures performed:(SimpleDataGridBuildingBlock10)</v>
      </c>
      <c r="F1003" t="str">
        <f>CONCATENATE(GetMetadata[[#This Row],[DefinitionID]],GetMetadata[[#This Row],[StepCaption(ID)]])</f>
        <v>BE7A96DC-136B-ED11-80EE-0022481C7D58Document procedures performed:(SimpleDataGridBuildingBlock10)</v>
      </c>
      <c r="G1003" t="s">
        <v>1339</v>
      </c>
      <c r="H1003" t="s">
        <v>1961</v>
      </c>
      <c r="I1003" t="s">
        <v>9</v>
      </c>
      <c r="J1003" t="s">
        <v>1962</v>
      </c>
    </row>
    <row r="1004" spans="1:10">
      <c r="A1004" t="s">
        <v>1784</v>
      </c>
      <c r="B1004" t="s">
        <v>1861</v>
      </c>
      <c r="C1004">
        <v>1</v>
      </c>
      <c r="D1004" t="s">
        <v>1784</v>
      </c>
      <c r="E1004" t="str">
        <f>CONCATENATE((LEFT(GetMetadata[[#This Row],[StepCaption]],155)),"(",GetMetadata[[#This Row],[BuildingBlockID]],")")</f>
        <v>Evaluate D&amp;I of CERAMIC controls(ExpanderGroupBuildingBlock28)</v>
      </c>
      <c r="F1004" t="str">
        <f>CONCATENATE(GetMetadata[[#This Row],[DefinitionID]],GetMetadata[[#This Row],[StepCaption(ID)]])</f>
        <v>BE7A96DC-136B-ED11-80EE-0022481C7D58Evaluate D&amp;I of CERAMIC controls(ExpanderGroupBuildingBlock28)</v>
      </c>
      <c r="G1004" t="s">
        <v>1939</v>
      </c>
      <c r="H1004" t="s">
        <v>1940</v>
      </c>
      <c r="I1004" t="s">
        <v>15</v>
      </c>
      <c r="J1004" t="s">
        <v>1941</v>
      </c>
    </row>
    <row r="1005" spans="1:10">
      <c r="A1005" t="s">
        <v>1784</v>
      </c>
      <c r="B1005" t="s">
        <v>1861</v>
      </c>
      <c r="C1005">
        <v>1</v>
      </c>
      <c r="D1005" t="s">
        <v>1784</v>
      </c>
      <c r="E1005" t="str">
        <f>CONCATENATE((LEFT(GetMetadata[[#This Row],[StepCaption]],155)),"(",GetMetadata[[#This Row],[BuildingBlockID]],")")</f>
        <v>Identify control deficiencies:(SimpleDataGridBuildingBlock23)</v>
      </c>
      <c r="F1005" t="str">
        <f>CONCATENATE(GetMetadata[[#This Row],[DefinitionID]],GetMetadata[[#This Row],[StepCaption(ID)]])</f>
        <v>BE7A96DC-136B-ED11-80EE-0022481C7D58Identify control deficiencies:(SimpleDataGridBuildingBlock23)</v>
      </c>
      <c r="G1005" t="s">
        <v>1485</v>
      </c>
      <c r="H1005" t="s">
        <v>1969</v>
      </c>
      <c r="I1005" t="s">
        <v>9</v>
      </c>
      <c r="J1005" t="s">
        <v>1970</v>
      </c>
    </row>
    <row r="1006" spans="1:10">
      <c r="A1006" t="s">
        <v>1784</v>
      </c>
      <c r="B1006" t="s">
        <v>1861</v>
      </c>
      <c r="C1006">
        <v>1</v>
      </c>
      <c r="D1006" t="s">
        <v>1784</v>
      </c>
      <c r="E1006" t="str">
        <f>CONCATENATE((LEFT(GetMetadata[[#This Row],[StepCaption]],155)),"(",GetMetadata[[#This Row],[BuildingBlockID]],")")</f>
        <v>Identify control deficiencies:(SimpleDataGridBuildingBlock25)</v>
      </c>
      <c r="F1006" t="str">
        <f>CONCATENATE(GetMetadata[[#This Row],[DefinitionID]],GetMetadata[[#This Row],[StepCaption(ID)]])</f>
        <v>BE7A96DC-136B-ED11-80EE-0022481C7D58Identify control deficiencies:(SimpleDataGridBuildingBlock25)</v>
      </c>
      <c r="G1006" t="s">
        <v>1973</v>
      </c>
      <c r="H1006" t="s">
        <v>1974</v>
      </c>
      <c r="I1006" t="s">
        <v>9</v>
      </c>
      <c r="J1006" t="s">
        <v>1970</v>
      </c>
    </row>
    <row r="1007" spans="1:10">
      <c r="A1007" t="s">
        <v>1784</v>
      </c>
      <c r="B1007" t="s">
        <v>1861</v>
      </c>
      <c r="C1007">
        <v>1</v>
      </c>
      <c r="D1007" t="s">
        <v>1784</v>
      </c>
      <c r="E1007" t="str">
        <f>CONCATENATE((LEFT(GetMetadata[[#This Row],[StepCaption]],155)),"(",GetMetadata[[#This Row],[BuildingBlockID]],")")</f>
        <v>Identify control deficiencies:(SimpleDataGridBuildingBlock6)</v>
      </c>
      <c r="F1007" t="str">
        <f>CONCATENATE(GetMetadata[[#This Row],[DefinitionID]],GetMetadata[[#This Row],[StepCaption(ID)]])</f>
        <v>BE7A96DC-136B-ED11-80EE-0022481C7D58Identify control deficiencies:(SimpleDataGridBuildingBlock6)</v>
      </c>
      <c r="G1007" t="s">
        <v>44</v>
      </c>
      <c r="H1007" t="s">
        <v>1983</v>
      </c>
      <c r="I1007" t="s">
        <v>9</v>
      </c>
      <c r="J1007" t="s">
        <v>1970</v>
      </c>
    </row>
    <row r="1008" spans="1:10">
      <c r="A1008" t="s">
        <v>1784</v>
      </c>
      <c r="B1008" t="s">
        <v>1861</v>
      </c>
      <c r="C1008">
        <v>1</v>
      </c>
      <c r="D1008" t="s">
        <v>1784</v>
      </c>
      <c r="E1008" t="str">
        <f>CONCATENATE((LEFT(GetMetadata[[#This Row],[StepCaption]],155)),"(",GetMetadata[[#This Row],[BuildingBlockID]],")")</f>
        <v>Identify information used:(SimpleDataGridBuildingBlock8)</v>
      </c>
      <c r="F1008" t="str">
        <f>CONCATENATE(GetMetadata[[#This Row],[DefinitionID]],GetMetadata[[#This Row],[StepCaption(ID)]])</f>
        <v>BE7A96DC-136B-ED11-80EE-0022481C7D58Identify information used:(SimpleDataGridBuildingBlock8)</v>
      </c>
      <c r="G1008" t="s">
        <v>47</v>
      </c>
      <c r="H1008" t="s">
        <v>1984</v>
      </c>
      <c r="I1008" t="s">
        <v>9</v>
      </c>
      <c r="J1008" t="s">
        <v>1985</v>
      </c>
    </row>
    <row r="1009" spans="1:10">
      <c r="A1009" t="s">
        <v>1784</v>
      </c>
      <c r="B1009" t="s">
        <v>1861</v>
      </c>
      <c r="C1009">
        <v>1</v>
      </c>
      <c r="D1009" t="s">
        <v>1784</v>
      </c>
      <c r="E1009" t="str">
        <f>CONCATENATE((LEFT(GetMetadata[[#This Row],[StepCaption]],155)),"(",GetMetadata[[#This Row],[BuildingBlockID]],")")</f>
        <v>Identify pervasive risk:(SimpleDataGridBuildingBlock22)</v>
      </c>
      <c r="F1009" t="str">
        <f>CONCATENATE(GetMetadata[[#This Row],[DefinitionID]],GetMetadata[[#This Row],[StepCaption(ID)]])</f>
        <v>BE7A96DC-136B-ED11-80EE-0022481C7D58Identify pervasive risk:(SimpleDataGridBuildingBlock22)</v>
      </c>
      <c r="G1009" t="s">
        <v>1966</v>
      </c>
      <c r="H1009" t="s">
        <v>1967</v>
      </c>
      <c r="I1009" t="s">
        <v>9</v>
      </c>
      <c r="J1009" t="s">
        <v>1968</v>
      </c>
    </row>
    <row r="1010" spans="1:10">
      <c r="A1010" t="s">
        <v>1784</v>
      </c>
      <c r="B1010" t="s">
        <v>1861</v>
      </c>
      <c r="C1010">
        <v>1</v>
      </c>
      <c r="D1010" t="s">
        <v>1784</v>
      </c>
      <c r="E1010" t="str">
        <f>CONCATENATE((LEFT(GetMetadata[[#This Row],[StepCaption]],155)),"(",GetMetadata[[#This Row],[BuildingBlockID]],")")</f>
        <v>Identify pervasive risk:(SimpleDataGridBuildingBlock26)</v>
      </c>
      <c r="F1010" t="str">
        <f>CONCATENATE(GetMetadata[[#This Row],[DefinitionID]],GetMetadata[[#This Row],[StepCaption(ID)]])</f>
        <v>BE7A96DC-136B-ED11-80EE-0022481C7D58Identify pervasive risk:(SimpleDataGridBuildingBlock26)</v>
      </c>
      <c r="G1010" t="s">
        <v>1975</v>
      </c>
      <c r="H1010" t="s">
        <v>1976</v>
      </c>
      <c r="I1010" t="s">
        <v>9</v>
      </c>
      <c r="J1010" t="s">
        <v>1968</v>
      </c>
    </row>
    <row r="1011" spans="1:10">
      <c r="A1011" t="s">
        <v>1784</v>
      </c>
      <c r="B1011" t="s">
        <v>1861</v>
      </c>
      <c r="C1011">
        <v>1</v>
      </c>
      <c r="D1011" t="s">
        <v>1784</v>
      </c>
      <c r="E1011" t="str">
        <f>CONCATENATE((LEFT(GetMetadata[[#This Row],[StepCaption]],155)),"(",GetMetadata[[#This Row],[BuildingBlockID]],")")</f>
        <v>Identify pervasive risk:(SimpleDataGridBuildingBlock32)</v>
      </c>
      <c r="F1011" t="str">
        <f>CONCATENATE(GetMetadata[[#This Row],[DefinitionID]],GetMetadata[[#This Row],[StepCaption(ID)]])</f>
        <v>BE7A96DC-136B-ED11-80EE-0022481C7D58Identify pervasive risk:(SimpleDataGridBuildingBlock32)</v>
      </c>
      <c r="G1011" t="s">
        <v>1740</v>
      </c>
      <c r="H1011" t="s">
        <v>1980</v>
      </c>
      <c r="I1011" t="s">
        <v>9</v>
      </c>
      <c r="J1011" t="s">
        <v>1968</v>
      </c>
    </row>
    <row r="1012" spans="1:10">
      <c r="A1012" t="s">
        <v>1784</v>
      </c>
      <c r="B1012" t="s">
        <v>1861</v>
      </c>
      <c r="C1012">
        <v>1</v>
      </c>
      <c r="D1012" t="s">
        <v>1784</v>
      </c>
      <c r="E1012" t="str">
        <f>CONCATENATE((LEFT(GetMetadata[[#This Row],[StepCaption]],155)),"(",GetMetadata[[#This Row],[BuildingBlockID]],")")</f>
        <v>If deficiencies have been identified in the CERAMIC controls, add the deficiencies in the respective sections above.(LabelBuildingBlock36)</v>
      </c>
      <c r="F1012" t="str">
        <f>CONCATENATE(GetMetadata[[#This Row],[DefinitionID]],GetMetadata[[#This Row],[StepCaption(ID)]])</f>
        <v>BE7A96DC-136B-ED11-80EE-0022481C7D58If deficiencies have been identified in the CERAMIC controls, add the deficiencies in the respective sections above.(LabelBuildingBlock36)</v>
      </c>
      <c r="G1012" t="s">
        <v>3896</v>
      </c>
      <c r="H1012" t="s">
        <v>3897</v>
      </c>
      <c r="I1012" t="s">
        <v>18</v>
      </c>
      <c r="J1012" t="s">
        <v>3898</v>
      </c>
    </row>
    <row r="1013" spans="1:10">
      <c r="A1013" t="s">
        <v>1784</v>
      </c>
      <c r="B1013" t="s">
        <v>1861</v>
      </c>
      <c r="C1013">
        <v>1</v>
      </c>
      <c r="D1013" t="s">
        <v>1784</v>
      </c>
      <c r="E1013" t="str">
        <f>CONCATENATE((LEFT(GetMetadata[[#This Row],[StepCaption]],155)),"(",GetMetadata[[#This Row],[BuildingBlockID]],")")</f>
        <v>Is information used in our risk assessment procedures performed to obtain an understanding of CERAMIC components?(OptionBuildingBlock7)</v>
      </c>
      <c r="F1013" t="str">
        <f>CONCATENATE(GetMetadata[[#This Row],[DefinitionID]],GetMetadata[[#This Row],[StepCaption(ID)]])</f>
        <v>BE7A96DC-136B-ED11-80EE-0022481C7D58Is information used in our risk assessment procedures performed to obtain an understanding of CERAMIC components?(OptionBuildingBlock7)</v>
      </c>
      <c r="G1013" t="s">
        <v>1361</v>
      </c>
      <c r="H1013" t="s">
        <v>1945</v>
      </c>
      <c r="I1013" t="s">
        <v>25</v>
      </c>
      <c r="J1013" t="s">
        <v>1946</v>
      </c>
    </row>
    <row r="1014" spans="1:10">
      <c r="A1014" t="s">
        <v>1784</v>
      </c>
      <c r="B1014" t="s">
        <v>1861</v>
      </c>
      <c r="C1014">
        <v>1</v>
      </c>
      <c r="D1014" t="s">
        <v>1784</v>
      </c>
      <c r="E1014" t="str">
        <f>CONCATENATE((LEFT(GetMetadata[[#This Row],[StepCaption]],155)),"(",GetMetadata[[#This Row],[BuildingBlockID]],")")</f>
        <v>Select the components of CERAMIC considered relevant to the engagement:(SimpleDataGridBuildingBlock12)</v>
      </c>
      <c r="F1014" t="str">
        <f>CONCATENATE(GetMetadata[[#This Row],[DefinitionID]],GetMetadata[[#This Row],[StepCaption(ID)]])</f>
        <v>BE7A96DC-136B-ED11-80EE-0022481C7D58Select the components of CERAMIC considered relevant to the engagement:(SimpleDataGridBuildingBlock12)</v>
      </c>
      <c r="G1014" t="s">
        <v>1346</v>
      </c>
      <c r="H1014" t="s">
        <v>1965</v>
      </c>
      <c r="I1014" t="s">
        <v>9</v>
      </c>
      <c r="J1014" t="s">
        <v>1944</v>
      </c>
    </row>
    <row r="1015" spans="1:10">
      <c r="A1015" t="s">
        <v>1784</v>
      </c>
      <c r="B1015" t="s">
        <v>1861</v>
      </c>
      <c r="C1015">
        <v>1</v>
      </c>
      <c r="D1015" t="s">
        <v>1784</v>
      </c>
      <c r="E1015" t="str">
        <f>CONCATENATE((LEFT(GetMetadata[[#This Row],[StepCaption]],155)),"(",GetMetadata[[#This Row],[BuildingBlockID]],")")</f>
        <v>Understand and evaluate information and communication(ExpanderGroupBuildingBlock27)</v>
      </c>
      <c r="F1015" t="str">
        <f>CONCATENATE(GetMetadata[[#This Row],[DefinitionID]],GetMetadata[[#This Row],[StepCaption(ID)]])</f>
        <v>BE7A96DC-136B-ED11-80EE-0022481C7D58Understand and evaluate information and communication(ExpanderGroupBuildingBlock27)</v>
      </c>
      <c r="G1015" t="s">
        <v>1936</v>
      </c>
      <c r="H1015" t="s">
        <v>1937</v>
      </c>
      <c r="I1015" t="s">
        <v>15</v>
      </c>
      <c r="J1015" t="s">
        <v>1938</v>
      </c>
    </row>
    <row r="1016" spans="1:10">
      <c r="A1016" t="s">
        <v>1784</v>
      </c>
      <c r="B1016" t="s">
        <v>1861</v>
      </c>
      <c r="C1016">
        <v>1</v>
      </c>
      <c r="D1016" t="s">
        <v>1784</v>
      </c>
      <c r="E1016" t="str">
        <f>CONCATENATE((LEFT(GetMetadata[[#This Row],[StepCaption]],155)),"(",GetMetadata[[#This Row],[BuildingBlockID]],")")</f>
        <v>Understand and evaluate monitoring activities(ExpanderGroupBuildingBlock19)</v>
      </c>
      <c r="F1016" t="str">
        <f>CONCATENATE(GetMetadata[[#This Row],[DefinitionID]],GetMetadata[[#This Row],[StepCaption(ID)]])</f>
        <v>BE7A96DC-136B-ED11-80EE-0022481C7D58Understand and evaluate monitoring activities(ExpanderGroupBuildingBlock19)</v>
      </c>
      <c r="G1016" t="s">
        <v>1933</v>
      </c>
      <c r="H1016" t="s">
        <v>1934</v>
      </c>
      <c r="I1016" t="s">
        <v>15</v>
      </c>
      <c r="J1016" t="s">
        <v>1935</v>
      </c>
    </row>
    <row r="1017" spans="1:10">
      <c r="A1017" t="s">
        <v>1784</v>
      </c>
      <c r="B1017" t="s">
        <v>1861</v>
      </c>
      <c r="C1017">
        <v>1</v>
      </c>
      <c r="D1017" t="s">
        <v>1784</v>
      </c>
      <c r="E1017" t="str">
        <f>CONCATENATE((LEFT(GetMetadata[[#This Row],[StepCaption]],155)),"(",GetMetadata[[#This Row],[BuildingBlockID]],")")</f>
        <v>Understand and evaluate the control environment(ExpanderGroupBuildingBlock3)</v>
      </c>
      <c r="F1017" t="str">
        <f>CONCATENATE(GetMetadata[[#This Row],[DefinitionID]],GetMetadata[[#This Row],[StepCaption(ID)]])</f>
        <v>BE7A96DC-136B-ED11-80EE-0022481C7D58Understand and evaluate the control environment(ExpanderGroupBuildingBlock3)</v>
      </c>
      <c r="G1017" t="s">
        <v>51</v>
      </c>
      <c r="H1017" t="s">
        <v>1942</v>
      </c>
      <c r="I1017" t="s">
        <v>15</v>
      </c>
      <c r="J1017" t="s">
        <v>1943</v>
      </c>
    </row>
    <row r="1018" spans="1:10">
      <c r="A1018" t="s">
        <v>1784</v>
      </c>
      <c r="B1018" t="s">
        <v>1861</v>
      </c>
      <c r="C1018">
        <v>1</v>
      </c>
      <c r="D1018" t="s">
        <v>1784</v>
      </c>
      <c r="E1018" t="str">
        <f>CONCATENATE((LEFT(GetMetadata[[#This Row],[StepCaption]],155)),"(",GetMetadata[[#This Row],[BuildingBlockID]],")")</f>
        <v>Understand and evaluate the risk assessment process (ExpanderGroupBuildingBlock13)</v>
      </c>
      <c r="F1018" t="str">
        <f>CONCATENATE(GetMetadata[[#This Row],[DefinitionID]],GetMetadata[[#This Row],[StepCaption(ID)]])</f>
        <v>BE7A96DC-136B-ED11-80EE-0022481C7D58Understand and evaluate the risk assessment process (ExpanderGroupBuildingBlock13)</v>
      </c>
      <c r="G1018" t="s">
        <v>1823</v>
      </c>
      <c r="H1018" t="s">
        <v>1931</v>
      </c>
      <c r="I1018" t="s">
        <v>15</v>
      </c>
      <c r="J1018" t="s">
        <v>1932</v>
      </c>
    </row>
    <row r="1019" spans="1:10">
      <c r="A1019" t="s">
        <v>1784</v>
      </c>
      <c r="B1019" t="s">
        <v>1861</v>
      </c>
      <c r="C1019">
        <v>1</v>
      </c>
      <c r="D1019" t="s">
        <v>1784</v>
      </c>
      <c r="E1019" t="str">
        <f>CONCATENATE((LEFT(GetMetadata[[#This Row],[StepCaption]],155)),"(",GetMetadata[[#This Row],[BuildingBlockID]],")")</f>
        <v>Understand the CERAMIC components(ExpanderGroupBuildingBlock1)</v>
      </c>
      <c r="F1019" t="str">
        <f>CONCATENATE(GetMetadata[[#This Row],[DefinitionID]],GetMetadata[[#This Row],[StepCaption(ID)]])</f>
        <v>BE7A96DC-136B-ED11-80EE-0022481C7D58Understand the CERAMIC components(ExpanderGroupBuildingBlock1)</v>
      </c>
      <c r="G1019" t="s">
        <v>32</v>
      </c>
      <c r="H1019" t="s">
        <v>1929</v>
      </c>
      <c r="I1019" t="s">
        <v>15</v>
      </c>
      <c r="J1019" t="s">
        <v>1930</v>
      </c>
    </row>
    <row r="1020" spans="1:10">
      <c r="A1020" t="s">
        <v>1784</v>
      </c>
      <c r="B1020" t="s">
        <v>1861</v>
      </c>
      <c r="C1020">
        <v>1</v>
      </c>
      <c r="D1020" t="s">
        <v>1784</v>
      </c>
      <c r="E1020" t="str">
        <f>CONCATENATE((LEFT(GetMetadata[[#This Row],[StepCaption]],155)),"(",GetMetadata[[#This Row],[BuildingBlockID]],")")</f>
        <v>We have identified RMMs that were not identified by the entity's risk assessment process. (CheckBoxBuildingBlock16)</v>
      </c>
      <c r="F1020" t="str">
        <f>CONCATENATE(GetMetadata[[#This Row],[DefinitionID]],GetMetadata[[#This Row],[StepCaption(ID)]])</f>
        <v>BE7A96DC-136B-ED11-80EE-0022481C7D58We have identified RMMs that were not identified by the entity's risk assessment process. (CheckBoxBuildingBlock16)</v>
      </c>
      <c r="G1020" t="s">
        <v>1742</v>
      </c>
      <c r="H1020" t="s">
        <v>1922</v>
      </c>
      <c r="I1020" t="s">
        <v>11</v>
      </c>
      <c r="J1020" t="s">
        <v>1923</v>
      </c>
    </row>
    <row r="1021" spans="1:10">
      <c r="A1021" t="s">
        <v>1784</v>
      </c>
      <c r="B1021" t="s">
        <v>1861</v>
      </c>
      <c r="C1021">
        <v>1</v>
      </c>
      <c r="D1021" t="s">
        <v>1784</v>
      </c>
      <c r="E1021" t="str">
        <f>CONCATENATE((LEFT(GetMetadata[[#This Row],[StepCaption]],155)),"(",GetMetadata[[#This Row],[BuildingBlockID]],")")</f>
        <v>Will we perform procedures in addition to inquiry to obtain an understanding of CERAMIC components?(OptionBuildingBlock9)</v>
      </c>
      <c r="F1021" t="str">
        <f>CONCATENATE(GetMetadata[[#This Row],[DefinitionID]],GetMetadata[[#This Row],[StepCaption(ID)]])</f>
        <v>BE7A96DC-136B-ED11-80EE-0022481C7D58Will we perform procedures in addition to inquiry to obtain an understanding of CERAMIC components?(OptionBuildingBlock9)</v>
      </c>
      <c r="G1021" t="s">
        <v>45</v>
      </c>
      <c r="H1021" t="s">
        <v>1947</v>
      </c>
      <c r="I1021" t="s">
        <v>25</v>
      </c>
      <c r="J1021" t="s">
        <v>1948</v>
      </c>
    </row>
    <row r="1022" spans="1:10">
      <c r="A1022" t="s">
        <v>3767</v>
      </c>
      <c r="B1022" t="s">
        <v>3766</v>
      </c>
      <c r="C1022">
        <v>3</v>
      </c>
      <c r="D1022" t="s">
        <v>3767</v>
      </c>
      <c r="E1022" t="str">
        <f>CONCATENATE((LEFT(GetMetadata[[#This Row],[StepCaption]],155)),"(",GetMetadata[[#This Row],[BuildingBlockID]],")")</f>
        <v>- Assessment of inherent risk of the RMMs, especially fraud risks;(LabelBuildingBlock7)</v>
      </c>
      <c r="F1022" t="str">
        <f>CONCATENATE(GetMetadata[[#This Row],[DefinitionID]],GetMetadata[[#This Row],[StepCaption(ID)]])</f>
        <v>BFD04814-E5A6-ED11-80F0-0022481C7D58- Assessment of inherent risk of the RMMs, especially fraud risks;(LabelBuildingBlock7)</v>
      </c>
      <c r="G1022" t="s">
        <v>22</v>
      </c>
      <c r="H1022" t="s">
        <v>4706</v>
      </c>
      <c r="I1022" t="s">
        <v>18</v>
      </c>
      <c r="J1022" t="s">
        <v>3998</v>
      </c>
    </row>
    <row r="1023" spans="1:10">
      <c r="A1023" t="s">
        <v>3767</v>
      </c>
      <c r="B1023" t="s">
        <v>3766</v>
      </c>
      <c r="C1023">
        <v>3</v>
      </c>
      <c r="D1023" t="s">
        <v>3767</v>
      </c>
      <c r="E1023" t="str">
        <f>CONCATENATE((LEFT(GetMetadata[[#This Row],[StepCaption]],155)),"(",GetMetadata[[#This Row],[BuildingBlockID]],")")</f>
        <v>- Complexity of the IT environment;(LabelBuildingBlock6)</v>
      </c>
      <c r="F1023" t="str">
        <f>CONCATENATE(GetMetadata[[#This Row],[DefinitionID]],GetMetadata[[#This Row],[StepCaption(ID)]])</f>
        <v>BFD04814-E5A6-ED11-80F0-0022481C7D58- Complexity of the IT environment;(LabelBuildingBlock6)</v>
      </c>
      <c r="G1023" t="s">
        <v>1391</v>
      </c>
      <c r="H1023" t="s">
        <v>4705</v>
      </c>
      <c r="I1023" t="s">
        <v>18</v>
      </c>
      <c r="J1023" t="s">
        <v>3995</v>
      </c>
    </row>
    <row r="1024" spans="1:10">
      <c r="A1024" t="s">
        <v>3767</v>
      </c>
      <c r="B1024" t="s">
        <v>3766</v>
      </c>
      <c r="C1024">
        <v>3</v>
      </c>
      <c r="D1024" t="s">
        <v>3767</v>
      </c>
      <c r="E1024" t="str">
        <f>CONCATENATE((LEFT(GetMetadata[[#This Row],[StepCaption]],155)),"(",GetMetadata[[#This Row],[BuildingBlockID]],")")</f>
        <v>- Frequency of changes to the relevant IT layers;(LabelBuildingBlock9)</v>
      </c>
      <c r="F1024" t="str">
        <f>CONCATENATE(GetMetadata[[#This Row],[DefinitionID]],GetMetadata[[#This Row],[StepCaption(ID)]])</f>
        <v>BFD04814-E5A6-ED11-80F0-0022481C7D58- Frequency of changes to the relevant IT layers;(LabelBuildingBlock9)</v>
      </c>
      <c r="G1024" t="s">
        <v>4031</v>
      </c>
      <c r="H1024" t="s">
        <v>4708</v>
      </c>
      <c r="I1024" t="s">
        <v>18</v>
      </c>
      <c r="J1024" t="s">
        <v>4004</v>
      </c>
    </row>
    <row r="1025" spans="1:10">
      <c r="A1025" t="s">
        <v>3767</v>
      </c>
      <c r="B1025" t="s">
        <v>3766</v>
      </c>
      <c r="C1025">
        <v>3</v>
      </c>
      <c r="D1025" t="s">
        <v>3767</v>
      </c>
      <c r="E1025" t="str">
        <f>CONCATENATE((LEFT(GetMetadata[[#This Row],[StepCaption]],155)),"(",GetMetadata[[#This Row],[BuildingBlockID]],")")</f>
        <v>- Nature and frequency of the control;(LabelBuildingBlock8)</v>
      </c>
      <c r="F1025" t="str">
        <f>CONCATENATE(GetMetadata[[#This Row],[DefinitionID]],GetMetadata[[#This Row],[StepCaption(ID)]])</f>
        <v>BFD04814-E5A6-ED11-80F0-0022481C7D58- Nature and frequency of the control;(LabelBuildingBlock8)</v>
      </c>
      <c r="G1025" t="s">
        <v>4184</v>
      </c>
      <c r="H1025" t="s">
        <v>4707</v>
      </c>
      <c r="I1025" t="s">
        <v>18</v>
      </c>
      <c r="J1025" t="s">
        <v>4001</v>
      </c>
    </row>
    <row r="1026" spans="1:10">
      <c r="A1026" t="s">
        <v>3767</v>
      </c>
      <c r="B1026" t="s">
        <v>3766</v>
      </c>
      <c r="C1026">
        <v>3</v>
      </c>
      <c r="D1026" t="s">
        <v>3767</v>
      </c>
      <c r="E1026" t="str">
        <f>CONCATENATE((LEFT(GetMetadata[[#This Row],[StepCaption]],155)),"(",GetMetadata[[#This Row],[BuildingBlockID]],")")</f>
        <v>- Risk associated with the control (RAWTC).(LabelBuildingBlock10)</v>
      </c>
      <c r="F1026" t="str">
        <f>CONCATENATE(GetMetadata[[#This Row],[DefinitionID]],GetMetadata[[#This Row],[StepCaption(ID)]])</f>
        <v>BFD04814-E5A6-ED11-80F0-0022481C7D58- Risk associated with the control (RAWTC).(LabelBuildingBlock10)</v>
      </c>
      <c r="G1026" t="s">
        <v>1350</v>
      </c>
      <c r="H1026" t="s">
        <v>4696</v>
      </c>
      <c r="I1026" t="s">
        <v>18</v>
      </c>
      <c r="J1026" t="s">
        <v>4085</v>
      </c>
    </row>
    <row r="1027" spans="1:10">
      <c r="A1027" t="s">
        <v>3767</v>
      </c>
      <c r="B1027" t="s">
        <v>3766</v>
      </c>
      <c r="C1027">
        <v>3</v>
      </c>
      <c r="D1027" t="s">
        <v>3767</v>
      </c>
      <c r="E1027" t="str">
        <f>CONCATENATE((LEFT(GetMetadata[[#This Row],[StepCaption]],155)),"(",GetMetadata[[#This Row],[BuildingBlockID]],")")</f>
        <v>- Risk associated with the control (RAWTC).(RTFTextBuildingBlock11)</v>
      </c>
      <c r="F1027" t="str">
        <f>CONCATENATE(GetMetadata[[#This Row],[DefinitionID]],GetMetadata[[#This Row],[StepCaption(ID)]])</f>
        <v>BFD04814-E5A6-ED11-80F0-0022481C7D58- Risk associated with the control (RAWTC).(RTFTextBuildingBlock11)</v>
      </c>
      <c r="G1027" t="s">
        <v>1508</v>
      </c>
      <c r="H1027" t="s">
        <v>4718</v>
      </c>
      <c r="I1027" t="s">
        <v>12</v>
      </c>
      <c r="J1027" t="s">
        <v>4085</v>
      </c>
    </row>
    <row r="1028" spans="1:10">
      <c r="A1028" t="s">
        <v>3767</v>
      </c>
      <c r="B1028" t="s">
        <v>3766</v>
      </c>
      <c r="C1028">
        <v>3</v>
      </c>
      <c r="D1028" t="s">
        <v>3767</v>
      </c>
      <c r="E1028" t="str">
        <f>CONCATENATE((LEFT(GetMetadata[[#This Row],[StepCaption]],155)),"(",GetMetadata[[#This Row],[BuildingBlockID]],")")</f>
        <v xml:space="preserve"> Rollforward procedures(ExpanderGroupBuildingBlock23)</v>
      </c>
      <c r="F1028" t="str">
        <f>CONCATENATE(GetMetadata[[#This Row],[DefinitionID]],GetMetadata[[#This Row],[StepCaption(ID)]])</f>
        <v>BFD04814-E5A6-ED11-80F0-0022481C7D58 Rollforward procedures(ExpanderGroupBuildingBlock23)</v>
      </c>
      <c r="G1028" t="s">
        <v>4151</v>
      </c>
      <c r="H1028" t="s">
        <v>4694</v>
      </c>
      <c r="I1028" t="s">
        <v>15</v>
      </c>
      <c r="J1028" t="s">
        <v>4695</v>
      </c>
    </row>
    <row r="1029" spans="1:10">
      <c r="A1029" t="s">
        <v>3767</v>
      </c>
      <c r="B1029" t="s">
        <v>3766</v>
      </c>
      <c r="C1029">
        <v>3</v>
      </c>
      <c r="D1029" t="s">
        <v>3767</v>
      </c>
      <c r="E1029" t="str">
        <f>CONCATENATE((LEFT(GetMetadata[[#This Row],[StepCaption]],155)),"(",GetMetadata[[#This Row],[BuildingBlockID]],")")</f>
        <v>Are results being documented in attachments?(OptionBuildingBlock24)</v>
      </c>
      <c r="F1029" t="str">
        <f>CONCATENATE(GetMetadata[[#This Row],[DefinitionID]],GetMetadata[[#This Row],[StepCaption(ID)]])</f>
        <v>BFD04814-E5A6-ED11-80F0-0022481C7D58Are results being documented in attachments?(OptionBuildingBlock24)</v>
      </c>
      <c r="G1029" t="s">
        <v>2584</v>
      </c>
      <c r="H1029" t="s">
        <v>4715</v>
      </c>
      <c r="I1029" t="s">
        <v>25</v>
      </c>
      <c r="J1029" t="s">
        <v>4716</v>
      </c>
    </row>
    <row r="1030" spans="1:10">
      <c r="A1030" t="s">
        <v>3767</v>
      </c>
      <c r="B1030" t="s">
        <v>3766</v>
      </c>
      <c r="C1030">
        <v>3</v>
      </c>
      <c r="D1030" t="s">
        <v>3767</v>
      </c>
      <c r="E1030" t="str">
        <f>CONCATENATE((LEFT(GetMetadata[[#This Row],[StepCaption]],155)),"(",GetMetadata[[#This Row],[BuildingBlockID]],")")</f>
        <v>Attach results of testing.(SimpleDataGridBuildingBlock25)</v>
      </c>
      <c r="F1030" t="str">
        <f>CONCATENATE(GetMetadata[[#This Row],[DefinitionID]],GetMetadata[[#This Row],[StepCaption(ID)]])</f>
        <v>BFD04814-E5A6-ED11-80F0-0022481C7D58Attach results of testing.(SimpleDataGridBuildingBlock25)</v>
      </c>
      <c r="G1030" t="s">
        <v>1973</v>
      </c>
      <c r="H1030" t="s">
        <v>4729</v>
      </c>
      <c r="I1030" t="s">
        <v>9</v>
      </c>
      <c r="J1030" t="s">
        <v>4730</v>
      </c>
    </row>
    <row r="1031" spans="1:10">
      <c r="A1031" t="s">
        <v>3767</v>
      </c>
      <c r="B1031" t="s">
        <v>3766</v>
      </c>
      <c r="C1031">
        <v>3</v>
      </c>
      <c r="D1031" t="s">
        <v>3767</v>
      </c>
      <c r="E1031" t="str">
        <f>CONCATENATE((LEFT(GetMetadata[[#This Row],[StepCaption]],155)),"(",GetMetadata[[#This Row],[BuildingBlockID]],")")</f>
        <v>Based on results of testing the relevant GITCs (including testing over the compensating controls and/or additional procedures performed to mitigate the ide(OptionBuildingBlock3)</v>
      </c>
      <c r="F1031" t="str">
        <f>CONCATENATE(GetMetadata[[#This Row],[DefinitionID]],GetMetadata[[#This Row],[StepCaption(ID)]])</f>
        <v>BFD04814-E5A6-ED11-80F0-0022481C7D58Based on results of testing the relevant GITCs (including testing over the compensating controls and/or additional procedures performed to mitigate the ide(OptionBuildingBlock3)</v>
      </c>
      <c r="G1031" t="s">
        <v>41</v>
      </c>
      <c r="H1031" t="s">
        <v>4717</v>
      </c>
      <c r="I1031" t="s">
        <v>25</v>
      </c>
      <c r="J1031" t="s">
        <v>4051</v>
      </c>
    </row>
    <row r="1032" spans="1:10">
      <c r="A1032" t="s">
        <v>3767</v>
      </c>
      <c r="B1032" t="s">
        <v>3766</v>
      </c>
      <c r="C1032">
        <v>3</v>
      </c>
      <c r="D1032" t="s">
        <v>3767</v>
      </c>
      <c r="E1032" t="str">
        <f>CONCATENATE((LEFT(GetMetadata[[#This Row],[StepCaption]],155)),"(",GetMetadata[[#This Row],[BuildingBlockID]],")")</f>
        <v>Confirm the testwork includes procedures over each of the control attributes.(CheckBoxBuildingBlock28)</v>
      </c>
      <c r="F1032" t="str">
        <f>CONCATENATE(GetMetadata[[#This Row],[DefinitionID]],GetMetadata[[#This Row],[StepCaption(ID)]])</f>
        <v>BFD04814-E5A6-ED11-80F0-0022481C7D58Confirm the testwork includes procedures over each of the control attributes.(CheckBoxBuildingBlock28)</v>
      </c>
      <c r="G1032" t="s">
        <v>4502</v>
      </c>
      <c r="H1032" t="s">
        <v>4687</v>
      </c>
      <c r="I1032" t="s">
        <v>11</v>
      </c>
      <c r="J1032" t="s">
        <v>4688</v>
      </c>
    </row>
    <row r="1033" spans="1:10">
      <c r="A1033" t="s">
        <v>3767</v>
      </c>
      <c r="B1033" t="s">
        <v>3766</v>
      </c>
      <c r="C1033">
        <v>3</v>
      </c>
      <c r="D1033" t="s">
        <v>3767</v>
      </c>
      <c r="E1033" t="str">
        <f>CONCATENATE((LEFT(GetMetadata[[#This Row],[StepCaption]],155)),"(",GetMetadata[[#This Row],[BuildingBlockID]],")")</f>
        <v>Define the population to be tested and determine the completeness.(RTFTextBuildingBlock19)</v>
      </c>
      <c r="F1033" t="str">
        <f>CONCATENATE(GetMetadata[[#This Row],[DefinitionID]],GetMetadata[[#This Row],[StepCaption(ID)]])</f>
        <v>BFD04814-E5A6-ED11-80F0-0022481C7D58Define the population to be tested and determine the completeness.(RTFTextBuildingBlock19)</v>
      </c>
      <c r="G1033" t="s">
        <v>1484</v>
      </c>
      <c r="H1033" t="s">
        <v>4721</v>
      </c>
      <c r="I1033" t="s">
        <v>12</v>
      </c>
      <c r="J1033" t="s">
        <v>4722</v>
      </c>
    </row>
    <row r="1034" spans="1:10">
      <c r="A1034" t="s">
        <v>3767</v>
      </c>
      <c r="B1034" t="s">
        <v>3766</v>
      </c>
      <c r="C1034">
        <v>3</v>
      </c>
      <c r="D1034" t="s">
        <v>3767</v>
      </c>
      <c r="E1034" t="str">
        <f>CONCATENATE((LEFT(GetMetadata[[#This Row],[StepCaption]],155)),"(",GetMetadata[[#This Row],[BuildingBlockID]],")")</f>
        <v>Determine the extent of procedures(LabelBuildingBlock17)</v>
      </c>
      <c r="F1034" t="str">
        <f>CONCATENATE(GetMetadata[[#This Row],[DefinitionID]],GetMetadata[[#This Row],[StepCaption(ID)]])</f>
        <v>BFD04814-E5A6-ED11-80F0-0022481C7D58Determine the extent of procedures(LabelBuildingBlock17)</v>
      </c>
      <c r="G1034" t="s">
        <v>1403</v>
      </c>
      <c r="H1034" t="s">
        <v>4699</v>
      </c>
      <c r="I1034" t="s">
        <v>18</v>
      </c>
      <c r="J1034" t="s">
        <v>3991</v>
      </c>
    </row>
    <row r="1035" spans="1:10">
      <c r="A1035" t="s">
        <v>3767</v>
      </c>
      <c r="B1035" t="s">
        <v>3766</v>
      </c>
      <c r="C1035">
        <v>3</v>
      </c>
      <c r="D1035" t="s">
        <v>3767</v>
      </c>
      <c r="E1035" t="str">
        <f>CONCATENATE((LEFT(GetMetadata[[#This Row],[StepCaption]],155)),"(",GetMetadata[[#This Row],[BuildingBlockID]],")")</f>
        <v>Determine the nature of procedures(LabelBuildingBlock15)</v>
      </c>
      <c r="F1035" t="str">
        <f>CONCATENATE(GetMetadata[[#This Row],[DefinitionID]],GetMetadata[[#This Row],[StepCaption(ID)]])</f>
        <v>BFD04814-E5A6-ED11-80F0-0022481C7D58Determine the nature of procedures(LabelBuildingBlock15)</v>
      </c>
      <c r="G1035" t="s">
        <v>4304</v>
      </c>
      <c r="H1035" t="s">
        <v>4698</v>
      </c>
      <c r="I1035" t="s">
        <v>18</v>
      </c>
      <c r="J1035" t="s">
        <v>3988</v>
      </c>
    </row>
    <row r="1036" spans="1:10">
      <c r="A1036" t="s">
        <v>3767</v>
      </c>
      <c r="B1036" t="s">
        <v>3766</v>
      </c>
      <c r="C1036">
        <v>3</v>
      </c>
      <c r="D1036" t="s">
        <v>3767</v>
      </c>
      <c r="E1036" t="str">
        <f>CONCATENATE((LEFT(GetMetadata[[#This Row],[StepCaption]],155)),"(",GetMetadata[[#This Row],[BuildingBlockID]],")")</f>
        <v>Document how we modified the nature, timing and/or extent of our procedures to incorporate unpredictability.(RTFTextBuildingBlock22)</v>
      </c>
      <c r="F1036" t="str">
        <f>CONCATENATE(GetMetadata[[#This Row],[DefinitionID]],GetMetadata[[#This Row],[StepCaption(ID)]])</f>
        <v>BFD04814-E5A6-ED11-80F0-0022481C7D58Document how we modified the nature, timing and/or extent of our procedures to incorporate unpredictability.(RTFTextBuildingBlock22)</v>
      </c>
      <c r="G1036" t="s">
        <v>1386</v>
      </c>
      <c r="H1036" t="s">
        <v>4723</v>
      </c>
      <c r="I1036" t="s">
        <v>12</v>
      </c>
      <c r="J1036" t="s">
        <v>4082</v>
      </c>
    </row>
    <row r="1037" spans="1:10">
      <c r="A1037" t="s">
        <v>3767</v>
      </c>
      <c r="B1037" t="s">
        <v>3766</v>
      </c>
      <c r="C1037">
        <v>3</v>
      </c>
      <c r="D1037" t="s">
        <v>3767</v>
      </c>
      <c r="E1037" t="str">
        <f>CONCATENATE((LEFT(GetMetadata[[#This Row],[StepCaption]],155)),"(",GetMetadata[[#This Row],[BuildingBlockID]],")")</f>
        <v>Document our consideration of the following factors in determining to test the control at multiple points throughout the period:(LabelBuildingBlock5)</v>
      </c>
      <c r="F1037" t="str">
        <f>CONCATENATE(GetMetadata[[#This Row],[DefinitionID]],GetMetadata[[#This Row],[StepCaption(ID)]])</f>
        <v>BFD04814-E5A6-ED11-80F0-0022481C7D58Document our consideration of the following factors in determining to test the control at multiple points throughout the period:(LabelBuildingBlock5)</v>
      </c>
      <c r="G1037" t="s">
        <v>19</v>
      </c>
      <c r="H1037" t="s">
        <v>4704</v>
      </c>
      <c r="I1037" t="s">
        <v>18</v>
      </c>
      <c r="J1037" t="s">
        <v>3993</v>
      </c>
    </row>
    <row r="1038" spans="1:10">
      <c r="A1038" t="s">
        <v>3767</v>
      </c>
      <c r="B1038" t="s">
        <v>3766</v>
      </c>
      <c r="C1038">
        <v>3</v>
      </c>
      <c r="D1038" t="s">
        <v>3767</v>
      </c>
      <c r="E1038" t="str">
        <f>CONCATENATE((LEFT(GetMetadata[[#This Row],[StepCaption]],155)),"(",GetMetadata[[#This Row],[BuildingBlockID]],")")</f>
        <v>Document results of testing.(CheckBoxBuildingBlock26)</v>
      </c>
      <c r="F1038" t="str">
        <f>CONCATENATE(GetMetadata[[#This Row],[DefinitionID]],GetMetadata[[#This Row],[StepCaption(ID)]])</f>
        <v>BFD04814-E5A6-ED11-80F0-0022481C7D58Document results of testing.(CheckBoxBuildingBlock26)</v>
      </c>
      <c r="G1038" t="s">
        <v>1744</v>
      </c>
      <c r="H1038" t="s">
        <v>4685</v>
      </c>
      <c r="I1038" t="s">
        <v>11</v>
      </c>
      <c r="J1038" t="s">
        <v>4686</v>
      </c>
    </row>
    <row r="1039" spans="1:10">
      <c r="A1039" t="s">
        <v>3767</v>
      </c>
      <c r="B1039" t="s">
        <v>3766</v>
      </c>
      <c r="C1039">
        <v>3</v>
      </c>
      <c r="D1039" t="s">
        <v>3767</v>
      </c>
      <c r="E1039" t="str">
        <f>CONCATENATE((LEFT(GetMetadata[[#This Row],[StepCaption]],155)),"(",GetMetadata[[#This Row],[BuildingBlockID]],")")</f>
        <v>Document the outcome of advice from an appropriate individual with expertise in IT.(LabelBuildingBlock13)</v>
      </c>
      <c r="F1039" t="str">
        <f>CONCATENATE(GetMetadata[[#This Row],[DefinitionID]],GetMetadata[[#This Row],[StepCaption(ID)]])</f>
        <v>BFD04814-E5A6-ED11-80F0-0022481C7D58Document the outcome of advice from an appropriate individual with expertise in IT.(LabelBuildingBlock13)</v>
      </c>
      <c r="G1039" t="s">
        <v>1376</v>
      </c>
      <c r="H1039" t="s">
        <v>4697</v>
      </c>
      <c r="I1039" t="s">
        <v>18</v>
      </c>
      <c r="J1039" t="s">
        <v>4087</v>
      </c>
    </row>
    <row r="1040" spans="1:10">
      <c r="A1040" t="s">
        <v>3767</v>
      </c>
      <c r="B1040" t="s">
        <v>3766</v>
      </c>
      <c r="C1040">
        <v>3</v>
      </c>
      <c r="D1040" t="s">
        <v>3767</v>
      </c>
      <c r="E1040" t="str">
        <f>CONCATENATE((LEFT(GetMetadata[[#This Row],[StepCaption]],155)),"(",GetMetadata[[#This Row],[BuildingBlockID]],")")</f>
        <v>Document the outcome of advice from an appropriate individual with expertise in IT.(RTFTextBuildingBlock33)</v>
      </c>
      <c r="F1040" t="str">
        <f>CONCATENATE(GetMetadata[[#This Row],[DefinitionID]],GetMetadata[[#This Row],[StepCaption(ID)]])</f>
        <v>BFD04814-E5A6-ED11-80F0-0022481C7D58Document the outcome of advice from an appropriate individual with expertise in IT.(RTFTextBuildingBlock33)</v>
      </c>
      <c r="G1040" t="s">
        <v>1512</v>
      </c>
      <c r="H1040" t="s">
        <v>4727</v>
      </c>
      <c r="I1040" t="s">
        <v>12</v>
      </c>
      <c r="J1040" t="s">
        <v>4087</v>
      </c>
    </row>
    <row r="1041" spans="1:10">
      <c r="A1041" t="s">
        <v>3767</v>
      </c>
      <c r="B1041" t="s">
        <v>3766</v>
      </c>
      <c r="C1041">
        <v>3</v>
      </c>
      <c r="D1041" t="s">
        <v>3767</v>
      </c>
      <c r="E1041" t="str">
        <f>CONCATENATE((LEFT(GetMetadata[[#This Row],[StepCaption]],155)),"(",GetMetadata[[#This Row],[BuildingBlockID]],")")</f>
        <v>Document whether there have been changes in IT systems or IT personnel that impacts the automated process control activity. If so, document the outcome of (RTFTextBuildingBlock14)</v>
      </c>
      <c r="F1041" t="str">
        <f>CONCATENATE(GetMetadata[[#This Row],[DefinitionID]],GetMetadata[[#This Row],[StepCaption(ID)]])</f>
        <v>BFD04814-E5A6-ED11-80F0-0022481C7D58Document whether there have been changes in IT systems or IT personnel that impacts the automated process control activity. If so, document the outcome of (RTFTextBuildingBlock14)</v>
      </c>
      <c r="G1041" t="s">
        <v>1392</v>
      </c>
      <c r="H1041" t="s">
        <v>4719</v>
      </c>
      <c r="I1041" t="s">
        <v>12</v>
      </c>
      <c r="J1041" t="s">
        <v>4720</v>
      </c>
    </row>
    <row r="1042" spans="1:10">
      <c r="A1042" t="s">
        <v>3767</v>
      </c>
      <c r="B1042" t="s">
        <v>3766</v>
      </c>
      <c r="C1042">
        <v>3</v>
      </c>
      <c r="D1042" t="s">
        <v>3767</v>
      </c>
      <c r="E1042" t="str">
        <f>CONCATENATE((LEFT(GetMetadata[[#This Row],[StepCaption]],155)),"(",GetMetadata[[#This Row],[BuildingBlockID]],")")</f>
        <v>Evaluate the operating effectiveness of controls that involve judgment(LabelBuildingBlock29)</v>
      </c>
      <c r="F1042" t="str">
        <f>CONCATENATE(GetMetadata[[#This Row],[DefinitionID]],GetMetadata[[#This Row],[StepCaption(ID)]])</f>
        <v>BFD04814-E5A6-ED11-80F0-0022481C7D58Evaluate the operating effectiveness of controls that involve judgment(LabelBuildingBlock29)</v>
      </c>
      <c r="G1042" t="s">
        <v>4167</v>
      </c>
      <c r="H1042" t="s">
        <v>4700</v>
      </c>
      <c r="I1042" t="s">
        <v>18</v>
      </c>
      <c r="J1042" t="s">
        <v>4701</v>
      </c>
    </row>
    <row r="1043" spans="1:10">
      <c r="A1043" t="s">
        <v>3767</v>
      </c>
      <c r="B1043" t="s">
        <v>3766</v>
      </c>
      <c r="C1043">
        <v>3</v>
      </c>
      <c r="D1043" t="s">
        <v>3767</v>
      </c>
      <c r="E1043" t="str">
        <f>CONCATENATE((LEFT(GetMetadata[[#This Row],[StepCaption]],155)),"(",GetMetadata[[#This Row],[BuildingBlockID]],")")</f>
        <v>Evaluate the steps performed by the control operator to identify and investigate outliers, including whether outliers were appropriately identified and res(RTFTextBuildingBlock31)</v>
      </c>
      <c r="F1043" t="str">
        <f>CONCATENATE(GetMetadata[[#This Row],[DefinitionID]],GetMetadata[[#This Row],[StepCaption(ID)]])</f>
        <v>BFD04814-E5A6-ED11-80F0-0022481C7D58Evaluate the steps performed by the control operator to identify and investigate outliers, including whether outliers were appropriately identified and res(RTFTextBuildingBlock31)</v>
      </c>
      <c r="G1043" t="s">
        <v>2641</v>
      </c>
      <c r="H1043" t="s">
        <v>4725</v>
      </c>
      <c r="I1043" t="s">
        <v>12</v>
      </c>
      <c r="J1043" t="s">
        <v>4726</v>
      </c>
    </row>
    <row r="1044" spans="1:10">
      <c r="A1044" t="s">
        <v>3767</v>
      </c>
      <c r="B1044" t="s">
        <v>3766</v>
      </c>
      <c r="C1044">
        <v>3</v>
      </c>
      <c r="D1044" t="s">
        <v>3767</v>
      </c>
      <c r="E1044" t="str">
        <f>CONCATENATE((LEFT(GetMetadata[[#This Row],[StepCaption]],155)),"(",GetMetadata[[#This Row],[BuildingBlockID]],")")</f>
        <v>For the selected operations of the control with judgmental control attributes:(LabelBuildingBlock30)</v>
      </c>
      <c r="F1044" t="str">
        <f>CONCATENATE(GetMetadata[[#This Row],[DefinitionID]],GetMetadata[[#This Row],[StepCaption(ID)]])</f>
        <v>BFD04814-E5A6-ED11-80F0-0022481C7D58For the selected operations of the control with judgmental control attributes:(LabelBuildingBlock30)</v>
      </c>
      <c r="G1044" t="s">
        <v>4170</v>
      </c>
      <c r="H1044" t="s">
        <v>4702</v>
      </c>
      <c r="I1044" t="s">
        <v>18</v>
      </c>
      <c r="J1044" t="s">
        <v>4703</v>
      </c>
    </row>
    <row r="1045" spans="1:10">
      <c r="A1045" t="s">
        <v>3767</v>
      </c>
      <c r="B1045" t="s">
        <v>3766</v>
      </c>
      <c r="C1045">
        <v>3</v>
      </c>
      <c r="D1045" t="s">
        <v>3767</v>
      </c>
      <c r="E1045" t="str">
        <f>CONCATENATE((LEFT(GetMetadata[[#This Row],[StepCaption]],155)),"(",GetMetadata[[#This Row],[BuildingBlockID]],")")</f>
        <v>GITC dependency and results(ButtonBuildingBlock2)</v>
      </c>
      <c r="F1045" t="str">
        <f>CONCATENATE(GetMetadata[[#This Row],[DefinitionID]],GetMetadata[[#This Row],[StepCaption(ID)]])</f>
        <v>BFD04814-E5A6-ED11-80F0-0022481C7D58GITC dependency and results(ButtonBuildingBlock2)</v>
      </c>
      <c r="G1045" t="s">
        <v>4682</v>
      </c>
      <c r="H1045" t="s">
        <v>4683</v>
      </c>
      <c r="I1045" t="s">
        <v>31</v>
      </c>
      <c r="J1045" t="s">
        <v>3901</v>
      </c>
    </row>
    <row r="1046" spans="1:10">
      <c r="A1046" t="s">
        <v>3767</v>
      </c>
      <c r="B1046" t="s">
        <v>3766</v>
      </c>
      <c r="C1046">
        <v>3</v>
      </c>
      <c r="D1046" t="s">
        <v>3767</v>
      </c>
      <c r="E1046" t="str">
        <f>CONCATENATE((LEFT(GetMetadata[[#This Row],[StepCaption]],155)),"(",GetMetadata[[#This Row],[BuildingBlockID]],")")</f>
        <v>Is this the first time performing testing multiple points throughout the period?(OptionBuildingBlock12)</v>
      </c>
      <c r="F1046" t="str">
        <f>CONCATENATE(GetMetadata[[#This Row],[DefinitionID]],GetMetadata[[#This Row],[StepCaption(ID)]])</f>
        <v>BFD04814-E5A6-ED11-80F0-0022481C7D58Is this the first time performing testing multiple points throughout the period?(OptionBuildingBlock12)</v>
      </c>
      <c r="G1046" t="s">
        <v>1502</v>
      </c>
      <c r="H1046" t="s">
        <v>4712</v>
      </c>
      <c r="I1046" t="s">
        <v>25</v>
      </c>
      <c r="J1046" t="s">
        <v>4058</v>
      </c>
    </row>
    <row r="1047" spans="1:10">
      <c r="A1047" t="s">
        <v>3767</v>
      </c>
      <c r="B1047" t="s">
        <v>3766</v>
      </c>
      <c r="C1047">
        <v>3</v>
      </c>
      <c r="D1047" t="s">
        <v>3767</v>
      </c>
      <c r="E1047" t="str">
        <f>CONCATENATE((LEFT(GetMetadata[[#This Row],[StepCaption]],155)),"(",GetMetadata[[#This Row],[BuildingBlockID]],")")</f>
        <v>Number of operations to test(LabelMultiLineTextBox20)</v>
      </c>
      <c r="F1047" t="str">
        <f>CONCATENATE(GetMetadata[[#This Row],[DefinitionID]],GetMetadata[[#This Row],[StepCaption(ID)]])</f>
        <v>BFD04814-E5A6-ED11-80F0-0022481C7D58Number of operations to test(LabelMultiLineTextBox20)</v>
      </c>
      <c r="G1047" t="s">
        <v>4709</v>
      </c>
      <c r="H1047" t="s">
        <v>4710</v>
      </c>
      <c r="I1047" t="s">
        <v>8</v>
      </c>
      <c r="J1047" t="s">
        <v>4711</v>
      </c>
    </row>
    <row r="1048" spans="1:10">
      <c r="A1048" t="s">
        <v>3767</v>
      </c>
      <c r="B1048" t="s">
        <v>3766</v>
      </c>
      <c r="C1048">
        <v>3</v>
      </c>
      <c r="D1048" t="s">
        <v>3767</v>
      </c>
      <c r="E1048" t="str">
        <f>CONCATENATE((LEFT(GetMetadata[[#This Row],[StepCaption]],155)),"(",GetMetadata[[#This Row],[BuildingBlockID]],")")</f>
        <v>Our evaluation of the conclusions reached in the control operator's investigation(ComboSelectEntityEnumBuildingBlock32)</v>
      </c>
      <c r="F1048" t="str">
        <f>CONCATENATE(GetMetadata[[#This Row],[DefinitionID]],GetMetadata[[#This Row],[StepCaption(ID)]])</f>
        <v>BFD04814-E5A6-ED11-80F0-0022481C7D58Our evaluation of the conclusions reached in the control operator's investigation(ComboSelectEntityEnumBuildingBlock32)</v>
      </c>
      <c r="G1048" t="s">
        <v>3921</v>
      </c>
      <c r="H1048" t="s">
        <v>4691</v>
      </c>
      <c r="I1048" t="s">
        <v>28</v>
      </c>
      <c r="J1048" t="s">
        <v>3929</v>
      </c>
    </row>
    <row r="1049" spans="1:10">
      <c r="A1049" t="s">
        <v>3767</v>
      </c>
      <c r="B1049" t="s">
        <v>3766</v>
      </c>
      <c r="C1049">
        <v>3</v>
      </c>
      <c r="D1049" t="s">
        <v>3767</v>
      </c>
      <c r="E1049" t="str">
        <f>CONCATENATE((LEFT(GetMetadata[[#This Row],[StepCaption]],155)),"(",GetMetadata[[#This Row],[BuildingBlockID]],")")</f>
        <v>Perform additional testing over the rollforward period(ExpanderGroupBuildingBlock1)</v>
      </c>
      <c r="F1049" t="str">
        <f>CONCATENATE(GetMetadata[[#This Row],[DefinitionID]],GetMetadata[[#This Row],[StepCaption(ID)]])</f>
        <v>BFD04814-E5A6-ED11-80F0-0022481C7D58Perform additional testing over the rollforward period(ExpanderGroupBuildingBlock1)</v>
      </c>
      <c r="G1049" t="s">
        <v>32</v>
      </c>
      <c r="H1049" t="s">
        <v>4692</v>
      </c>
      <c r="I1049" t="s">
        <v>15</v>
      </c>
      <c r="J1049" t="s">
        <v>4693</v>
      </c>
    </row>
    <row r="1050" spans="1:10">
      <c r="A1050" t="s">
        <v>3767</v>
      </c>
      <c r="B1050" t="s">
        <v>3766</v>
      </c>
      <c r="C1050">
        <v>3</v>
      </c>
      <c r="D1050" t="s">
        <v>3767</v>
      </c>
      <c r="E1050" t="str">
        <f>CONCATENATE((LEFT(GetMetadata[[#This Row],[StepCaption]],155)),"(",GetMetadata[[#This Row],[BuildingBlockID]],")")</f>
        <v>Procedure incorporates an element of unpredictability.(CheckBoxBuildingBlock21)</v>
      </c>
      <c r="F1050" t="str">
        <f>CONCATENATE(GetMetadata[[#This Row],[DefinitionID]],GetMetadata[[#This Row],[StepCaption(ID)]])</f>
        <v>BFD04814-E5A6-ED11-80F0-0022481C7D58Procedure incorporates an element of unpredictability.(CheckBoxBuildingBlock21)</v>
      </c>
      <c r="G1050" t="s">
        <v>1448</v>
      </c>
      <c r="H1050" t="s">
        <v>4684</v>
      </c>
      <c r="I1050" t="s">
        <v>11</v>
      </c>
      <c r="J1050" t="s">
        <v>3917</v>
      </c>
    </row>
    <row r="1051" spans="1:10">
      <c r="A1051" t="s">
        <v>3767</v>
      </c>
      <c r="B1051" t="s">
        <v>3766</v>
      </c>
      <c r="C1051">
        <v>3</v>
      </c>
      <c r="D1051" t="s">
        <v>3767</v>
      </c>
      <c r="E1051" t="str">
        <f>CONCATENATE((LEFT(GetMetadata[[#This Row],[StepCaption]],155)),"(",GetMetadata[[#This Row],[BuildingBlockID]],")")</f>
        <v>We plan to assess whether the identified RAFITs and IT layers have been addressed by testing the automated process control activity at multiple points thro(CheckBoxBuildingBlock4)</v>
      </c>
      <c r="F1051" t="str">
        <f>CONCATENATE(GetMetadata[[#This Row],[DefinitionID]],GetMetadata[[#This Row],[StepCaption(ID)]])</f>
        <v>BFD04814-E5A6-ED11-80F0-0022481C7D58We plan to assess whether the identified RAFITs and IT layers have been addressed by testing the automated process control activity at multiple points thro(CheckBoxBuildingBlock4)</v>
      </c>
      <c r="G1051" t="s">
        <v>1490</v>
      </c>
      <c r="H1051" t="s">
        <v>4689</v>
      </c>
      <c r="I1051" t="s">
        <v>11</v>
      </c>
      <c r="J1051" t="s">
        <v>4690</v>
      </c>
    </row>
    <row r="1052" spans="1:10">
      <c r="A1052" t="s">
        <v>3767</v>
      </c>
      <c r="B1052" t="s">
        <v>3766</v>
      </c>
      <c r="C1052">
        <v>3</v>
      </c>
      <c r="D1052" t="s">
        <v>3767</v>
      </c>
      <c r="E1052" t="str">
        <f>CONCATENATE((LEFT(GetMetadata[[#This Row],[StepCaption]],155)),"(",GetMetadata[[#This Row],[BuildingBlockID]],")")</f>
        <v>Will we test additional operations of the control?(OptionBuildingBlock18)</v>
      </c>
      <c r="F1052" t="str">
        <f>CONCATENATE(GetMetadata[[#This Row],[DefinitionID]],GetMetadata[[#This Row],[StepCaption(ID)]])</f>
        <v>BFD04814-E5A6-ED11-80F0-0022481C7D58Will we test additional operations of the control?(OptionBuildingBlock18)</v>
      </c>
      <c r="G1052" t="s">
        <v>1503</v>
      </c>
      <c r="H1052" t="s">
        <v>4713</v>
      </c>
      <c r="I1052" t="s">
        <v>25</v>
      </c>
      <c r="J1052" t="s">
        <v>4714</v>
      </c>
    </row>
    <row r="1053" spans="1:10">
      <c r="A1053" t="s">
        <v>3767</v>
      </c>
      <c r="B1053" t="s">
        <v>3766</v>
      </c>
      <c r="C1053">
        <v>3</v>
      </c>
      <c r="D1053" t="s">
        <v>3767</v>
      </c>
      <c r="E1053" t="str">
        <f>CONCATENATE((LEFT(GetMetadata[[#This Row],[StepCaption]],155)),"(",GetMetadata[[#This Row],[BuildingBlockID]],")")</f>
        <v>(RTFTextBuildingBlock27)</v>
      </c>
      <c r="F1053" t="str">
        <f>CONCATENATE(GetMetadata[[#This Row],[DefinitionID]],GetMetadata[[#This Row],[StepCaption(ID)]])</f>
        <v>BFD04814-E5A6-ED11-80F0-0022481C7D58(RTFTextBuildingBlock27)</v>
      </c>
      <c r="G1053" t="s">
        <v>1381</v>
      </c>
      <c r="H1053" t="s">
        <v>4724</v>
      </c>
      <c r="I1053" t="s">
        <v>12</v>
      </c>
    </row>
    <row r="1054" spans="1:10">
      <c r="A1054" t="s">
        <v>3767</v>
      </c>
      <c r="B1054" t="s">
        <v>3766</v>
      </c>
      <c r="C1054">
        <v>3</v>
      </c>
      <c r="D1054" t="s">
        <v>3767</v>
      </c>
      <c r="E1054" t="str">
        <f>CONCATENATE((LEFT(GetMetadata[[#This Row],[StepCaption]],155)),"(",GetMetadata[[#This Row],[BuildingBlockID]],")")</f>
        <v>(SimpleDataGridBuildingBlock16)</v>
      </c>
      <c r="F1054" t="str">
        <f>CONCATENATE(GetMetadata[[#This Row],[DefinitionID]],GetMetadata[[#This Row],[StepCaption(ID)]])</f>
        <v>BFD04814-E5A6-ED11-80F0-0022481C7D58(SimpleDataGridBuildingBlock16)</v>
      </c>
      <c r="G1054" t="s">
        <v>1338</v>
      </c>
      <c r="H1054" t="s">
        <v>4728</v>
      </c>
      <c r="I1054" t="s">
        <v>9</v>
      </c>
    </row>
    <row r="1055" spans="1:10">
      <c r="A1055" t="s">
        <v>3771</v>
      </c>
      <c r="B1055" t="s">
        <v>3772</v>
      </c>
      <c r="C1055">
        <v>2</v>
      </c>
      <c r="D1055" t="s">
        <v>3771</v>
      </c>
      <c r="E1055" t="str">
        <f>CONCATENATE((LEFT(GetMetadata[[#This Row],[StepCaption]],155)),"(",GetMetadata[[#This Row],[BuildingBlockID]],")")</f>
        <v>- assessment of the inherent risk of the RMM, especially fraud risks;(LabelBuildingBlock7)</v>
      </c>
      <c r="F1055" t="str">
        <f>CONCATENATE(GetMetadata[[#This Row],[DefinitionID]],GetMetadata[[#This Row],[StepCaption(ID)]])</f>
        <v>C67234FF-CEA2-ED11-80F0-0022481C7D58- assessment of the inherent risk of the RMM, especially fraud risks;(LabelBuildingBlock7)</v>
      </c>
      <c r="G1055" t="s">
        <v>22</v>
      </c>
      <c r="H1055" t="s">
        <v>4855</v>
      </c>
      <c r="I1055" t="s">
        <v>18</v>
      </c>
      <c r="J1055" t="s">
        <v>4856</v>
      </c>
    </row>
    <row r="1056" spans="1:10">
      <c r="A1056" t="s">
        <v>3771</v>
      </c>
      <c r="B1056" t="s">
        <v>3772</v>
      </c>
      <c r="C1056">
        <v>2</v>
      </c>
      <c r="D1056" t="s">
        <v>3771</v>
      </c>
      <c r="E1056" t="str">
        <f>CONCATENATE((LEFT(GetMetadata[[#This Row],[StepCaption]],155)),"(",GetMetadata[[#This Row],[BuildingBlockID]],")")</f>
        <v>- complexity of the IT environment;(LabelBuildingBlock6)</v>
      </c>
      <c r="F1056" t="str">
        <f>CONCATENATE(GetMetadata[[#This Row],[DefinitionID]],GetMetadata[[#This Row],[StepCaption(ID)]])</f>
        <v>C67234FF-CEA2-ED11-80F0-0022481C7D58- complexity of the IT environment;(LabelBuildingBlock6)</v>
      </c>
      <c r="G1056" t="s">
        <v>1391</v>
      </c>
      <c r="H1056" t="s">
        <v>4853</v>
      </c>
      <c r="I1056" t="s">
        <v>18</v>
      </c>
      <c r="J1056" t="s">
        <v>4854</v>
      </c>
    </row>
    <row r="1057" spans="1:10">
      <c r="A1057" t="s">
        <v>3771</v>
      </c>
      <c r="B1057" t="s">
        <v>3772</v>
      </c>
      <c r="C1057">
        <v>2</v>
      </c>
      <c r="D1057" t="s">
        <v>3771</v>
      </c>
      <c r="E1057" t="str">
        <f>CONCATENATE((LEFT(GetMetadata[[#This Row],[StepCaption]],155)),"(",GetMetadata[[#This Row],[BuildingBlockID]],")")</f>
        <v>- frequency of changes to the relevant IT layers; and(LabelBuildingBlock9)</v>
      </c>
      <c r="F1057" t="str">
        <f>CONCATENATE(GetMetadata[[#This Row],[DefinitionID]],GetMetadata[[#This Row],[StepCaption(ID)]])</f>
        <v>C67234FF-CEA2-ED11-80F0-0022481C7D58- frequency of changes to the relevant IT layers; and(LabelBuildingBlock9)</v>
      </c>
      <c r="G1057" t="s">
        <v>4031</v>
      </c>
      <c r="H1057" t="s">
        <v>4859</v>
      </c>
      <c r="I1057" t="s">
        <v>18</v>
      </c>
      <c r="J1057" t="s">
        <v>4860</v>
      </c>
    </row>
    <row r="1058" spans="1:10">
      <c r="A1058" t="s">
        <v>3771</v>
      </c>
      <c r="B1058" t="s">
        <v>3772</v>
      </c>
      <c r="C1058">
        <v>2</v>
      </c>
      <c r="D1058" t="s">
        <v>3771</v>
      </c>
      <c r="E1058" t="str">
        <f>CONCATENATE((LEFT(GetMetadata[[#This Row],[StepCaption]],155)),"(",GetMetadata[[#This Row],[BuildingBlockID]],")")</f>
        <v>- nature of the controls;(LabelBuildingBlock8)</v>
      </c>
      <c r="F1058" t="str">
        <f>CONCATENATE(GetMetadata[[#This Row],[DefinitionID]],GetMetadata[[#This Row],[StepCaption(ID)]])</f>
        <v>C67234FF-CEA2-ED11-80F0-0022481C7D58- nature of the controls;(LabelBuildingBlock8)</v>
      </c>
      <c r="G1058" t="s">
        <v>4184</v>
      </c>
      <c r="H1058" t="s">
        <v>4857</v>
      </c>
      <c r="I1058" t="s">
        <v>18</v>
      </c>
      <c r="J1058" t="s">
        <v>4858</v>
      </c>
    </row>
    <row r="1059" spans="1:10">
      <c r="A1059" t="s">
        <v>3771</v>
      </c>
      <c r="B1059" t="s">
        <v>3772</v>
      </c>
      <c r="C1059">
        <v>2</v>
      </c>
      <c r="D1059" t="s">
        <v>3771</v>
      </c>
      <c r="E1059" t="str">
        <f>CONCATENATE((LEFT(GetMetadata[[#This Row],[StepCaption]],155)),"(",GetMetadata[[#This Row],[BuildingBlockID]],")")</f>
        <v>Attach results of testing.(CheckBoxBuildingBlock20)</v>
      </c>
      <c r="F1059" t="str">
        <f>CONCATENATE(GetMetadata[[#This Row],[DefinitionID]],GetMetadata[[#This Row],[StepCaption(ID)]])</f>
        <v>C67234FF-CEA2-ED11-80F0-0022481C7D58Attach results of testing.(CheckBoxBuildingBlock20)</v>
      </c>
      <c r="G1059" t="s">
        <v>1478</v>
      </c>
      <c r="H1059" t="s">
        <v>4837</v>
      </c>
      <c r="I1059" t="s">
        <v>11</v>
      </c>
      <c r="J1059" t="s">
        <v>4730</v>
      </c>
    </row>
    <row r="1060" spans="1:10">
      <c r="A1060" t="s">
        <v>3771</v>
      </c>
      <c r="B1060" t="s">
        <v>3772</v>
      </c>
      <c r="C1060">
        <v>2</v>
      </c>
      <c r="D1060" t="s">
        <v>3771</v>
      </c>
      <c r="E1060" t="str">
        <f>CONCATENATE((LEFT(GetMetadata[[#This Row],[StepCaption]],155)),"(",GetMetadata[[#This Row],[BuildingBlockID]],")")</f>
        <v>Based on procedures performed and evidence obtained, were any deviations identified?(OptionBuildingBlock24)</v>
      </c>
      <c r="F1060" t="str">
        <f>CONCATENATE(GetMetadata[[#This Row],[DefinitionID]],GetMetadata[[#This Row],[StepCaption(ID)]])</f>
        <v>C67234FF-CEA2-ED11-80F0-0022481C7D58Based on procedures performed and evidence obtained, were any deviations identified?(OptionBuildingBlock24)</v>
      </c>
      <c r="G1060" t="s">
        <v>2584</v>
      </c>
      <c r="H1060" t="s">
        <v>4864</v>
      </c>
      <c r="I1060" t="s">
        <v>25</v>
      </c>
      <c r="J1060" t="s">
        <v>4809</v>
      </c>
    </row>
    <row r="1061" spans="1:10">
      <c r="A1061" t="s">
        <v>3771</v>
      </c>
      <c r="B1061" t="s">
        <v>3772</v>
      </c>
      <c r="C1061">
        <v>2</v>
      </c>
      <c r="D1061" t="s">
        <v>3771</v>
      </c>
      <c r="E1061" t="str">
        <f>CONCATENATE((LEFT(GetMetadata[[#This Row],[StepCaption]],155)),"(",GetMetadata[[#This Row],[BuildingBlockID]],")")</f>
        <v>Confirm the testwork includes procedures over each of the control attributes.(CheckBoxBuildingBlock22)</v>
      </c>
      <c r="F1061" t="str">
        <f>CONCATENATE(GetMetadata[[#This Row],[DefinitionID]],GetMetadata[[#This Row],[StepCaption(ID)]])</f>
        <v>C67234FF-CEA2-ED11-80F0-0022481C7D58Confirm the testwork includes procedures over each of the control attributes.(CheckBoxBuildingBlock22)</v>
      </c>
      <c r="G1061" t="s">
        <v>1734</v>
      </c>
      <c r="H1061" t="s">
        <v>4838</v>
      </c>
      <c r="I1061" t="s">
        <v>11</v>
      </c>
      <c r="J1061" t="s">
        <v>4688</v>
      </c>
    </row>
    <row r="1062" spans="1:10">
      <c r="A1062" t="s">
        <v>3771</v>
      </c>
      <c r="B1062" t="s">
        <v>3772</v>
      </c>
      <c r="C1062">
        <v>2</v>
      </c>
      <c r="D1062" t="s">
        <v>3771</v>
      </c>
      <c r="E1062" t="str">
        <f>CONCATENATE((LEFT(GetMetadata[[#This Row],[StepCaption]],155)),"(",GetMetadata[[#This Row],[BuildingBlockID]],")")</f>
        <v>Define the population and how we determined the population is complete.(RTFTextBuildingBlock2)</v>
      </c>
      <c r="F1062" t="str">
        <f>CONCATENATE(GetMetadata[[#This Row],[DefinitionID]],GetMetadata[[#This Row],[StepCaption(ID)]])</f>
        <v>C67234FF-CEA2-ED11-80F0-0022481C7D58Define the population and how we determined the population is complete.(RTFTextBuildingBlock2)</v>
      </c>
      <c r="G1062" t="s">
        <v>1353</v>
      </c>
      <c r="H1062" t="s">
        <v>4867</v>
      </c>
      <c r="I1062" t="s">
        <v>12</v>
      </c>
      <c r="J1062" t="s">
        <v>4080</v>
      </c>
    </row>
    <row r="1063" spans="1:10">
      <c r="A1063" t="s">
        <v>3771</v>
      </c>
      <c r="B1063" t="s">
        <v>3772</v>
      </c>
      <c r="C1063">
        <v>2</v>
      </c>
      <c r="D1063" t="s">
        <v>3771</v>
      </c>
      <c r="E1063" t="str">
        <f>CONCATENATE((LEFT(GetMetadata[[#This Row],[StepCaption]],155)),"(",GetMetadata[[#This Row],[BuildingBlockID]],")")</f>
        <v>Design procedures to obtain persuasive evidence(ExpanderGroupBuildingBlock1)</v>
      </c>
      <c r="F1063" t="str">
        <f>CONCATENATE(GetMetadata[[#This Row],[DefinitionID]],GetMetadata[[#This Row],[StepCaption(ID)]])</f>
        <v>C67234FF-CEA2-ED11-80F0-0022481C7D58Design procedures to obtain persuasive evidence(ExpanderGroupBuildingBlock1)</v>
      </c>
      <c r="G1063" t="s">
        <v>32</v>
      </c>
      <c r="H1063" t="s">
        <v>4844</v>
      </c>
      <c r="I1063" t="s">
        <v>15</v>
      </c>
      <c r="J1063" t="s">
        <v>4775</v>
      </c>
    </row>
    <row r="1064" spans="1:10">
      <c r="A1064" t="s">
        <v>3771</v>
      </c>
      <c r="B1064" t="s">
        <v>3772</v>
      </c>
      <c r="C1064">
        <v>2</v>
      </c>
      <c r="D1064" t="s">
        <v>3771</v>
      </c>
      <c r="E1064" t="str">
        <f>CONCATENATE((LEFT(GetMetadata[[#This Row],[StepCaption]],155)),"(",GetMetadata[[#This Row],[BuildingBlockID]],")")</f>
        <v>Determine the effect of any identified control deviations(LabelBuildingBlock23)</v>
      </c>
      <c r="F1064" t="str">
        <f>CONCATENATE(GetMetadata[[#This Row],[DefinitionID]],GetMetadata[[#This Row],[StepCaption(ID)]])</f>
        <v>C67234FF-CEA2-ED11-80F0-0022481C7D58Determine the effect of any identified control deviations(LabelBuildingBlock23)</v>
      </c>
      <c r="G1064" t="s">
        <v>40</v>
      </c>
      <c r="H1064" t="s">
        <v>4849</v>
      </c>
      <c r="I1064" t="s">
        <v>18</v>
      </c>
      <c r="J1064" t="s">
        <v>4792</v>
      </c>
    </row>
    <row r="1065" spans="1:10">
      <c r="A1065" t="s">
        <v>3771</v>
      </c>
      <c r="B1065" t="s">
        <v>3772</v>
      </c>
      <c r="C1065">
        <v>2</v>
      </c>
      <c r="D1065" t="s">
        <v>3771</v>
      </c>
      <c r="E1065" t="str">
        <f>CONCATENATE((LEFT(GetMetadata[[#This Row],[StepCaption]],155)),"(",GetMetadata[[#This Row],[BuildingBlockID]],")")</f>
        <v>Determine the nature of procedures(LabelBuildingBlock3)</v>
      </c>
      <c r="F1065" t="str">
        <f>CONCATENATE(GetMetadata[[#This Row],[DefinitionID]],GetMetadata[[#This Row],[StepCaption(ID)]])</f>
        <v>C67234FF-CEA2-ED11-80F0-0022481C7D58Determine the nature of procedures(LabelBuildingBlock3)</v>
      </c>
      <c r="G1065" t="s">
        <v>23</v>
      </c>
      <c r="H1065" t="s">
        <v>4850</v>
      </c>
      <c r="I1065" t="s">
        <v>18</v>
      </c>
      <c r="J1065" t="s">
        <v>3988</v>
      </c>
    </row>
    <row r="1066" spans="1:10">
      <c r="A1066" t="s">
        <v>3771</v>
      </c>
      <c r="B1066" t="s">
        <v>3772</v>
      </c>
      <c r="C1066">
        <v>2</v>
      </c>
      <c r="D1066" t="s">
        <v>3771</v>
      </c>
      <c r="E1066" t="str">
        <f>CONCATENATE((LEFT(GetMetadata[[#This Row],[StepCaption]],155)),"(",GetMetadata[[#This Row],[BuildingBlockID]],")")</f>
        <v>Determine the timing of procedures(LabelBuildingBlock14)</v>
      </c>
      <c r="F1066" t="str">
        <f>CONCATENATE(GetMetadata[[#This Row],[DefinitionID]],GetMetadata[[#This Row],[StepCaption(ID)]])</f>
        <v>C67234FF-CEA2-ED11-80F0-0022481C7D58Determine the timing of procedures(LabelBuildingBlock14)</v>
      </c>
      <c r="G1066" t="s">
        <v>1347</v>
      </c>
      <c r="H1066" t="s">
        <v>4847</v>
      </c>
      <c r="I1066" t="s">
        <v>18</v>
      </c>
      <c r="J1066" t="s">
        <v>3986</v>
      </c>
    </row>
    <row r="1067" spans="1:10">
      <c r="A1067" t="s">
        <v>3771</v>
      </c>
      <c r="B1067" t="s">
        <v>3772</v>
      </c>
      <c r="C1067">
        <v>2</v>
      </c>
      <c r="D1067" t="s">
        <v>3771</v>
      </c>
      <c r="E1067" t="str">
        <f>CONCATENATE((LEFT(GetMetadata[[#This Row],[StepCaption]],155)),"(",GetMetadata[[#This Row],[BuildingBlockID]],")")</f>
        <v>Determine when we obtain the evidence about the operating effectiveness of the control.(LabelBuildingBlock15)</v>
      </c>
      <c r="F1067" t="str">
        <f>CONCATENATE(GetMetadata[[#This Row],[DefinitionID]],GetMetadata[[#This Row],[StepCaption(ID)]])</f>
        <v>C67234FF-CEA2-ED11-80F0-0022481C7D58Determine when we obtain the evidence about the operating effectiveness of the control.(LabelBuildingBlock15)</v>
      </c>
      <c r="G1067" t="s">
        <v>4304</v>
      </c>
      <c r="H1067" t="s">
        <v>4848</v>
      </c>
      <c r="I1067" t="s">
        <v>18</v>
      </c>
      <c r="J1067" t="s">
        <v>4788</v>
      </c>
    </row>
    <row r="1068" spans="1:10">
      <c r="A1068" t="s">
        <v>3771</v>
      </c>
      <c r="B1068" t="s">
        <v>3772</v>
      </c>
      <c r="C1068">
        <v>2</v>
      </c>
      <c r="D1068" t="s">
        <v>3771</v>
      </c>
      <c r="E1068" t="str">
        <f>CONCATENATE((LEFT(GetMetadata[[#This Row],[StepCaption]],155)),"(",GetMetadata[[#This Row],[BuildingBlockID]],")")</f>
        <v>Document how we modified the nature, timing and/or extent of our procedures to incorporate unpredictability.(RTFTextBuildingBlock13)</v>
      </c>
      <c r="F1068" t="str">
        <f>CONCATENATE(GetMetadata[[#This Row],[DefinitionID]],GetMetadata[[#This Row],[StepCaption(ID)]])</f>
        <v>C67234FF-CEA2-ED11-80F0-0022481C7D58Document how we modified the nature, timing and/or extent of our procedures to incorporate unpredictability.(RTFTextBuildingBlock13)</v>
      </c>
      <c r="G1068" t="s">
        <v>1482</v>
      </c>
      <c r="H1068" t="s">
        <v>4866</v>
      </c>
      <c r="I1068" t="s">
        <v>12</v>
      </c>
      <c r="J1068" t="s">
        <v>4082</v>
      </c>
    </row>
    <row r="1069" spans="1:10">
      <c r="A1069" t="s">
        <v>3771</v>
      </c>
      <c r="B1069" t="s">
        <v>3772</v>
      </c>
      <c r="C1069">
        <v>2</v>
      </c>
      <c r="D1069" t="s">
        <v>3771</v>
      </c>
      <c r="E1069" t="str">
        <f>CONCATENATE((LEFT(GetMetadata[[#This Row],[StepCaption]],155)),"(",GetMetadata[[#This Row],[BuildingBlockID]],")")</f>
        <v>Document our consideration of the factors for determining the length of the interval used to determine the number of instances (when considered with freque(LabelBuildingBlock5)</v>
      </c>
      <c r="F1069" t="str">
        <f>CONCATENATE(GetMetadata[[#This Row],[DefinitionID]],GetMetadata[[#This Row],[StepCaption(ID)]])</f>
        <v>C67234FF-CEA2-ED11-80F0-0022481C7D58Document our consideration of the factors for determining the length of the interval used to determine the number of instances (when considered with freque(LabelBuildingBlock5)</v>
      </c>
      <c r="G1069" t="s">
        <v>19</v>
      </c>
      <c r="H1069" t="s">
        <v>4851</v>
      </c>
      <c r="I1069" t="s">
        <v>18</v>
      </c>
      <c r="J1069" t="s">
        <v>4852</v>
      </c>
    </row>
    <row r="1070" spans="1:10">
      <c r="A1070" t="s">
        <v>3771</v>
      </c>
      <c r="B1070" t="s">
        <v>3772</v>
      </c>
      <c r="C1070">
        <v>2</v>
      </c>
      <c r="D1070" t="s">
        <v>3771</v>
      </c>
      <c r="E1070" t="str">
        <f>CONCATENATE((LEFT(GetMetadata[[#This Row],[StepCaption]],155)),"(",GetMetadata[[#This Row],[BuildingBlockID]],")")</f>
        <v>Document our consideration of the nature, cause and potential consequences of the control deviations.(RTFTextBuildingBlock25)</v>
      </c>
      <c r="F1070" t="str">
        <f>CONCATENATE(GetMetadata[[#This Row],[DefinitionID]],GetMetadata[[#This Row],[StepCaption(ID)]])</f>
        <v>C67234FF-CEA2-ED11-80F0-0022481C7D58Document our consideration of the nature, cause and potential consequences of the control deviations.(RTFTextBuildingBlock25)</v>
      </c>
      <c r="G1070" t="s">
        <v>2302</v>
      </c>
      <c r="H1070" t="s">
        <v>4868</v>
      </c>
      <c r="I1070" t="s">
        <v>12</v>
      </c>
      <c r="J1070" t="s">
        <v>4821</v>
      </c>
    </row>
    <row r="1071" spans="1:10">
      <c r="A1071" t="s">
        <v>3771</v>
      </c>
      <c r="B1071" t="s">
        <v>3772</v>
      </c>
      <c r="C1071">
        <v>2</v>
      </c>
      <c r="D1071" t="s">
        <v>3771</v>
      </c>
      <c r="E1071" t="str">
        <f>CONCATENATE((LEFT(GetMetadata[[#This Row],[StepCaption]],155)),"(",GetMetadata[[#This Row],[BuildingBlockID]],")")</f>
        <v>Number of instances to test(LabelMultiLineTextBox12)</v>
      </c>
      <c r="F1071" t="str">
        <f>CONCATENATE(GetMetadata[[#This Row],[DefinitionID]],GetMetadata[[#This Row],[StepCaption(ID)]])</f>
        <v>C67234FF-CEA2-ED11-80F0-0022481C7D58Number of instances to test(LabelMultiLineTextBox12)</v>
      </c>
      <c r="G1071" t="s">
        <v>4861</v>
      </c>
      <c r="H1071" t="s">
        <v>4862</v>
      </c>
      <c r="I1071" t="s">
        <v>8</v>
      </c>
      <c r="J1071" t="s">
        <v>4863</v>
      </c>
    </row>
    <row r="1072" spans="1:10">
      <c r="A1072" t="s">
        <v>3771</v>
      </c>
      <c r="B1072" t="s">
        <v>3772</v>
      </c>
      <c r="C1072">
        <v>2</v>
      </c>
      <c r="D1072" t="s">
        <v>3771</v>
      </c>
      <c r="E1072" t="str">
        <f>CONCATENATE((LEFT(GetMetadata[[#This Row],[StepCaption]],155)),"(",GetMetadata[[#This Row],[BuildingBlockID]],")")</f>
        <v>Period covered by procedure:(DatePickerBuildingBlock16)</v>
      </c>
      <c r="F1072" t="str">
        <f>CONCATENATE(GetMetadata[[#This Row],[DefinitionID]],GetMetadata[[#This Row],[StepCaption(ID)]])</f>
        <v>C67234FF-CEA2-ED11-80F0-0022481C7D58Period covered by procedure:(DatePickerBuildingBlock16)</v>
      </c>
      <c r="G1072" t="s">
        <v>4839</v>
      </c>
      <c r="H1072" t="s">
        <v>4840</v>
      </c>
      <c r="I1072" t="s">
        <v>35</v>
      </c>
      <c r="J1072" t="s">
        <v>4770</v>
      </c>
    </row>
    <row r="1073" spans="1:10">
      <c r="A1073" t="s">
        <v>3771</v>
      </c>
      <c r="B1073" t="s">
        <v>3772</v>
      </c>
      <c r="C1073">
        <v>2</v>
      </c>
      <c r="D1073" t="s">
        <v>3771</v>
      </c>
      <c r="E1073" t="str">
        <f>CONCATENATE((LEFT(GetMetadata[[#This Row],[StepCaption]],155)),"(",GetMetadata[[#This Row],[BuildingBlockID]],")")</f>
        <v>Procedure incorporates an element of unpredictability.(CheckBoxBuildingBlock18)</v>
      </c>
      <c r="F1073" t="str">
        <f>CONCATENATE(GetMetadata[[#This Row],[DefinitionID]],GetMetadata[[#This Row],[StepCaption(ID)]])</f>
        <v>C67234FF-CEA2-ED11-80F0-0022481C7D58Procedure incorporates an element of unpredictability.(CheckBoxBuildingBlock18)</v>
      </c>
      <c r="G1073" t="s">
        <v>1488</v>
      </c>
      <c r="H1073" t="s">
        <v>4836</v>
      </c>
      <c r="I1073" t="s">
        <v>11</v>
      </c>
      <c r="J1073" t="s">
        <v>3917</v>
      </c>
    </row>
    <row r="1074" spans="1:10">
      <c r="A1074" t="s">
        <v>3771</v>
      </c>
      <c r="B1074" t="s">
        <v>3772</v>
      </c>
      <c r="C1074">
        <v>2</v>
      </c>
      <c r="D1074" t="s">
        <v>3771</v>
      </c>
      <c r="E1074" t="str">
        <f>CONCATENATE((LEFT(GetMetadata[[#This Row],[StepCaption]],155)),"(",GetMetadata[[#This Row],[BuildingBlockID]],")")</f>
        <v>Test operating effectiveness(ExpanderGroupBuildingBlock19)</v>
      </c>
      <c r="F1074" t="str">
        <f>CONCATENATE(GetMetadata[[#This Row],[DefinitionID]],GetMetadata[[#This Row],[StepCaption(ID)]])</f>
        <v>C67234FF-CEA2-ED11-80F0-0022481C7D58Test operating effectiveness(ExpanderGroupBuildingBlock19)</v>
      </c>
      <c r="G1074" t="s">
        <v>1933</v>
      </c>
      <c r="H1074" t="s">
        <v>4845</v>
      </c>
      <c r="I1074" t="s">
        <v>15</v>
      </c>
      <c r="J1074" t="s">
        <v>4779</v>
      </c>
    </row>
    <row r="1075" spans="1:10">
      <c r="A1075" t="s">
        <v>3771</v>
      </c>
      <c r="B1075" t="s">
        <v>3772</v>
      </c>
      <c r="C1075">
        <v>2</v>
      </c>
      <c r="D1075" t="s">
        <v>3771</v>
      </c>
      <c r="E1075" t="str">
        <f>CONCATENATE((LEFT(GetMetadata[[#This Row],[StepCaption]],155)),"(",GetMetadata[[#This Row],[BuildingBlockID]],")")</f>
        <v>through(DatePickerBuildingBlock17)</v>
      </c>
      <c r="F1075" t="str">
        <f>CONCATENATE(GetMetadata[[#This Row],[DefinitionID]],GetMetadata[[#This Row],[StepCaption(ID)]])</f>
        <v>C67234FF-CEA2-ED11-80F0-0022481C7D58through(DatePickerBuildingBlock17)</v>
      </c>
      <c r="G1075" t="s">
        <v>4841</v>
      </c>
      <c r="H1075" t="s">
        <v>4842</v>
      </c>
      <c r="I1075" t="s">
        <v>35</v>
      </c>
      <c r="J1075" t="s">
        <v>4843</v>
      </c>
    </row>
    <row r="1076" spans="1:10">
      <c r="A1076" t="s">
        <v>3771</v>
      </c>
      <c r="B1076" t="s">
        <v>3772</v>
      </c>
      <c r="C1076">
        <v>2</v>
      </c>
      <c r="D1076" t="s">
        <v>3771</v>
      </c>
      <c r="E1076" t="str">
        <f>CONCATENATE((LEFT(GetMetadata[[#This Row],[StepCaption]],155)),"(",GetMetadata[[#This Row],[BuildingBlockID]],")")</f>
        <v>(LabelBuildingBlock10)</v>
      </c>
      <c r="F1076" t="str">
        <f>CONCATENATE(GetMetadata[[#This Row],[DefinitionID]],GetMetadata[[#This Row],[StepCaption(ID)]])</f>
        <v>C67234FF-CEA2-ED11-80F0-0022481C7D58(LabelBuildingBlock10)</v>
      </c>
      <c r="G1076" t="s">
        <v>1350</v>
      </c>
      <c r="H1076" t="s">
        <v>4846</v>
      </c>
      <c r="I1076" t="s">
        <v>18</v>
      </c>
    </row>
    <row r="1077" spans="1:10">
      <c r="A1077" t="s">
        <v>3771</v>
      </c>
      <c r="B1077" t="s">
        <v>3772</v>
      </c>
      <c r="C1077">
        <v>2</v>
      </c>
      <c r="D1077" t="s">
        <v>3771</v>
      </c>
      <c r="E1077" t="str">
        <f>CONCATENATE((LEFT(GetMetadata[[#This Row],[StepCaption]],155)),"(",GetMetadata[[#This Row],[BuildingBlockID]],")")</f>
        <v>(RTFTextBuildingBlock11)</v>
      </c>
      <c r="F1077" t="str">
        <f>CONCATENATE(GetMetadata[[#This Row],[DefinitionID]],GetMetadata[[#This Row],[StepCaption(ID)]])</f>
        <v>C67234FF-CEA2-ED11-80F0-0022481C7D58(RTFTextBuildingBlock11)</v>
      </c>
      <c r="G1077" t="s">
        <v>1508</v>
      </c>
      <c r="H1077" t="s">
        <v>4865</v>
      </c>
      <c r="I1077" t="s">
        <v>12</v>
      </c>
    </row>
    <row r="1078" spans="1:10">
      <c r="A1078" t="s">
        <v>3771</v>
      </c>
      <c r="B1078" t="s">
        <v>3772</v>
      </c>
      <c r="C1078">
        <v>2</v>
      </c>
      <c r="D1078" t="s">
        <v>3771</v>
      </c>
      <c r="E1078" t="str">
        <f>CONCATENATE((LEFT(GetMetadata[[#This Row],[StepCaption]],155)),"(",GetMetadata[[#This Row],[BuildingBlockID]],")")</f>
        <v>(SimpleDataGridBuildingBlock21)</v>
      </c>
      <c r="F1078" t="str">
        <f>CONCATENATE(GetMetadata[[#This Row],[DefinitionID]],GetMetadata[[#This Row],[StepCaption(ID)]])</f>
        <v>C67234FF-CEA2-ED11-80F0-0022481C7D58(SimpleDataGridBuildingBlock21)</v>
      </c>
      <c r="G1078" t="s">
        <v>2307</v>
      </c>
      <c r="H1078" t="s">
        <v>4869</v>
      </c>
      <c r="I1078" t="s">
        <v>9</v>
      </c>
    </row>
    <row r="1079" spans="1:10">
      <c r="A1079" t="s">
        <v>3771</v>
      </c>
      <c r="B1079" t="s">
        <v>3772</v>
      </c>
      <c r="C1079">
        <v>2</v>
      </c>
      <c r="D1079" t="s">
        <v>3771</v>
      </c>
      <c r="E1079" t="str">
        <f>CONCATENATE((LEFT(GetMetadata[[#This Row],[StepCaption]],155)),"(",GetMetadata[[#This Row],[BuildingBlockID]],")")</f>
        <v>(SimpleDataGridBuildingBlock4)</v>
      </c>
      <c r="F1079" t="str">
        <f>CONCATENATE(GetMetadata[[#This Row],[DefinitionID]],GetMetadata[[#This Row],[StepCaption(ID)]])</f>
        <v>C67234FF-CEA2-ED11-80F0-0022481C7D58(SimpleDataGridBuildingBlock4)</v>
      </c>
      <c r="G1079" t="s">
        <v>14</v>
      </c>
      <c r="H1079" t="s">
        <v>4870</v>
      </c>
      <c r="I1079" t="s">
        <v>9</v>
      </c>
    </row>
    <row r="1080" spans="1:10">
      <c r="A1080" t="s">
        <v>3742</v>
      </c>
      <c r="B1080" t="s">
        <v>1891</v>
      </c>
      <c r="D1080" t="s">
        <v>3742</v>
      </c>
      <c r="E1080" t="str">
        <f>CONCATENATE((LEFT(GetMetadata[[#This Row],[StepCaption]],155)),"(",GetMetadata[[#This Row],[BuildingBlockID]],")")</f>
        <v>Description(LabelMultiLineTextBox2)</v>
      </c>
      <c r="F1080" t="str">
        <f>CONCATENATE(GetMetadata[[#This Row],[DefinitionID]],GetMetadata[[#This Row],[StepCaption(ID)]])</f>
        <v>C7642CE7-6B69-ED11-80EE-0022481C7D58Description(LabelMultiLineTextBox2)</v>
      </c>
      <c r="G1080" t="s">
        <v>1477</v>
      </c>
      <c r="H1080" t="s">
        <v>2349</v>
      </c>
      <c r="I1080" t="s">
        <v>8</v>
      </c>
      <c r="J1080" t="s">
        <v>1401</v>
      </c>
    </row>
    <row r="1081" spans="1:10">
      <c r="A1081" t="s">
        <v>3742</v>
      </c>
      <c r="B1081" t="s">
        <v>1891</v>
      </c>
      <c r="D1081" t="s">
        <v>3742</v>
      </c>
      <c r="E1081" t="str">
        <f>CONCATENATE((LEFT(GetMetadata[[#This Row],[StepCaption]],155)),"(",GetMetadata[[#This Row],[BuildingBlockID]],")")</f>
        <v>Reference(LabelMultiLineTextBox1)</v>
      </c>
      <c r="F1081" t="str">
        <f>CONCATENATE(GetMetadata[[#This Row],[DefinitionID]],GetMetadata[[#This Row],[StepCaption(ID)]])</f>
        <v>C7642CE7-6B69-ED11-80EE-0022481C7D58Reference(LabelMultiLineTextBox1)</v>
      </c>
      <c r="G1081" t="s">
        <v>1986</v>
      </c>
      <c r="H1081" t="s">
        <v>2348</v>
      </c>
      <c r="I1081" t="s">
        <v>8</v>
      </c>
      <c r="J1081" t="s">
        <v>1409</v>
      </c>
    </row>
    <row r="1082" spans="1:10">
      <c r="A1082" t="s">
        <v>3742</v>
      </c>
      <c r="B1082" t="s">
        <v>1891</v>
      </c>
      <c r="D1082" t="s">
        <v>3742</v>
      </c>
      <c r="E1082" t="str">
        <f>CONCATENATE((LEFT(GetMetadata[[#This Row],[StepCaption]],155)),"(",GetMetadata[[#This Row],[BuildingBlockID]],")")</f>
        <v>(LabelMultiLineTextBox4)</v>
      </c>
      <c r="F1082" t="str">
        <f>CONCATENATE(GetMetadata[[#This Row],[DefinitionID]],GetMetadata[[#This Row],[StepCaption(ID)]])</f>
        <v>C7642CE7-6B69-ED11-80EE-0022481C7D58(LabelMultiLineTextBox4)</v>
      </c>
      <c r="G1082" t="s">
        <v>26</v>
      </c>
      <c r="H1082" t="s">
        <v>2350</v>
      </c>
      <c r="I1082" t="s">
        <v>8</v>
      </c>
    </row>
    <row r="1083" spans="1:10">
      <c r="A1083" t="s">
        <v>3742</v>
      </c>
      <c r="B1083" t="s">
        <v>1891</v>
      </c>
      <c r="D1083" t="s">
        <v>3742</v>
      </c>
      <c r="E1083" t="str">
        <f>CONCATENATE((LEFT(GetMetadata[[#This Row],[StepCaption]],155)),"(",GetMetadata[[#This Row],[BuildingBlockID]],")")</f>
        <v>(LinkExistingGrid)</v>
      </c>
      <c r="F1083" t="str">
        <f>CONCATENATE(GetMetadata[[#This Row],[DefinitionID]],GetMetadata[[#This Row],[StepCaption(ID)]])</f>
        <v>C7642CE7-6B69-ED11-80EE-0022481C7D58(LinkExistingGrid)</v>
      </c>
      <c r="G1083" t="s">
        <v>1991</v>
      </c>
      <c r="H1083" t="s">
        <v>2351</v>
      </c>
      <c r="I1083" t="s">
        <v>9</v>
      </c>
    </row>
    <row r="1084" spans="1:10">
      <c r="A1084" t="s">
        <v>1885</v>
      </c>
      <c r="B1084" t="s">
        <v>3733</v>
      </c>
      <c r="D1084" t="s">
        <v>1885</v>
      </c>
      <c r="E1084" t="str">
        <f>CONCATENATE((LEFT(GetMetadata[[#This Row],[StepCaption]],155)),"(",GetMetadata[[#This Row],[BuildingBlockID]],")")</f>
        <v>Description (LabelMultiLineTextBox2)</v>
      </c>
      <c r="F1084" t="str">
        <f>CONCATENATE(GetMetadata[[#This Row],[DefinitionID]],GetMetadata[[#This Row],[StepCaption(ID)]])</f>
        <v>CCBAE24B-0E97-ED11-80EF-0022481C7D58Description (LabelMultiLineTextBox2)</v>
      </c>
      <c r="G1084" t="s">
        <v>1477</v>
      </c>
      <c r="H1084" t="s">
        <v>4285</v>
      </c>
      <c r="I1084" t="s">
        <v>8</v>
      </c>
      <c r="J1084" t="s">
        <v>1996</v>
      </c>
    </row>
    <row r="1085" spans="1:10">
      <c r="A1085" t="s">
        <v>1885</v>
      </c>
      <c r="B1085" t="s">
        <v>3733</v>
      </c>
      <c r="D1085" t="s">
        <v>1885</v>
      </c>
      <c r="E1085" t="str">
        <f>CONCATENATE((LEFT(GetMetadata[[#This Row],[StepCaption]],155)),"(",GetMetadata[[#This Row],[BuildingBlockID]],")")</f>
        <v>ID(LabelMultiLineTextBox1)</v>
      </c>
      <c r="F1085" t="str">
        <f>CONCATENATE(GetMetadata[[#This Row],[DefinitionID]],GetMetadata[[#This Row],[StepCaption(ID)]])</f>
        <v>CCBAE24B-0E97-ED11-80EF-0022481C7D58ID(LabelMultiLineTextBox1)</v>
      </c>
      <c r="G1085" t="s">
        <v>1986</v>
      </c>
      <c r="H1085" t="s">
        <v>4284</v>
      </c>
      <c r="I1085" t="s">
        <v>8</v>
      </c>
      <c r="J1085" t="s">
        <v>1988</v>
      </c>
    </row>
    <row r="1086" spans="1:10">
      <c r="A1086" t="s">
        <v>1885</v>
      </c>
      <c r="B1086" t="s">
        <v>3733</v>
      </c>
      <c r="D1086" t="s">
        <v>1885</v>
      </c>
      <c r="E1086" t="str">
        <f>CONCATENATE((LEFT(GetMetadata[[#This Row],[StepCaption]],155)),"(",GetMetadata[[#This Row],[BuildingBlockID]],")")</f>
        <v>Identify the deficiency type.(ComboSelectEntityEnumBuildingBlock3)</v>
      </c>
      <c r="F1086" t="str">
        <f>CONCATENATE(GetMetadata[[#This Row],[DefinitionID]],GetMetadata[[#This Row],[StepCaption(ID)]])</f>
        <v>CCBAE24B-0E97-ED11-80EF-0022481C7D58Identify the deficiency type.(ComboSelectEntityEnumBuildingBlock3)</v>
      </c>
      <c r="G1086" t="s">
        <v>1993</v>
      </c>
      <c r="H1086" t="s">
        <v>4283</v>
      </c>
      <c r="I1086" t="s">
        <v>28</v>
      </c>
      <c r="J1086" t="s">
        <v>1999</v>
      </c>
    </row>
    <row r="1087" spans="1:10">
      <c r="A1087" t="s">
        <v>1885</v>
      </c>
      <c r="B1087" t="s">
        <v>3733</v>
      </c>
      <c r="D1087" t="s">
        <v>1885</v>
      </c>
      <c r="E1087" t="str">
        <f>CONCATENATE((LEFT(GetMetadata[[#This Row],[StepCaption]],155)),"(",GetMetadata[[#This Row],[BuildingBlockID]],")")</f>
        <v>(LinkExistingGrid)</v>
      </c>
      <c r="F1087" t="str">
        <f>CONCATENATE(GetMetadata[[#This Row],[DefinitionID]],GetMetadata[[#This Row],[StepCaption(ID)]])</f>
        <v>CCBAE24B-0E97-ED11-80EF-0022481C7D58(LinkExistingGrid)</v>
      </c>
      <c r="G1087" t="s">
        <v>1991</v>
      </c>
      <c r="H1087" t="s">
        <v>4286</v>
      </c>
      <c r="I1087" t="s">
        <v>9</v>
      </c>
    </row>
    <row r="1088" spans="1:10">
      <c r="A1088" t="s">
        <v>1434</v>
      </c>
      <c r="B1088" t="s">
        <v>1898</v>
      </c>
      <c r="C1088">
        <v>1</v>
      </c>
      <c r="D1088" t="s">
        <v>1434</v>
      </c>
      <c r="E1088" t="str">
        <f>CONCATENATE((LEFT(GetMetadata[[#This Row],[StepCaption]],155)),"(",GetMetadata[[#This Row],[BuildingBlockID]],")")</f>
        <v>Agree the terms of the assurance engagement with the engaging party(ExpanderGroupBuildingBlock22)</v>
      </c>
      <c r="F1088" t="str">
        <f>CONCATENATE(GetMetadata[[#This Row],[DefinitionID]],GetMetadata[[#This Row],[StepCaption(ID)]])</f>
        <v>D482C45E-026B-ED11-80EE-0022481C7D58Agree the terms of the assurance engagement with the engaging party(ExpanderGroupBuildingBlock22)</v>
      </c>
      <c r="G1088" t="s">
        <v>2381</v>
      </c>
      <c r="H1088" t="s">
        <v>2729</v>
      </c>
      <c r="I1088" t="s">
        <v>15</v>
      </c>
      <c r="J1088" t="s">
        <v>2730</v>
      </c>
    </row>
    <row r="1089" spans="1:10">
      <c r="A1089" t="s">
        <v>1434</v>
      </c>
      <c r="B1089" t="s">
        <v>1898</v>
      </c>
      <c r="C1089">
        <v>1</v>
      </c>
      <c r="D1089" t="s">
        <v>1434</v>
      </c>
      <c r="E1089" t="str">
        <f>CONCATENATE((LEFT(GetMetadata[[#This Row],[StepCaption]],155)),"(",GetMetadata[[#This Row],[BuildingBlockID]],")")</f>
        <v>Are we performing the procedure of assessing the consistency of criteria applied between prior period and current period SMI.(OptionBuildingBlock47)</v>
      </c>
      <c r="F1089" t="str">
        <f>CONCATENATE(GetMetadata[[#This Row],[DefinitionID]],GetMetadata[[#This Row],[StepCaption(ID)]])</f>
        <v>D482C45E-026B-ED11-80EE-0022481C7D58Are we performing the procedure of assessing the consistency of criteria applied between prior period and current period SMI.(OptionBuildingBlock47)</v>
      </c>
      <c r="G1089" t="s">
        <v>1507</v>
      </c>
      <c r="H1089" t="s">
        <v>2769</v>
      </c>
      <c r="I1089" t="s">
        <v>25</v>
      </c>
      <c r="J1089" t="s">
        <v>2770</v>
      </c>
    </row>
    <row r="1090" spans="1:10">
      <c r="A1090" t="s">
        <v>1434</v>
      </c>
      <c r="B1090" t="s">
        <v>1898</v>
      </c>
      <c r="C1090">
        <v>1</v>
      </c>
      <c r="D1090" t="s">
        <v>1434</v>
      </c>
      <c r="E1090" t="str">
        <f>CONCATENATE((LEFT(GetMetadata[[#This Row],[StepCaption]],155)),"(",GetMetadata[[#This Row],[BuildingBlockID]],")")</f>
        <v>Assess the consistency of criteria applied between prior period and current period SMI.(CheckBoxBuildingBlock46)</v>
      </c>
      <c r="F1090" t="str">
        <f>CONCATENATE(GetMetadata[[#This Row],[DefinitionID]],GetMetadata[[#This Row],[StepCaption(ID)]])</f>
        <v>D482C45E-026B-ED11-80EE-0022481C7D58Assess the consistency of criteria applied between prior period and current period SMI.(CheckBoxBuildingBlock46)</v>
      </c>
      <c r="G1090" t="s">
        <v>2049</v>
      </c>
      <c r="H1090" t="s">
        <v>2723</v>
      </c>
      <c r="I1090" t="s">
        <v>11</v>
      </c>
      <c r="J1090" t="s">
        <v>2724</v>
      </c>
    </row>
    <row r="1091" spans="1:10">
      <c r="A1091" t="s">
        <v>1434</v>
      </c>
      <c r="B1091" t="s">
        <v>1898</v>
      </c>
      <c r="C1091">
        <v>1</v>
      </c>
      <c r="D1091" t="s">
        <v>1434</v>
      </c>
      <c r="E1091" t="str">
        <f>CONCATENATE((LEFT(GetMetadata[[#This Row],[StepCaption]],155)),"(",GetMetadata[[#This Row],[BuildingBlockID]],")")</f>
        <v>Attach the following client and engagement acceptance or continuance documents:(SimpleDataGridBuildingBlock2)</v>
      </c>
      <c r="F1091" t="str">
        <f>CONCATENATE(GetMetadata[[#This Row],[DefinitionID]],GetMetadata[[#This Row],[StepCaption(ID)]])</f>
        <v>D482C45E-026B-ED11-80EE-0022481C7D58Attach the following client and engagement acceptance or continuance documents:(SimpleDataGridBuildingBlock2)</v>
      </c>
      <c r="G1091" t="s">
        <v>10</v>
      </c>
      <c r="H1091" t="s">
        <v>2830</v>
      </c>
      <c r="I1091" t="s">
        <v>9</v>
      </c>
      <c r="J1091" t="s">
        <v>2831</v>
      </c>
    </row>
    <row r="1092" spans="1:10">
      <c r="A1092" t="s">
        <v>1434</v>
      </c>
      <c r="B1092" t="s">
        <v>1898</v>
      </c>
      <c r="C1092">
        <v>1</v>
      </c>
      <c r="D1092" t="s">
        <v>1434</v>
      </c>
      <c r="E1092" t="str">
        <f>CONCATENATE((LEFT(GetMetadata[[#This Row],[StepCaption]],155)),"(",GetMetadata[[#This Row],[BuildingBlockID]],")")</f>
        <v>Attach the signed engagement letter and any other documents relevant to understanding the terms of the assurance engagement.(LabelBuildingBlock25)</v>
      </c>
      <c r="F1092" t="str">
        <f>CONCATENATE(GetMetadata[[#This Row],[DefinitionID]],GetMetadata[[#This Row],[StepCaption(ID)]])</f>
        <v>D482C45E-026B-ED11-80EE-0022481C7D58Attach the signed engagement letter and any other documents relevant to understanding the terms of the assurance engagement.(LabelBuildingBlock25)</v>
      </c>
      <c r="G1092" t="s">
        <v>1363</v>
      </c>
      <c r="H1092" t="s">
        <v>2746</v>
      </c>
      <c r="I1092" t="s">
        <v>18</v>
      </c>
      <c r="J1092" t="s">
        <v>2747</v>
      </c>
    </row>
    <row r="1093" spans="1:10">
      <c r="A1093" t="s">
        <v>1434</v>
      </c>
      <c r="B1093" t="s">
        <v>1898</v>
      </c>
      <c r="C1093">
        <v>1</v>
      </c>
      <c r="D1093" t="s">
        <v>1434</v>
      </c>
      <c r="E1093" t="str">
        <f>CONCATENATE((LEFT(GetMetadata[[#This Row],[StepCaption]],155)),"(",GetMetadata[[#This Row],[BuildingBlockID]],")")</f>
        <v>Can the underlying subject matters subject to reasonable and limited assurance be separately identified in the engagement letter and clearly differentiated(OptionBuildingBlock29)</v>
      </c>
      <c r="F1093" t="str">
        <f>CONCATENATE(GetMetadata[[#This Row],[DefinitionID]],GetMetadata[[#This Row],[StepCaption(ID)]])</f>
        <v>D482C45E-026B-ED11-80EE-0022481C7D58Can the underlying subject matters subject to reasonable and limited assurance be separately identified in the engagement letter and clearly differentiated(OptionBuildingBlock29)</v>
      </c>
      <c r="G1093" t="s">
        <v>1402</v>
      </c>
      <c r="H1093" t="s">
        <v>2758</v>
      </c>
      <c r="I1093" t="s">
        <v>25</v>
      </c>
      <c r="J1093" t="s">
        <v>2759</v>
      </c>
    </row>
    <row r="1094" spans="1:10">
      <c r="A1094" t="s">
        <v>1434</v>
      </c>
      <c r="B1094" t="s">
        <v>1898</v>
      </c>
      <c r="C1094">
        <v>1</v>
      </c>
      <c r="D1094" t="s">
        <v>1434</v>
      </c>
      <c r="E1094" t="str">
        <f>CONCATENATE((LEFT(GetMetadata[[#This Row],[StepCaption]],155)),"(",GetMetadata[[#This Row],[BuildingBlockID]],")")</f>
        <v>Complete background checks within CLEAS and attach results within the above table.(LabelBuildingBlock7)</v>
      </c>
      <c r="F1094" t="str">
        <f>CONCATENATE(GetMetadata[[#This Row],[DefinitionID]],GetMetadata[[#This Row],[StepCaption(ID)]])</f>
        <v>D482C45E-026B-ED11-80EE-0022481C7D58Complete background checks within CLEAS and attach results within the above table.(LabelBuildingBlock7)</v>
      </c>
      <c r="G1094" t="s">
        <v>22</v>
      </c>
      <c r="H1094" t="s">
        <v>2748</v>
      </c>
      <c r="I1094" t="s">
        <v>18</v>
      </c>
      <c r="J1094" t="s">
        <v>2749</v>
      </c>
    </row>
    <row r="1095" spans="1:10">
      <c r="A1095" t="s">
        <v>1434</v>
      </c>
      <c r="B1095" t="s">
        <v>1898</v>
      </c>
      <c r="C1095">
        <v>1</v>
      </c>
      <c r="D1095" t="s">
        <v>1434</v>
      </c>
      <c r="E1095" t="str">
        <f>CONCATENATE((LEFT(GetMetadata[[#This Row],[StepCaption]],155)),"(",GetMetadata[[#This Row],[BuildingBlockID]],")")</f>
        <v>Complete the client and engagement acceptance(ExpanderGroupBuildingBlock1)</v>
      </c>
      <c r="F1095" t="str">
        <f>CONCATENATE(GetMetadata[[#This Row],[DefinitionID]],GetMetadata[[#This Row],[StepCaption(ID)]])</f>
        <v>D482C45E-026B-ED11-80EE-0022481C7D58Complete the client and engagement acceptance(ExpanderGroupBuildingBlock1)</v>
      </c>
      <c r="G1095" t="s">
        <v>32</v>
      </c>
      <c r="H1095" t="s">
        <v>2727</v>
      </c>
      <c r="I1095" t="s">
        <v>15</v>
      </c>
      <c r="J1095" t="s">
        <v>2728</v>
      </c>
    </row>
    <row r="1096" spans="1:10">
      <c r="A1096" t="s">
        <v>1434</v>
      </c>
      <c r="B1096" t="s">
        <v>1898</v>
      </c>
      <c r="C1096">
        <v>1</v>
      </c>
      <c r="D1096" t="s">
        <v>1434</v>
      </c>
      <c r="E1096" t="str">
        <f>CONCATENATE((LEFT(GetMetadata[[#This Row],[StepCaption]],155)),"(",GetMetadata[[#This Row],[BuildingBlockID]],")")</f>
        <v>Consider if another member firm may have relevant information and if so, consult/inquire with that member firm. Attach results to the table below.(SimpleDataGridBuildingBlock11)</v>
      </c>
      <c r="F1096" t="str">
        <f>CONCATENATE(GetMetadata[[#This Row],[DefinitionID]],GetMetadata[[#This Row],[StepCaption(ID)]])</f>
        <v>D482C45E-026B-ED11-80EE-0022481C7D58Consider if another member firm may have relevant information and if so, consult/inquire with that member firm. Attach results to the table below.(SimpleDataGridBuildingBlock11)</v>
      </c>
      <c r="G1096" t="s">
        <v>1557</v>
      </c>
      <c r="H1096" t="s">
        <v>2826</v>
      </c>
      <c r="I1096" t="s">
        <v>9</v>
      </c>
      <c r="J1096" t="s">
        <v>2827</v>
      </c>
    </row>
    <row r="1097" spans="1:10">
      <c r="A1097" t="s">
        <v>1434</v>
      </c>
      <c r="B1097" t="s">
        <v>1898</v>
      </c>
      <c r="C1097">
        <v>1</v>
      </c>
      <c r="D1097" t="s">
        <v>1434</v>
      </c>
      <c r="E1097" t="str">
        <f>CONCATENATE((LEFT(GetMetadata[[#This Row],[StepCaption]],155)),"(",GetMetadata[[#This Row],[BuildingBlockID]],")")</f>
        <v>Consult if new information might have caused us to decline the engagement(ExpanderGroupBuildingBlock35)</v>
      </c>
      <c r="F1097" t="str">
        <f>CONCATENATE(GetMetadata[[#This Row],[DefinitionID]],GetMetadata[[#This Row],[StepCaption(ID)]])</f>
        <v>D482C45E-026B-ED11-80EE-0022481C7D58Consult if new information might have caused us to decline the engagement(ExpanderGroupBuildingBlock35)</v>
      </c>
      <c r="G1097" t="s">
        <v>2733</v>
      </c>
      <c r="H1097" t="s">
        <v>2734</v>
      </c>
      <c r="I1097" t="s">
        <v>15</v>
      </c>
      <c r="J1097" t="s">
        <v>2735</v>
      </c>
    </row>
    <row r="1098" spans="1:10">
      <c r="A1098" t="s">
        <v>1434</v>
      </c>
      <c r="B1098" t="s">
        <v>1898</v>
      </c>
      <c r="C1098">
        <v>1</v>
      </c>
      <c r="D1098" t="s">
        <v>1434</v>
      </c>
      <c r="E1098" t="str">
        <f>CONCATENATE((LEFT(GetMetadata[[#This Row],[StepCaption]],155)),"(",GetMetadata[[#This Row],[BuildingBlockID]],")")</f>
        <v>Consult with the Department of Professional Practice.(SimpleDataGridBuildingBlock68)</v>
      </c>
      <c r="F1098" t="str">
        <f>CONCATENATE(GetMetadata[[#This Row],[DefinitionID]],GetMetadata[[#This Row],[StepCaption(ID)]])</f>
        <v>D482C45E-026B-ED11-80EE-0022481C7D58Consult with the Department of Professional Practice.(SimpleDataGridBuildingBlock68)</v>
      </c>
      <c r="G1098" t="s">
        <v>2840</v>
      </c>
      <c r="H1098" t="s">
        <v>2841</v>
      </c>
      <c r="I1098" t="s">
        <v>9</v>
      </c>
      <c r="J1098" t="s">
        <v>2441</v>
      </c>
    </row>
    <row r="1099" spans="1:10">
      <c r="A1099" t="s">
        <v>1434</v>
      </c>
      <c r="B1099" t="s">
        <v>1898</v>
      </c>
      <c r="C1099">
        <v>1</v>
      </c>
      <c r="D1099" t="s">
        <v>1434</v>
      </c>
      <c r="E1099" t="str">
        <f>CONCATENATE((LEFT(GetMetadata[[#This Row],[StepCaption]],155)),"(",GetMetadata[[#This Row],[BuildingBlockID]],")")</f>
        <v>Consult with the Risk Management -Audit.(SimpleDataGridBuildingBlock72)</v>
      </c>
      <c r="F1099" t="str">
        <f>CONCATENATE(GetMetadata[[#This Row],[DefinitionID]],GetMetadata[[#This Row],[StepCaption(ID)]])</f>
        <v>D482C45E-026B-ED11-80EE-0022481C7D58Consult with the Risk Management -Audit.(SimpleDataGridBuildingBlock72)</v>
      </c>
      <c r="G1099" t="s">
        <v>4466</v>
      </c>
      <c r="H1099" t="s">
        <v>4467</v>
      </c>
      <c r="I1099" t="s">
        <v>9</v>
      </c>
      <c r="J1099" t="s">
        <v>4468</v>
      </c>
    </row>
    <row r="1100" spans="1:10">
      <c r="A1100" t="s">
        <v>1434</v>
      </c>
      <c r="B1100" t="s">
        <v>1898</v>
      </c>
      <c r="C1100">
        <v>1</v>
      </c>
      <c r="D1100" t="s">
        <v>1434</v>
      </c>
      <c r="E1100" t="str">
        <f>CONCATENATE((LEFT(GetMetadata[[#This Row],[StepCaption]],155)),"(",GetMetadata[[#This Row],[BuildingBlockID]],")")</f>
        <v>Consult with the Risk Management Partner.(SimpleDataGridBuildingBlock24)</v>
      </c>
      <c r="F1100" t="str">
        <f>CONCATENATE(GetMetadata[[#This Row],[DefinitionID]],GetMetadata[[#This Row],[StepCaption(ID)]])</f>
        <v>D482C45E-026B-ED11-80EE-0022481C7D58Consult with the Risk Management Partner.(SimpleDataGridBuildingBlock24)</v>
      </c>
      <c r="G1100" t="s">
        <v>1426</v>
      </c>
      <c r="H1100" t="s">
        <v>2832</v>
      </c>
      <c r="I1100" t="s">
        <v>9</v>
      </c>
      <c r="J1100" t="s">
        <v>2443</v>
      </c>
    </row>
    <row r="1101" spans="1:10">
      <c r="A1101" t="s">
        <v>1434</v>
      </c>
      <c r="B1101" t="s">
        <v>1898</v>
      </c>
      <c r="C1101">
        <v>1</v>
      </c>
      <c r="D1101" t="s">
        <v>1434</v>
      </c>
      <c r="E1101" t="str">
        <f>CONCATENATE((LEFT(GetMetadata[[#This Row],[StepCaption]],155)),"(",GetMetadata[[#This Row],[BuildingBlockID]],")")</f>
        <v>Consult with the Risk Management Partner.(SimpleDataGridBuildingBlock37)</v>
      </c>
      <c r="F1101" t="str">
        <f>CONCATENATE(GetMetadata[[#This Row],[DefinitionID]],GetMetadata[[#This Row],[StepCaption(ID)]])</f>
        <v>D482C45E-026B-ED11-80EE-0022481C7D58Consult with the Risk Management Partner.(SimpleDataGridBuildingBlock37)</v>
      </c>
      <c r="G1101" t="s">
        <v>1769</v>
      </c>
      <c r="H1101" t="s">
        <v>2834</v>
      </c>
      <c r="I1101" t="s">
        <v>9</v>
      </c>
      <c r="J1101" t="s">
        <v>2443</v>
      </c>
    </row>
    <row r="1102" spans="1:10">
      <c r="A1102" t="s">
        <v>1434</v>
      </c>
      <c r="B1102" t="s">
        <v>1898</v>
      </c>
      <c r="C1102">
        <v>1</v>
      </c>
      <c r="D1102" t="s">
        <v>1434</v>
      </c>
      <c r="E1102" t="str">
        <f>CONCATENATE((LEFT(GetMetadata[[#This Row],[StepCaption]],155)),"(",GetMetadata[[#This Row],[BuildingBlockID]],")")</f>
        <v>Consult with the Risk Management Partner.(SimpleDataGridBuildingBlock50)</v>
      </c>
      <c r="F1102" t="str">
        <f>CONCATENATE(GetMetadata[[#This Row],[DefinitionID]],GetMetadata[[#This Row],[StepCaption(ID)]])</f>
        <v>D482C45E-026B-ED11-80EE-0022481C7D58Consult with the Risk Management Partner.(SimpleDataGridBuildingBlock50)</v>
      </c>
      <c r="G1102" t="s">
        <v>1519</v>
      </c>
      <c r="H1102" t="s">
        <v>2837</v>
      </c>
      <c r="I1102" t="s">
        <v>9</v>
      </c>
      <c r="J1102" t="s">
        <v>2443</v>
      </c>
    </row>
    <row r="1103" spans="1:10">
      <c r="A1103" t="s">
        <v>1434</v>
      </c>
      <c r="B1103" t="s">
        <v>1898</v>
      </c>
      <c r="C1103">
        <v>1</v>
      </c>
      <c r="D1103" t="s">
        <v>1434</v>
      </c>
      <c r="E1103" t="str">
        <f>CONCATENATE((LEFT(GetMetadata[[#This Row],[StepCaption]],155)),"(",GetMetadata[[#This Row],[BuildingBlockID]],")")</f>
        <v>Consult with the Risk Management Partner.(SimpleDataGridBuildingBlock56)</v>
      </c>
      <c r="F1103" t="str">
        <f>CONCATENATE(GetMetadata[[#This Row],[DefinitionID]],GetMetadata[[#This Row],[StepCaption(ID)]])</f>
        <v>D482C45E-026B-ED11-80EE-0022481C7D58Consult with the Risk Management Partner.(SimpleDataGridBuildingBlock56)</v>
      </c>
      <c r="G1103" t="s">
        <v>2838</v>
      </c>
      <c r="H1103" t="s">
        <v>2839</v>
      </c>
      <c r="I1103" t="s">
        <v>9</v>
      </c>
      <c r="J1103" t="s">
        <v>2443</v>
      </c>
    </row>
    <row r="1104" spans="1:10">
      <c r="A1104" t="s">
        <v>1434</v>
      </c>
      <c r="B1104" t="s">
        <v>1898</v>
      </c>
      <c r="C1104">
        <v>1</v>
      </c>
      <c r="D1104" t="s">
        <v>1434</v>
      </c>
      <c r="E1104" t="str">
        <f>CONCATENATE((LEFT(GetMetadata[[#This Row],[StepCaption]],155)),"(",GetMetadata[[#This Row],[BuildingBlockID]],")")</f>
        <v>Determine if it is appropriate to accept a combined reasonable and limited assurance engagement(ExpanderGroupBuildingBlock27)</v>
      </c>
      <c r="F1104" t="str">
        <f>CONCATENATE(GetMetadata[[#This Row],[DefinitionID]],GetMetadata[[#This Row],[StepCaption(ID)]])</f>
        <v>D482C45E-026B-ED11-80EE-0022481C7D58Determine if it is appropriate to accept a combined reasonable and limited assurance engagement(ExpanderGroupBuildingBlock27)</v>
      </c>
      <c r="G1104" t="s">
        <v>1936</v>
      </c>
      <c r="H1104" t="s">
        <v>2731</v>
      </c>
      <c r="I1104" t="s">
        <v>15</v>
      </c>
      <c r="J1104" t="s">
        <v>2732</v>
      </c>
    </row>
    <row r="1105" spans="1:10">
      <c r="A1105" t="s">
        <v>1434</v>
      </c>
      <c r="B1105" t="s">
        <v>1898</v>
      </c>
      <c r="C1105">
        <v>1</v>
      </c>
      <c r="D1105" t="s">
        <v>1434</v>
      </c>
      <c r="E1105" t="str">
        <f>CONCATENATE((LEFT(GetMetadata[[#This Row],[StepCaption]],155)),"(",GetMetadata[[#This Row],[BuildingBlockID]],")")</f>
        <v>Determine whether it is appropriate to accept an assurance engagement on select areas(ExpanderGroupBuildingBlock51)</v>
      </c>
      <c r="F1105" t="str">
        <f>CONCATENATE(GetMetadata[[#This Row],[DefinitionID]],GetMetadata[[#This Row],[StepCaption(ID)]])</f>
        <v>D482C45E-026B-ED11-80EE-0022481C7D58Determine whether it is appropriate to accept an assurance engagement on select areas(ExpanderGroupBuildingBlock51)</v>
      </c>
      <c r="G1105" t="s">
        <v>2736</v>
      </c>
      <c r="H1105" t="s">
        <v>2737</v>
      </c>
      <c r="I1105" t="s">
        <v>15</v>
      </c>
      <c r="J1105" t="s">
        <v>2738</v>
      </c>
    </row>
    <row r="1106" spans="1:10">
      <c r="A1106" t="s">
        <v>1434</v>
      </c>
      <c r="B1106" t="s">
        <v>1898</v>
      </c>
      <c r="C1106">
        <v>1</v>
      </c>
      <c r="D1106" t="s">
        <v>1434</v>
      </c>
      <c r="E1106" t="str">
        <f>CONCATENATE((LEFT(GetMetadata[[#This Row],[StepCaption]],155)),"(",GetMetadata[[#This Row],[BuildingBlockID]],")")</f>
        <v>Determine whether it is appropriate to accept an assurance engagement that will be made publicly available(ExpanderGroupBuildingBlock69)</v>
      </c>
      <c r="F1106" t="str">
        <f>CONCATENATE(GetMetadata[[#This Row],[DefinitionID]],GetMetadata[[#This Row],[StepCaption(ID)]])</f>
        <v>D482C45E-026B-ED11-80EE-0022481C7D58Determine whether it is appropriate to accept an assurance engagement that will be made publicly available(ExpanderGroupBuildingBlock69)</v>
      </c>
      <c r="G1106" t="s">
        <v>2542</v>
      </c>
      <c r="H1106" t="s">
        <v>4464</v>
      </c>
      <c r="I1106" t="s">
        <v>15</v>
      </c>
      <c r="J1106" t="s">
        <v>4465</v>
      </c>
    </row>
    <row r="1107" spans="1:10">
      <c r="A1107" t="s">
        <v>1434</v>
      </c>
      <c r="B1107" t="s">
        <v>1898</v>
      </c>
      <c r="C1107">
        <v>1</v>
      </c>
      <c r="D1107" t="s">
        <v>1434</v>
      </c>
      <c r="E1107" t="str">
        <f>CONCATENATE((LEFT(GetMetadata[[#This Row],[StepCaption]],155)),"(",GetMetadata[[#This Row],[BuildingBlockID]],")")</f>
        <v>Discontinue services and consult with BUPPP or SLRMP and Risk Management -Independence. (SimpleDataGridBuildingBlock5)</v>
      </c>
      <c r="F1107" t="str">
        <f>CONCATENATE(GetMetadata[[#This Row],[DefinitionID]],GetMetadata[[#This Row],[StepCaption(ID)]])</f>
        <v>D482C45E-026B-ED11-80EE-0022481C7D58Discontinue services and consult with BUPPP or SLRMP and Risk Management -Independence. (SimpleDataGridBuildingBlock5)</v>
      </c>
      <c r="G1107" t="s">
        <v>38</v>
      </c>
      <c r="H1107" t="s">
        <v>2835</v>
      </c>
      <c r="I1107" t="s">
        <v>9</v>
      </c>
      <c r="J1107" t="s">
        <v>2836</v>
      </c>
    </row>
    <row r="1108" spans="1:10">
      <c r="A1108" t="s">
        <v>1434</v>
      </c>
      <c r="B1108" t="s">
        <v>1898</v>
      </c>
      <c r="C1108">
        <v>1</v>
      </c>
      <c r="D1108" t="s">
        <v>1434</v>
      </c>
      <c r="E1108" t="str">
        <f>CONCATENATE((LEFT(GetMetadata[[#This Row],[StepCaption]],155)),"(",GetMetadata[[#This Row],[BuildingBlockID]],")")</f>
        <v>Do we expect that the intended users of our assurance report are able to differentiate and understand the different levels of assurance provided on differe(OptionBuildingBlock33)</v>
      </c>
      <c r="F1108" t="str">
        <f>CONCATENATE(GetMetadata[[#This Row],[DefinitionID]],GetMetadata[[#This Row],[StepCaption(ID)]])</f>
        <v>D482C45E-026B-ED11-80EE-0022481C7D58Do we expect that the intended users of our assurance report are able to differentiate and understand the different levels of assurance provided on differe(OptionBuildingBlock33)</v>
      </c>
      <c r="G1108" t="s">
        <v>1412</v>
      </c>
      <c r="H1108" t="s">
        <v>2762</v>
      </c>
      <c r="I1108" t="s">
        <v>25</v>
      </c>
      <c r="J1108" t="s">
        <v>2763</v>
      </c>
    </row>
    <row r="1109" spans="1:10">
      <c r="A1109" t="s">
        <v>1434</v>
      </c>
      <c r="B1109" t="s">
        <v>1898</v>
      </c>
      <c r="C1109">
        <v>1</v>
      </c>
      <c r="D1109" t="s">
        <v>1434</v>
      </c>
      <c r="E1109" t="str">
        <f>CONCATENATE((LEFT(GetMetadata[[#This Row],[StepCaption]],155)),"(",GetMetadata[[#This Row],[BuildingBlockID]],")")</f>
        <v>Document how intended users of our assurance report are expected to be able to differentiate and understand the different levels of assurance provided on d(RTFTextBuildingBlock34)</v>
      </c>
      <c r="F1109" t="str">
        <f>CONCATENATE(GetMetadata[[#This Row],[DefinitionID]],GetMetadata[[#This Row],[StepCaption(ID)]])</f>
        <v>D482C45E-026B-ED11-80EE-0022481C7D58Document how intended users of our assurance report are expected to be able to differentiate and understand the different levels of assurance provided on d(RTFTextBuildingBlock34)</v>
      </c>
      <c r="G1109" t="s">
        <v>1366</v>
      </c>
      <c r="H1109" t="s">
        <v>2802</v>
      </c>
      <c r="I1109" t="s">
        <v>12</v>
      </c>
      <c r="J1109" t="s">
        <v>2803</v>
      </c>
    </row>
    <row r="1110" spans="1:10">
      <c r="A1110" t="s">
        <v>1434</v>
      </c>
      <c r="B1110" t="s">
        <v>1898</v>
      </c>
      <c r="C1110">
        <v>1</v>
      </c>
      <c r="D1110" t="s">
        <v>1434</v>
      </c>
      <c r="E1110" t="str">
        <f>CONCATENATE((LEFT(GetMetadata[[#This Row],[StepCaption]],155)),"(",GetMetadata[[#This Row],[BuildingBlockID]],")")</f>
        <v>Document how the reasonable and limited assurance opinion/conclusion will be clearly separated in the assurance report.(RTFTextBuildingBlock32)</v>
      </c>
      <c r="F1110" t="str">
        <f>CONCATENATE(GetMetadata[[#This Row],[DefinitionID]],GetMetadata[[#This Row],[StepCaption(ID)]])</f>
        <v>D482C45E-026B-ED11-80EE-0022481C7D58Document how the reasonable and limited assurance opinion/conclusion will be clearly separated in the assurance report.(RTFTextBuildingBlock32)</v>
      </c>
      <c r="G1110" t="s">
        <v>1511</v>
      </c>
      <c r="H1110" t="s">
        <v>2800</v>
      </c>
      <c r="I1110" t="s">
        <v>12</v>
      </c>
      <c r="J1110" t="s">
        <v>2801</v>
      </c>
    </row>
    <row r="1111" spans="1:10">
      <c r="A1111" t="s">
        <v>1434</v>
      </c>
      <c r="B1111" t="s">
        <v>1898</v>
      </c>
      <c r="C1111">
        <v>1</v>
      </c>
      <c r="D1111" t="s">
        <v>1434</v>
      </c>
      <c r="E1111" t="str">
        <f>CONCATENATE((LEFT(GetMetadata[[#This Row],[StepCaption]],155)),"(",GetMetadata[[#This Row],[BuildingBlockID]],")")</f>
        <v>Document how the underlying subject matters are separately identifiable in the engagement letter and clearly differentiated in the SMI.(RTFTextBuildingBlock30)</v>
      </c>
      <c r="F1111" t="str">
        <f>CONCATENATE(GetMetadata[[#This Row],[DefinitionID]],GetMetadata[[#This Row],[StepCaption(ID)]])</f>
        <v>D482C45E-026B-ED11-80EE-0022481C7D58Document how the underlying subject matters are separately identifiable in the engagement letter and clearly differentiated in the SMI.(RTFTextBuildingBlock30)</v>
      </c>
      <c r="G1111" t="s">
        <v>1369</v>
      </c>
      <c r="H1111" t="s">
        <v>2798</v>
      </c>
      <c r="I1111" t="s">
        <v>12</v>
      </c>
      <c r="J1111" t="s">
        <v>2799</v>
      </c>
    </row>
    <row r="1112" spans="1:10">
      <c r="A1112" t="s">
        <v>1434</v>
      </c>
      <c r="B1112" t="s">
        <v>1898</v>
      </c>
      <c r="C1112">
        <v>1</v>
      </c>
      <c r="D1112" t="s">
        <v>1434</v>
      </c>
      <c r="E1112" t="str">
        <f>CONCATENATE((LEFT(GetMetadata[[#This Row],[StepCaption]],155)),"(",GetMetadata[[#This Row],[BuildingBlockID]],")")</f>
        <v>Document our evaluation of whether the extent of our association with the report is capable of being clearly identified and communicated to intended users.(RTFTextBuildingBlock55)</v>
      </c>
      <c r="F1112" t="str">
        <f>CONCATENATE(GetMetadata[[#This Row],[DefinitionID]],GetMetadata[[#This Row],[StepCaption(ID)]])</f>
        <v>D482C45E-026B-ED11-80EE-0022481C7D58Document our evaluation of whether the extent of our association with the report is capable of being clearly identified and communicated to intended users.(RTFTextBuildingBlock55)</v>
      </c>
      <c r="G1112" t="s">
        <v>1382</v>
      </c>
      <c r="H1112" t="s">
        <v>2814</v>
      </c>
      <c r="I1112" t="s">
        <v>12</v>
      </c>
      <c r="J1112" t="s">
        <v>2815</v>
      </c>
    </row>
    <row r="1113" spans="1:10">
      <c r="A1113" t="s">
        <v>1434</v>
      </c>
      <c r="B1113" t="s">
        <v>1898</v>
      </c>
      <c r="C1113">
        <v>1</v>
      </c>
      <c r="D1113" t="s">
        <v>1434</v>
      </c>
      <c r="E1113" t="str">
        <f>CONCATENATE((LEFT(GetMetadata[[#This Row],[StepCaption]],155)),"(",GetMetadata[[#This Row],[BuildingBlockID]],")")</f>
        <v>Document our rationale of how the intended users are expected to understand the opinion/conclusion.(RTFTextBuildingBlock63)</v>
      </c>
      <c r="F1113" t="str">
        <f>CONCATENATE(GetMetadata[[#This Row],[DefinitionID]],GetMetadata[[#This Row],[StepCaption(ID)]])</f>
        <v>D482C45E-026B-ED11-80EE-0022481C7D58Document our rationale of how the intended users are expected to understand the opinion/conclusion.(RTFTextBuildingBlock63)</v>
      </c>
      <c r="G1113" t="s">
        <v>1468</v>
      </c>
      <c r="H1113" t="s">
        <v>2819</v>
      </c>
      <c r="I1113" t="s">
        <v>12</v>
      </c>
      <c r="J1113" t="s">
        <v>2820</v>
      </c>
    </row>
    <row r="1114" spans="1:10">
      <c r="A1114" t="s">
        <v>1434</v>
      </c>
      <c r="B1114" t="s">
        <v>1898</v>
      </c>
      <c r="C1114">
        <v>1</v>
      </c>
      <c r="D1114" t="s">
        <v>1434</v>
      </c>
      <c r="E1114" t="str">
        <f>CONCATENATE((LEFT(GetMetadata[[#This Row],[StepCaption]],155)),"(",GetMetadata[[#This Row],[BuildingBlockID]],")")</f>
        <v>Document the alternative procedures performed and the results of the procedure.(RTFTextBuildingBlock19)</v>
      </c>
      <c r="F1114" t="str">
        <f>CONCATENATE(GetMetadata[[#This Row],[DefinitionID]],GetMetadata[[#This Row],[StepCaption(ID)]])</f>
        <v>D482C45E-026B-ED11-80EE-0022481C7D58Document the alternative procedures performed and the results of the procedure.(RTFTextBuildingBlock19)</v>
      </c>
      <c r="G1114" t="s">
        <v>1484</v>
      </c>
      <c r="H1114" t="s">
        <v>2794</v>
      </c>
      <c r="I1114" t="s">
        <v>12</v>
      </c>
      <c r="J1114" t="s">
        <v>2795</v>
      </c>
    </row>
    <row r="1115" spans="1:10">
      <c r="A1115" t="s">
        <v>1434</v>
      </c>
      <c r="B1115" t="s">
        <v>1898</v>
      </c>
      <c r="C1115">
        <v>1</v>
      </c>
      <c r="D1115" t="s">
        <v>1434</v>
      </c>
      <c r="E1115" t="str">
        <f>CONCATENATE((LEFT(GetMetadata[[#This Row],[StepCaption]],155)),"(",GetMetadata[[#This Row],[BuildingBlockID]],")")</f>
        <v>Document the alternative procedures performed and the results of the procedure.(RTFTextBuildingBlock40)</v>
      </c>
      <c r="F1115" t="str">
        <f>CONCATENATE(GetMetadata[[#This Row],[DefinitionID]],GetMetadata[[#This Row],[StepCaption(ID)]])</f>
        <v>D482C45E-026B-ED11-80EE-0022481C7D58Document the alternative procedures performed and the results of the procedure.(RTFTextBuildingBlock40)</v>
      </c>
      <c r="G1115" t="s">
        <v>1367</v>
      </c>
      <c r="H1115" t="s">
        <v>2804</v>
      </c>
      <c r="I1115" t="s">
        <v>12</v>
      </c>
      <c r="J1115" t="s">
        <v>2795</v>
      </c>
    </row>
    <row r="1116" spans="1:10">
      <c r="A1116" t="s">
        <v>1434</v>
      </c>
      <c r="B1116" t="s">
        <v>1898</v>
      </c>
      <c r="C1116">
        <v>1</v>
      </c>
      <c r="D1116" t="s">
        <v>1434</v>
      </c>
      <c r="E1116" t="str">
        <f>CONCATENATE((LEFT(GetMetadata[[#This Row],[StepCaption]],155)),"(",GetMetadata[[#This Row],[BuildingBlockID]],")")</f>
        <v>Document the alternative procedures performed and the results of the procedure.(RTFTextBuildingBlock45)</v>
      </c>
      <c r="F1116" t="str">
        <f>CONCATENATE(GetMetadata[[#This Row],[DefinitionID]],GetMetadata[[#This Row],[StepCaption(ID)]])</f>
        <v>D482C45E-026B-ED11-80EE-0022481C7D58Document the alternative procedures performed and the results of the procedure.(RTFTextBuildingBlock45)</v>
      </c>
      <c r="G1116" t="s">
        <v>1384</v>
      </c>
      <c r="H1116" t="s">
        <v>2809</v>
      </c>
      <c r="I1116" t="s">
        <v>12</v>
      </c>
      <c r="J1116" t="s">
        <v>2795</v>
      </c>
    </row>
    <row r="1117" spans="1:10">
      <c r="A1117" t="s">
        <v>1434</v>
      </c>
      <c r="B1117" t="s">
        <v>1898</v>
      </c>
      <c r="C1117">
        <v>1</v>
      </c>
      <c r="D1117" t="s">
        <v>1434</v>
      </c>
      <c r="E1117" t="str">
        <f>CONCATENATE((LEFT(GetMetadata[[#This Row],[StepCaption]],155)),"(",GetMetadata[[#This Row],[BuildingBlockID]],")")</f>
        <v>Document the alternative procedures performed and the results of the procedure.(RTFTextBuildingBlock49)</v>
      </c>
      <c r="F1117" t="str">
        <f>CONCATENATE(GetMetadata[[#This Row],[DefinitionID]],GetMetadata[[#This Row],[StepCaption(ID)]])</f>
        <v>D482C45E-026B-ED11-80EE-0022481C7D58Document the alternative procedures performed and the results of the procedure.(RTFTextBuildingBlock49)</v>
      </c>
      <c r="G1117" t="s">
        <v>1767</v>
      </c>
      <c r="H1117" t="s">
        <v>2811</v>
      </c>
      <c r="I1117" t="s">
        <v>12</v>
      </c>
      <c r="J1117" t="s">
        <v>2795</v>
      </c>
    </row>
    <row r="1118" spans="1:10">
      <c r="A1118" t="s">
        <v>1434</v>
      </c>
      <c r="B1118" t="s">
        <v>1898</v>
      </c>
      <c r="C1118">
        <v>1</v>
      </c>
      <c r="D1118" t="s">
        <v>1434</v>
      </c>
      <c r="E1118" t="str">
        <f>CONCATENATE((LEFT(GetMetadata[[#This Row],[StepCaption]],155)),"(",GetMetadata[[#This Row],[BuildingBlockID]],")")</f>
        <v>Document the rationale for requesting assurance on select areas of a report(RTFTextBuildingBlock52)</v>
      </c>
      <c r="F1118" t="str">
        <f>CONCATENATE(GetMetadata[[#This Row],[DefinitionID]],GetMetadata[[#This Row],[StepCaption(ID)]])</f>
        <v>D482C45E-026B-ED11-80EE-0022481C7D58Document the rationale for requesting assurance on select areas of a report(RTFTextBuildingBlock52)</v>
      </c>
      <c r="G1118" t="s">
        <v>2432</v>
      </c>
      <c r="H1118" t="s">
        <v>2812</v>
      </c>
      <c r="I1118" t="s">
        <v>12</v>
      </c>
      <c r="J1118" t="s">
        <v>2813</v>
      </c>
    </row>
    <row r="1119" spans="1:10">
      <c r="A1119" t="s">
        <v>1434</v>
      </c>
      <c r="B1119" t="s">
        <v>1898</v>
      </c>
      <c r="C1119">
        <v>1</v>
      </c>
      <c r="D1119" t="s">
        <v>1434</v>
      </c>
      <c r="E1119" t="str">
        <f>CONCATENATE((LEFT(GetMetadata[[#This Row],[StepCaption]],155)),"(",GetMetadata[[#This Row],[BuildingBlockID]],")")</f>
        <v>Document the rationale of how it complies with reporting requirements of relevant standards.(RTFTextBuildingBlock61)</v>
      </c>
      <c r="F1119" t="str">
        <f>CONCATENATE(GetMetadata[[#This Row],[DefinitionID]],GetMetadata[[#This Row],[StepCaption(ID)]])</f>
        <v>D482C45E-026B-ED11-80EE-0022481C7D58Document the rationale of how it complies with reporting requirements of relevant standards.(RTFTextBuildingBlock61)</v>
      </c>
      <c r="G1119" t="s">
        <v>2816</v>
      </c>
      <c r="H1119" t="s">
        <v>2817</v>
      </c>
      <c r="I1119" t="s">
        <v>12</v>
      </c>
      <c r="J1119" t="s">
        <v>2818</v>
      </c>
    </row>
    <row r="1120" spans="1:10">
      <c r="A1120" t="s">
        <v>1434</v>
      </c>
      <c r="B1120" t="s">
        <v>1898</v>
      </c>
      <c r="C1120">
        <v>1</v>
      </c>
      <c r="D1120" t="s">
        <v>1434</v>
      </c>
      <c r="E1120" t="str">
        <f>CONCATENATE((LEFT(GetMetadata[[#This Row],[StepCaption]],155)),"(",GetMetadata[[#This Row],[BuildingBlockID]],")")</f>
        <v>Document the rationale of how we have a basis for the statements made in the prescribed assurance report.(RTFTextBuildingBlock65)</v>
      </c>
      <c r="F1120" t="str">
        <f>CONCATENATE(GetMetadata[[#This Row],[DefinitionID]],GetMetadata[[#This Row],[StepCaption(ID)]])</f>
        <v>D482C45E-026B-ED11-80EE-0022481C7D58Document the rationale of how we have a basis for the statements made in the prescribed assurance report.(RTFTextBuildingBlock65)</v>
      </c>
      <c r="G1120" t="s">
        <v>1469</v>
      </c>
      <c r="H1120" t="s">
        <v>2821</v>
      </c>
      <c r="I1120" t="s">
        <v>12</v>
      </c>
      <c r="J1120" t="s">
        <v>2822</v>
      </c>
    </row>
    <row r="1121" spans="1:10">
      <c r="A1121" t="s">
        <v>1434</v>
      </c>
      <c r="B1121" t="s">
        <v>1898</v>
      </c>
      <c r="C1121">
        <v>1</v>
      </c>
      <c r="D1121" t="s">
        <v>1434</v>
      </c>
      <c r="E1121" t="str">
        <f>CONCATENATE((LEFT(GetMetadata[[#This Row],[StepCaption]],155)),"(",GetMetadata[[#This Row],[BuildingBlockID]],")")</f>
        <v>Document the results of inquiries of predecessor firm and/or review their documentation.(RTFTextBuildingBlock41)</v>
      </c>
      <c r="F1121" t="str">
        <f>CONCATENATE(GetMetadata[[#This Row],[DefinitionID]],GetMetadata[[#This Row],[StepCaption(ID)]])</f>
        <v>D482C45E-026B-ED11-80EE-0022481C7D58Document the results of inquiries of predecessor firm and/or review their documentation.(RTFTextBuildingBlock41)</v>
      </c>
      <c r="G1121" t="s">
        <v>1514</v>
      </c>
      <c r="H1121" t="s">
        <v>2805</v>
      </c>
      <c r="I1121" t="s">
        <v>12</v>
      </c>
      <c r="J1121" t="s">
        <v>2806</v>
      </c>
    </row>
    <row r="1122" spans="1:10">
      <c r="A1122" t="s">
        <v>1434</v>
      </c>
      <c r="B1122" t="s">
        <v>1898</v>
      </c>
      <c r="C1122">
        <v>1</v>
      </c>
      <c r="D1122" t="s">
        <v>1434</v>
      </c>
      <c r="E1122" t="str">
        <f>CONCATENATE((LEFT(GetMetadata[[#This Row],[StepCaption]],155)),"(",GetMetadata[[#This Row],[BuildingBlockID]],")")</f>
        <v>Document the results of reading the prior period SMI and the predecessor firm's assurance reports.(RTFTextBuildingBlock20)</v>
      </c>
      <c r="F1122" t="str">
        <f>CONCATENATE(GetMetadata[[#This Row],[DefinitionID]],GetMetadata[[#This Row],[StepCaption(ID)]])</f>
        <v>D482C45E-026B-ED11-80EE-0022481C7D58Document the results of reading the prior period SMI and the predecessor firm's assurance reports.(RTFTextBuildingBlock20)</v>
      </c>
      <c r="G1122" t="s">
        <v>1343</v>
      </c>
      <c r="H1122" t="s">
        <v>2796</v>
      </c>
      <c r="I1122" t="s">
        <v>12</v>
      </c>
      <c r="J1122" t="s">
        <v>2797</v>
      </c>
    </row>
    <row r="1123" spans="1:10">
      <c r="A1123" t="s">
        <v>1434</v>
      </c>
      <c r="B1123" t="s">
        <v>1898</v>
      </c>
      <c r="C1123">
        <v>1</v>
      </c>
      <c r="D1123" t="s">
        <v>1434</v>
      </c>
      <c r="E1123" t="str">
        <f>CONCATENATE((LEFT(GetMetadata[[#This Row],[StepCaption]],155)),"(",GetMetadata[[#This Row],[BuildingBlockID]],")")</f>
        <v>Document the results of the procedure.(RTFTextBuildingBlock43)</v>
      </c>
      <c r="F1123" t="str">
        <f>CONCATENATE(GetMetadata[[#This Row],[DefinitionID]],GetMetadata[[#This Row],[StepCaption(ID)]])</f>
        <v>D482C45E-026B-ED11-80EE-0022481C7D58Document the results of the procedure.(RTFTextBuildingBlock43)</v>
      </c>
      <c r="G1123" t="s">
        <v>1515</v>
      </c>
      <c r="H1123" t="s">
        <v>2807</v>
      </c>
      <c r="I1123" t="s">
        <v>12</v>
      </c>
      <c r="J1123" t="s">
        <v>2808</v>
      </c>
    </row>
    <row r="1124" spans="1:10">
      <c r="A1124" t="s">
        <v>1434</v>
      </c>
      <c r="B1124" t="s">
        <v>1898</v>
      </c>
      <c r="C1124">
        <v>1</v>
      </c>
      <c r="D1124" t="s">
        <v>1434</v>
      </c>
      <c r="E1124" t="str">
        <f>CONCATENATE((LEFT(GetMetadata[[#This Row],[StepCaption]],155)),"(",GetMetadata[[#This Row],[BuildingBlockID]],")")</f>
        <v>Document the results of the procedure.(RTFTextBuildingBlock48)</v>
      </c>
      <c r="F1124" t="str">
        <f>CONCATENATE(GetMetadata[[#This Row],[DefinitionID]],GetMetadata[[#This Row],[StepCaption(ID)]])</f>
        <v>D482C45E-026B-ED11-80EE-0022481C7D58Document the results of the procedure.(RTFTextBuildingBlock48)</v>
      </c>
      <c r="G1124" t="s">
        <v>1373</v>
      </c>
      <c r="H1124" t="s">
        <v>2810</v>
      </c>
      <c r="I1124" t="s">
        <v>12</v>
      </c>
      <c r="J1124" t="s">
        <v>2808</v>
      </c>
    </row>
    <row r="1125" spans="1:10">
      <c r="A1125" t="s">
        <v>1434</v>
      </c>
      <c r="B1125" t="s">
        <v>1898</v>
      </c>
      <c r="C1125">
        <v>1</v>
      </c>
      <c r="D1125" t="s">
        <v>1434</v>
      </c>
      <c r="E1125" t="str">
        <f>CONCATENATE((LEFT(GetMetadata[[#This Row],[StepCaption]],155)),"(",GetMetadata[[#This Row],[BuildingBlockID]],")")</f>
        <v>Document what makes the prescribed assurance report not acceptable.(RTFTextBuildingBlock67)</v>
      </c>
      <c r="F1125" t="str">
        <f>CONCATENATE(GetMetadata[[#This Row],[DefinitionID]],GetMetadata[[#This Row],[StepCaption(ID)]])</f>
        <v>D482C45E-026B-ED11-80EE-0022481C7D58Document what makes the prescribed assurance report not acceptable.(RTFTextBuildingBlock67)</v>
      </c>
      <c r="G1125" t="s">
        <v>2823</v>
      </c>
      <c r="H1125" t="s">
        <v>2824</v>
      </c>
      <c r="I1125" t="s">
        <v>12</v>
      </c>
      <c r="J1125" t="s">
        <v>2825</v>
      </c>
    </row>
    <row r="1126" spans="1:10">
      <c r="A1126" t="s">
        <v>1434</v>
      </c>
      <c r="B1126" t="s">
        <v>1898</v>
      </c>
      <c r="C1126">
        <v>1</v>
      </c>
      <c r="D1126" t="s">
        <v>1434</v>
      </c>
      <c r="E1126" t="str">
        <f>CONCATENATE((LEFT(GetMetadata[[#This Row],[StepCaption]],155)),"(",GetMetadata[[#This Row],[BuildingBlockID]],")")</f>
        <v>Document why these procedures are not considered necessary.(RTFTextBuildingBlock15)</v>
      </c>
      <c r="F1126" t="str">
        <f>CONCATENATE(GetMetadata[[#This Row],[DefinitionID]],GetMetadata[[#This Row],[StepCaption(ID)]])</f>
        <v>D482C45E-026B-ED11-80EE-0022481C7D58Document why these procedures are not considered necessary.(RTFTextBuildingBlock15)</v>
      </c>
      <c r="G1126" t="s">
        <v>1483</v>
      </c>
      <c r="H1126" t="s">
        <v>2792</v>
      </c>
      <c r="I1126" t="s">
        <v>12</v>
      </c>
      <c r="J1126" t="s">
        <v>2793</v>
      </c>
    </row>
    <row r="1127" spans="1:10">
      <c r="A1127" t="s">
        <v>1434</v>
      </c>
      <c r="B1127" t="s">
        <v>1898</v>
      </c>
      <c r="C1127">
        <v>1</v>
      </c>
      <c r="D1127" t="s">
        <v>1434</v>
      </c>
      <c r="E1127" t="str">
        <f>CONCATENATE((LEFT(GetMetadata[[#This Row],[StepCaption]],155)),"(",GetMetadata[[#This Row],[BuildingBlockID]],")")</f>
        <v>Does the engagement partner consider it necessary to inquire of others within KPMG, other KPMG member firms, clients or competitors for information concern(OptionBuildingBlock12)</v>
      </c>
      <c r="F1127" t="str">
        <f>CONCATENATE(GetMetadata[[#This Row],[DefinitionID]],GetMetadata[[#This Row],[StepCaption(ID)]])</f>
        <v>D482C45E-026B-ED11-80EE-0022481C7D58Does the engagement partner consider it necessary to inquire of others within KPMG, other KPMG member firms, clients or competitors for information concern(OptionBuildingBlock12)</v>
      </c>
      <c r="G1127" t="s">
        <v>1502</v>
      </c>
      <c r="H1127" t="s">
        <v>2752</v>
      </c>
      <c r="I1127" t="s">
        <v>25</v>
      </c>
      <c r="J1127" t="s">
        <v>2753</v>
      </c>
    </row>
    <row r="1128" spans="1:10">
      <c r="A1128" t="s">
        <v>1434</v>
      </c>
      <c r="B1128" t="s">
        <v>1898</v>
      </c>
      <c r="C1128">
        <v>1</v>
      </c>
      <c r="D1128" t="s">
        <v>1434</v>
      </c>
      <c r="E1128" t="str">
        <f>CONCATENATE((LEFT(GetMetadata[[#This Row],[StepCaption]],155)),"(",GetMetadata[[#This Row],[BuildingBlockID]],")")</f>
        <v>Does the prescribed assurance report comply with all reporting requirements of the assurance/attestation standards?(OptionBuildingBlock60)</v>
      </c>
      <c r="F1128" t="str">
        <f>CONCATENATE(GetMetadata[[#This Row],[DefinitionID]],GetMetadata[[#This Row],[StepCaption(ID)]])</f>
        <v>D482C45E-026B-ED11-80EE-0022481C7D58Does the prescribed assurance report comply with all reporting requirements of the assurance/attestation standards?(OptionBuildingBlock60)</v>
      </c>
      <c r="G1128" t="s">
        <v>2778</v>
      </c>
      <c r="H1128" t="s">
        <v>2779</v>
      </c>
      <c r="I1128" t="s">
        <v>25</v>
      </c>
      <c r="J1128" t="s">
        <v>2780</v>
      </c>
    </row>
    <row r="1129" spans="1:10">
      <c r="A1129" t="s">
        <v>1434</v>
      </c>
      <c r="B1129" t="s">
        <v>1898</v>
      </c>
      <c r="C1129">
        <v>1</v>
      </c>
      <c r="D1129" t="s">
        <v>1434</v>
      </c>
      <c r="E1129" t="str">
        <f>CONCATENATE((LEFT(GetMetadata[[#This Row],[StepCaption]],155)),"(",GetMetadata[[#This Row],[BuildingBlockID]],")")</f>
        <v>Evaluate the prescribed assurance report, if applicable(ExpanderGroupBuildingBlock58)</v>
      </c>
      <c r="F1129" t="str">
        <f>CONCATENATE(GetMetadata[[#This Row],[DefinitionID]],GetMetadata[[#This Row],[StepCaption(ID)]])</f>
        <v>D482C45E-026B-ED11-80EE-0022481C7D58Evaluate the prescribed assurance report, if applicable(ExpanderGroupBuildingBlock58)</v>
      </c>
      <c r="G1129" t="s">
        <v>2739</v>
      </c>
      <c r="H1129" t="s">
        <v>2740</v>
      </c>
      <c r="I1129" t="s">
        <v>15</v>
      </c>
      <c r="J1129" t="s">
        <v>2741</v>
      </c>
    </row>
    <row r="1130" spans="1:10">
      <c r="A1130" t="s">
        <v>1434</v>
      </c>
      <c r="B1130" t="s">
        <v>1898</v>
      </c>
      <c r="C1130">
        <v>1</v>
      </c>
      <c r="D1130" t="s">
        <v>1434</v>
      </c>
      <c r="E1130" t="str">
        <f>CONCATENATE((LEFT(GetMetadata[[#This Row],[StepCaption]],155)),"(",GetMetadata[[#This Row],[BuildingBlockID]],")")</f>
        <v>Facts and circumstances exist that require a background check on the client.(CheckBoxBuildingBlock6)</v>
      </c>
      <c r="F1130" t="str">
        <f>CONCATENATE(GetMetadata[[#This Row],[DefinitionID]],GetMetadata[[#This Row],[StepCaption(ID)]])</f>
        <v>D482C45E-026B-ED11-80EE-0022481C7D58Facts and circumstances exist that require a background check on the client.(CheckBoxBuildingBlock6)</v>
      </c>
      <c r="G1130" t="s">
        <v>1492</v>
      </c>
      <c r="H1130" t="s">
        <v>2725</v>
      </c>
      <c r="I1130" t="s">
        <v>11</v>
      </c>
      <c r="J1130" t="s">
        <v>2726</v>
      </c>
    </row>
    <row r="1131" spans="1:10">
      <c r="A1131" t="s">
        <v>1434</v>
      </c>
      <c r="B1131" t="s">
        <v>1898</v>
      </c>
      <c r="C1131">
        <v>1</v>
      </c>
      <c r="D1131" t="s">
        <v>1434</v>
      </c>
      <c r="E1131" t="str">
        <f>CONCATENATE((LEFT(GetMetadata[[#This Row],[StepCaption]],155)),"(",GetMetadata[[#This Row],[BuildingBlockID]],")")</f>
        <v>Identify the Sentinel Approval Number (SAN):(LabelMultiLineTextBox3)</v>
      </c>
      <c r="F1131" t="str">
        <f>CONCATENATE(GetMetadata[[#This Row],[DefinitionID]],GetMetadata[[#This Row],[StepCaption(ID)]])</f>
        <v>D482C45E-026B-ED11-80EE-0022481C7D58Identify the Sentinel Approval Number (SAN):(LabelMultiLineTextBox3)</v>
      </c>
      <c r="G1131" t="s">
        <v>13</v>
      </c>
      <c r="H1131" t="s">
        <v>2750</v>
      </c>
      <c r="I1131" t="s">
        <v>8</v>
      </c>
      <c r="J1131" t="s">
        <v>2751</v>
      </c>
    </row>
    <row r="1132" spans="1:10">
      <c r="A1132" t="s">
        <v>1434</v>
      </c>
      <c r="B1132" t="s">
        <v>1898</v>
      </c>
      <c r="C1132">
        <v>1</v>
      </c>
      <c r="D1132" t="s">
        <v>1434</v>
      </c>
      <c r="E1132" t="str">
        <f>CONCATENATE((LEFT(GetMetadata[[#This Row],[StepCaption]],155)),"(",GetMetadata[[#This Row],[BuildingBlockID]],")")</f>
        <v>Is the entity an existing assurance client of another KPMG member firm or a related party of a client of another KPMG member firm?(OptionBuildingBlock9)</v>
      </c>
      <c r="F1132" t="str">
        <f>CONCATENATE(GetMetadata[[#This Row],[DefinitionID]],GetMetadata[[#This Row],[StepCaption(ID)]])</f>
        <v>D482C45E-026B-ED11-80EE-0022481C7D58Is the entity an existing assurance client of another KPMG member firm or a related party of a client of another KPMG member firm?(OptionBuildingBlock9)</v>
      </c>
      <c r="G1132" t="s">
        <v>45</v>
      </c>
      <c r="H1132" t="s">
        <v>2790</v>
      </c>
      <c r="I1132" t="s">
        <v>25</v>
      </c>
      <c r="J1132" t="s">
        <v>2791</v>
      </c>
    </row>
    <row r="1133" spans="1:10">
      <c r="A1133" t="s">
        <v>1434</v>
      </c>
      <c r="B1133" t="s">
        <v>1898</v>
      </c>
      <c r="C1133">
        <v>1</v>
      </c>
      <c r="D1133" t="s">
        <v>1434</v>
      </c>
      <c r="E1133" t="str">
        <f>CONCATENATE((LEFT(GetMetadata[[#This Row],[StepCaption]],155)),"(",GetMetadata[[#This Row],[BuildingBlockID]],")")</f>
        <v>Is the extent of our association with the report capable of being clearly identified and communicated to intended users?(OptionBuildingBlock54)</v>
      </c>
      <c r="F1133" t="str">
        <f>CONCATENATE(GetMetadata[[#This Row],[DefinitionID]],GetMetadata[[#This Row],[StepCaption(ID)]])</f>
        <v>D482C45E-026B-ED11-80EE-0022481C7D58Is the extent of our association with the report capable of being clearly identified and communicated to intended users?(OptionBuildingBlock54)</v>
      </c>
      <c r="G1133" t="s">
        <v>2773</v>
      </c>
      <c r="H1133" t="s">
        <v>2774</v>
      </c>
      <c r="I1133" t="s">
        <v>25</v>
      </c>
      <c r="J1133" t="s">
        <v>2775</v>
      </c>
    </row>
    <row r="1134" spans="1:10">
      <c r="A1134" t="s">
        <v>1434</v>
      </c>
      <c r="B1134" t="s">
        <v>1898</v>
      </c>
      <c r="C1134">
        <v>1</v>
      </c>
      <c r="D1134" t="s">
        <v>1434</v>
      </c>
      <c r="E1134" t="str">
        <f>CONCATENATE((LEFT(GetMetadata[[#This Row],[StepCaption]],155)),"(",GetMetadata[[#This Row],[BuildingBlockID]],")")</f>
        <v>Is the rationale for requesting assurance on select areas of a report appropriate?(OptionBuildingBlock53)</v>
      </c>
      <c r="F1134" t="str">
        <f>CONCATENATE(GetMetadata[[#This Row],[DefinitionID]],GetMetadata[[#This Row],[StepCaption(ID)]])</f>
        <v>D482C45E-026B-ED11-80EE-0022481C7D58Is the rationale for requesting assurance on select areas of a report appropriate?(OptionBuildingBlock53)</v>
      </c>
      <c r="G1134" t="s">
        <v>1456</v>
      </c>
      <c r="H1134" t="s">
        <v>2771</v>
      </c>
      <c r="I1134" t="s">
        <v>25</v>
      </c>
      <c r="J1134" t="s">
        <v>2772</v>
      </c>
    </row>
    <row r="1135" spans="1:10">
      <c r="A1135" t="s">
        <v>1434</v>
      </c>
      <c r="B1135" t="s">
        <v>1898</v>
      </c>
      <c r="C1135">
        <v>1</v>
      </c>
      <c r="D1135" t="s">
        <v>1434</v>
      </c>
      <c r="E1135" t="str">
        <f>CONCATENATE((LEFT(GetMetadata[[#This Row],[StepCaption]],155)),"(",GetMetadata[[#This Row],[BuildingBlockID]],")")</f>
        <v>Is there a prescribed layout, form or wording of the assurance report?(OptionBuildingBlock59)</v>
      </c>
      <c r="F1135" t="str">
        <f>CONCATENATE(GetMetadata[[#This Row],[DefinitionID]],GetMetadata[[#This Row],[StepCaption(ID)]])</f>
        <v>D482C45E-026B-ED11-80EE-0022481C7D58Is there a prescribed layout, form or wording of the assurance report?(OptionBuildingBlock59)</v>
      </c>
      <c r="G1135" t="s">
        <v>1458</v>
      </c>
      <c r="H1135" t="s">
        <v>2776</v>
      </c>
      <c r="I1135" t="s">
        <v>25</v>
      </c>
      <c r="J1135" t="s">
        <v>2777</v>
      </c>
    </row>
    <row r="1136" spans="1:10">
      <c r="A1136" t="s">
        <v>1434</v>
      </c>
      <c r="B1136" t="s">
        <v>1898</v>
      </c>
      <c r="C1136">
        <v>1</v>
      </c>
      <c r="D1136" t="s">
        <v>1434</v>
      </c>
      <c r="E1136" t="str">
        <f>CONCATENATE((LEFT(GetMetadata[[#This Row],[StepCaption]],155)),"(",GetMetadata[[#This Row],[BuildingBlockID]],")")</f>
        <v>Is there anything else that makes the prescribed assurance report not acceptable?(OptionBuildingBlock66)</v>
      </c>
      <c r="F1136" t="str">
        <f>CONCATENATE(GetMetadata[[#This Row],[DefinitionID]],GetMetadata[[#This Row],[StepCaption(ID)]])</f>
        <v>D482C45E-026B-ED11-80EE-0022481C7D58Is there anything else that makes the prescribed assurance report not acceptable?(OptionBuildingBlock66)</v>
      </c>
      <c r="G1136" t="s">
        <v>2785</v>
      </c>
      <c r="H1136" t="s">
        <v>2786</v>
      </c>
      <c r="I1136" t="s">
        <v>25</v>
      </c>
      <c r="J1136" t="s">
        <v>2787</v>
      </c>
    </row>
    <row r="1137" spans="1:10">
      <c r="A1137" t="s">
        <v>1434</v>
      </c>
      <c r="B1137" t="s">
        <v>1898</v>
      </c>
      <c r="C1137">
        <v>1</v>
      </c>
      <c r="D1137" t="s">
        <v>1434</v>
      </c>
      <c r="E1137" t="str">
        <f>CONCATENATE((LEFT(GetMetadata[[#This Row],[StepCaption]],155)),"(",GetMetadata[[#This Row],[BuildingBlockID]],")")</f>
        <v>Is this a combined reasonable and limited assurance engagement?(OptionBuildingBlock28)</v>
      </c>
      <c r="F1137" t="str">
        <f>CONCATENATE(GetMetadata[[#This Row],[DefinitionID]],GetMetadata[[#This Row],[StepCaption(ID)]])</f>
        <v>D482C45E-026B-ED11-80EE-0022481C7D58Is this a combined reasonable and limited assurance engagement?(OptionBuildingBlock28)</v>
      </c>
      <c r="G1137" t="s">
        <v>1504</v>
      </c>
      <c r="H1137" t="s">
        <v>2756</v>
      </c>
      <c r="I1137" t="s">
        <v>25</v>
      </c>
      <c r="J1137" t="s">
        <v>2757</v>
      </c>
    </row>
    <row r="1138" spans="1:10">
      <c r="A1138" t="s">
        <v>1434</v>
      </c>
      <c r="B1138" t="s">
        <v>1898</v>
      </c>
      <c r="C1138">
        <v>1</v>
      </c>
      <c r="D1138" t="s">
        <v>1434</v>
      </c>
      <c r="E1138" t="str">
        <f>CONCATENATE((LEFT(GetMetadata[[#This Row],[StepCaption]],155)),"(",GetMetadata[[#This Row],[BuildingBlockID]],")")</f>
        <v>Is this an existing audit or other attestation client?(OptionBuildingBlock38)</v>
      </c>
      <c r="F1138" t="str">
        <f>CONCATENATE(GetMetadata[[#This Row],[DefinitionID]],GetMetadata[[#This Row],[StepCaption(ID)]])</f>
        <v>D482C45E-026B-ED11-80EE-0022481C7D58Is this an existing audit or other attestation client?(OptionBuildingBlock38)</v>
      </c>
      <c r="G1138" t="s">
        <v>2764</v>
      </c>
      <c r="H1138" t="s">
        <v>2765</v>
      </c>
      <c r="I1138" t="s">
        <v>25</v>
      </c>
      <c r="J1138" t="s">
        <v>2766</v>
      </c>
    </row>
    <row r="1139" spans="1:10">
      <c r="A1139" t="s">
        <v>1434</v>
      </c>
      <c r="B1139" t="s">
        <v>1898</v>
      </c>
      <c r="C1139">
        <v>1</v>
      </c>
      <c r="D1139" t="s">
        <v>1434</v>
      </c>
      <c r="E1139" t="str">
        <f>CONCATENATE((LEFT(GetMetadata[[#This Row],[StepCaption]],155)),"(",GetMetadata[[#This Row],[BuildingBlockID]],")")</f>
        <v>Is this an initial assurance engagement for the SMI of the assurance engagement?(OptionBuildingBlock8)</v>
      </c>
      <c r="F1139" t="str">
        <f>CONCATENATE(GetMetadata[[#This Row],[DefinitionID]],GetMetadata[[#This Row],[StepCaption(ID)]])</f>
        <v>D482C45E-026B-ED11-80EE-0022481C7D58Is this an initial assurance engagement for the SMI of the assurance engagement?(OptionBuildingBlock8)</v>
      </c>
      <c r="G1139" t="s">
        <v>2493</v>
      </c>
      <c r="H1139" t="s">
        <v>2788</v>
      </c>
      <c r="I1139" t="s">
        <v>25</v>
      </c>
      <c r="J1139" t="s">
        <v>2789</v>
      </c>
    </row>
    <row r="1140" spans="1:10">
      <c r="A1140" t="s">
        <v>1434</v>
      </c>
      <c r="B1140" t="s">
        <v>1898</v>
      </c>
      <c r="C1140">
        <v>1</v>
      </c>
      <c r="D1140" t="s">
        <v>1434</v>
      </c>
      <c r="E1140" t="str">
        <f>CONCATENATE((LEFT(GetMetadata[[#This Row],[StepCaption]],155)),"(",GetMetadata[[#This Row],[BuildingBlockID]],")")</f>
        <v>Make inquiries of predecessor firm and/or review their documentation.(CheckBoxBuildingBlock21)</v>
      </c>
      <c r="F1140" t="str">
        <f>CONCATENATE(GetMetadata[[#This Row],[DefinitionID]],GetMetadata[[#This Row],[StepCaption(ID)]])</f>
        <v>D482C45E-026B-ED11-80EE-0022481C7D58Make inquiries of predecessor firm and/or review their documentation.(CheckBoxBuildingBlock21)</v>
      </c>
      <c r="G1140" t="s">
        <v>1448</v>
      </c>
      <c r="H1140" t="s">
        <v>2713</v>
      </c>
      <c r="I1140" t="s">
        <v>11</v>
      </c>
      <c r="J1140" t="s">
        <v>2714</v>
      </c>
    </row>
    <row r="1141" spans="1:10">
      <c r="A1141" t="s">
        <v>1434</v>
      </c>
      <c r="B1141" t="s">
        <v>1898</v>
      </c>
      <c r="C1141">
        <v>1</v>
      </c>
      <c r="D1141" t="s">
        <v>1434</v>
      </c>
      <c r="E1141" t="str">
        <f>CONCATENATE((LEFT(GetMetadata[[#This Row],[StepCaption]],155)),"(",GetMetadata[[#This Row],[BuildingBlockID]],")")</f>
        <v>Might the intended users misunderstand the prescribed report's assurance opinion/conclusion?(OptionBuildingBlock62)</v>
      </c>
      <c r="F1141" t="str">
        <f>CONCATENATE(GetMetadata[[#This Row],[DefinitionID]],GetMetadata[[#This Row],[StepCaption(ID)]])</f>
        <v>D482C45E-026B-ED11-80EE-0022481C7D58Might the intended users misunderstand the prescribed report's assurance opinion/conclusion?(OptionBuildingBlock62)</v>
      </c>
      <c r="G1141" t="s">
        <v>1459</v>
      </c>
      <c r="H1141" t="s">
        <v>2781</v>
      </c>
      <c r="I1141" t="s">
        <v>25</v>
      </c>
      <c r="J1141" t="s">
        <v>2782</v>
      </c>
    </row>
    <row r="1142" spans="1:10">
      <c r="A1142" t="s">
        <v>1434</v>
      </c>
      <c r="B1142" t="s">
        <v>1898</v>
      </c>
      <c r="C1142">
        <v>1</v>
      </c>
      <c r="D1142" t="s">
        <v>1434</v>
      </c>
      <c r="E1142" t="str">
        <f>CONCATENATE((LEFT(GetMetadata[[#This Row],[StepCaption]],155)),"(",GetMetadata[[#This Row],[BuildingBlockID]],")")</f>
        <v>Might the prescribed assurance report cause us to make a statement that we have no basis to make?(OptionBuildingBlock64)</v>
      </c>
      <c r="F1142" t="str">
        <f>CONCATENATE(GetMetadata[[#This Row],[DefinitionID]],GetMetadata[[#This Row],[StepCaption(ID)]])</f>
        <v>D482C45E-026B-ED11-80EE-0022481C7D58Might the prescribed assurance report cause us to make a statement that we have no basis to make?(OptionBuildingBlock64)</v>
      </c>
      <c r="G1142" t="s">
        <v>1460</v>
      </c>
      <c r="H1142" t="s">
        <v>2783</v>
      </c>
      <c r="I1142" t="s">
        <v>25</v>
      </c>
      <c r="J1142" t="s">
        <v>2784</v>
      </c>
    </row>
    <row r="1143" spans="1:10">
      <c r="A1143" t="s">
        <v>1434</v>
      </c>
      <c r="B1143" t="s">
        <v>1898</v>
      </c>
      <c r="C1143">
        <v>1</v>
      </c>
      <c r="D1143" t="s">
        <v>1434</v>
      </c>
      <c r="E1143" t="str">
        <f>CONCATENATE((LEFT(GetMetadata[[#This Row],[StepCaption]],155)),"(",GetMetadata[[#This Row],[BuildingBlockID]],")")</f>
        <v>Obtain confirmation that the other KPMG member firm has performed assurance client acceptance or continuance procedures and ask for any relevant informatio(LabelBuildingBlock10)</v>
      </c>
      <c r="F1143" t="str">
        <f>CONCATENATE(GetMetadata[[#This Row],[DefinitionID]],GetMetadata[[#This Row],[StepCaption(ID)]])</f>
        <v>D482C45E-026B-ED11-80EE-0022481C7D58Obtain confirmation that the other KPMG member firm has performed assurance client acceptance or continuance procedures and ask for any relevant informatio(LabelBuildingBlock10)</v>
      </c>
      <c r="G1143" t="s">
        <v>1350</v>
      </c>
      <c r="H1143" t="s">
        <v>2742</v>
      </c>
      <c r="I1143" t="s">
        <v>18</v>
      </c>
      <c r="J1143" t="s">
        <v>2743</v>
      </c>
    </row>
    <row r="1144" spans="1:10">
      <c r="A1144" t="s">
        <v>1434</v>
      </c>
      <c r="B1144" t="s">
        <v>1898</v>
      </c>
      <c r="C1144">
        <v>1</v>
      </c>
      <c r="D1144" t="s">
        <v>1434</v>
      </c>
      <c r="E1144" t="str">
        <f>CONCATENATE((LEFT(GetMetadata[[#This Row],[StepCaption]],155)),"(",GetMetadata[[#This Row],[BuildingBlockID]],")")</f>
        <v>Our report will be made publicly available by posting to a client or third party web-site.(CheckBoxBuildingBlock71)</v>
      </c>
      <c r="F1144" t="str">
        <f>CONCATENATE(GetMetadata[[#This Row],[DefinitionID]],GetMetadata[[#This Row],[StepCaption(ID)]])</f>
        <v>D482C45E-026B-ED11-80EE-0022481C7D58Our report will be made publicly available by posting to a client or third party web-site.(CheckBoxBuildingBlock71)</v>
      </c>
      <c r="G1144" t="s">
        <v>4461</v>
      </c>
      <c r="H1144" t="s">
        <v>4462</v>
      </c>
      <c r="I1144" t="s">
        <v>11</v>
      </c>
      <c r="J1144" t="s">
        <v>4463</v>
      </c>
    </row>
    <row r="1145" spans="1:10">
      <c r="A1145" t="s">
        <v>1434</v>
      </c>
      <c r="B1145" t="s">
        <v>1898</v>
      </c>
      <c r="C1145">
        <v>1</v>
      </c>
      <c r="D1145" t="s">
        <v>1434</v>
      </c>
      <c r="E1145" t="str">
        <f>CONCATENATE((LEFT(GetMetadata[[#This Row],[StepCaption]],155)),"(",GetMetadata[[#This Row],[BuildingBlockID]],")")</f>
        <v>Our services commenced before sentinel approval.(CheckBoxBuildingBlock4)</v>
      </c>
      <c r="F1145" t="str">
        <f>CONCATENATE(GetMetadata[[#This Row],[DefinitionID]],GetMetadata[[#This Row],[StepCaption(ID)]])</f>
        <v>D482C45E-026B-ED11-80EE-0022481C7D58Our services commenced before sentinel approval.(CheckBoxBuildingBlock4)</v>
      </c>
      <c r="G1145" t="s">
        <v>1490</v>
      </c>
      <c r="H1145" t="s">
        <v>2719</v>
      </c>
      <c r="I1145" t="s">
        <v>11</v>
      </c>
      <c r="J1145" t="s">
        <v>2720</v>
      </c>
    </row>
    <row r="1146" spans="1:10">
      <c r="A1146" t="s">
        <v>1434</v>
      </c>
      <c r="B1146" t="s">
        <v>1898</v>
      </c>
      <c r="C1146">
        <v>1</v>
      </c>
      <c r="D1146" t="s">
        <v>1434</v>
      </c>
      <c r="E1146" t="str">
        <f>CONCATENATE((LEFT(GetMetadata[[#This Row],[StepCaption]],155)),"(",GetMetadata[[#This Row],[BuildingBlockID]],")")</f>
        <v>Perform inquiries of those that may have knowledge of the assurance client. Attach results.(SimpleDataGridBuildingBlock13)</v>
      </c>
      <c r="F1146" t="str">
        <f>CONCATENATE(GetMetadata[[#This Row],[DefinitionID]],GetMetadata[[#This Row],[StepCaption(ID)]])</f>
        <v>D482C45E-026B-ED11-80EE-0022481C7D58Perform inquiries of those that may have knowledge of the assurance client. Attach results.(SimpleDataGridBuildingBlock13)</v>
      </c>
      <c r="G1146" t="s">
        <v>1840</v>
      </c>
      <c r="H1146" t="s">
        <v>2828</v>
      </c>
      <c r="I1146" t="s">
        <v>9</v>
      </c>
      <c r="J1146" t="s">
        <v>2829</v>
      </c>
    </row>
    <row r="1147" spans="1:10">
      <c r="A1147" t="s">
        <v>1434</v>
      </c>
      <c r="B1147" t="s">
        <v>1898</v>
      </c>
      <c r="C1147">
        <v>1</v>
      </c>
      <c r="D1147" t="s">
        <v>1434</v>
      </c>
      <c r="E1147" t="str">
        <f>CONCATENATE((LEFT(GetMetadata[[#This Row],[StepCaption]],155)),"(",GetMetadata[[#This Row],[BuildingBlockID]],")")</f>
        <v>Perform procedures over opening balances (or equivalent opening areas).(CheckBoxBuildingBlock42)</v>
      </c>
      <c r="F1147" t="str">
        <f>CONCATENATE(GetMetadata[[#This Row],[DefinitionID]],GetMetadata[[#This Row],[StepCaption(ID)]])</f>
        <v>D482C45E-026B-ED11-80EE-0022481C7D58Perform procedures over opening balances (or equivalent opening areas).(CheckBoxBuildingBlock42)</v>
      </c>
      <c r="G1147" t="s">
        <v>1756</v>
      </c>
      <c r="H1147" t="s">
        <v>2721</v>
      </c>
      <c r="I1147" t="s">
        <v>11</v>
      </c>
      <c r="J1147" t="s">
        <v>2722</v>
      </c>
    </row>
    <row r="1148" spans="1:10">
      <c r="A1148" t="s">
        <v>1434</v>
      </c>
      <c r="B1148" t="s">
        <v>1898</v>
      </c>
      <c r="C1148">
        <v>1</v>
      </c>
      <c r="D1148" t="s">
        <v>1434</v>
      </c>
      <c r="E1148" t="str">
        <f>CONCATENATE((LEFT(GetMetadata[[#This Row],[StepCaption]],155)),"(",GetMetadata[[#This Row],[BuildingBlockID]],")")</f>
        <v>Read the prior period SMI and the predecessor firm's assurance reports.(CheckBoxBuildingBlock17)</v>
      </c>
      <c r="F1148" t="str">
        <f>CONCATENATE(GetMetadata[[#This Row],[DefinitionID]],GetMetadata[[#This Row],[StepCaption(ID)]])</f>
        <v>D482C45E-026B-ED11-80EE-0022481C7D58Read the prior period SMI and the predecessor firm's assurance reports.(CheckBoxBuildingBlock17)</v>
      </c>
      <c r="G1148" t="s">
        <v>1487</v>
      </c>
      <c r="H1148" t="s">
        <v>2711</v>
      </c>
      <c r="I1148" t="s">
        <v>11</v>
      </c>
      <c r="J1148" t="s">
        <v>2712</v>
      </c>
    </row>
    <row r="1149" spans="1:10">
      <c r="A1149" t="s">
        <v>1434</v>
      </c>
      <c r="B1149" t="s">
        <v>1898</v>
      </c>
      <c r="C1149">
        <v>1</v>
      </c>
      <c r="D1149" t="s">
        <v>1434</v>
      </c>
      <c r="E1149" t="str">
        <f>CONCATENATE((LEFT(GetMetadata[[#This Row],[StepCaption]],155)),"(",GetMetadata[[#This Row],[BuildingBlockID]],")")</f>
        <v>Select the procedures that are relevant to the initial assurance engagement.(LabelBuildingBlock16)</v>
      </c>
      <c r="F1149" t="str">
        <f>CONCATENATE(GetMetadata[[#This Row],[DefinitionID]],GetMetadata[[#This Row],[StepCaption(ID)]])</f>
        <v>D482C45E-026B-ED11-80EE-0022481C7D58Select the procedures that are relevant to the initial assurance engagement.(LabelBuildingBlock16)</v>
      </c>
      <c r="G1149" t="s">
        <v>1449</v>
      </c>
      <c r="H1149" t="s">
        <v>2744</v>
      </c>
      <c r="I1149" t="s">
        <v>18</v>
      </c>
      <c r="J1149" t="s">
        <v>2745</v>
      </c>
    </row>
    <row r="1150" spans="1:10">
      <c r="A1150" t="s">
        <v>1434</v>
      </c>
      <c r="B1150" t="s">
        <v>1898</v>
      </c>
      <c r="C1150">
        <v>1</v>
      </c>
      <c r="D1150" t="s">
        <v>1434</v>
      </c>
      <c r="E1150" t="str">
        <f>CONCATENATE((LEFT(GetMetadata[[#This Row],[StepCaption]],155)),"(",GetMetadata[[#This Row],[BuildingBlockID]],")")</f>
        <v>We have identified information that would have caused us to decline the engagement had that information been available earlier.(CheckBoxBuildingBlock36)</v>
      </c>
      <c r="F1150" t="str">
        <f>CONCATENATE(GetMetadata[[#This Row],[DefinitionID]],GetMetadata[[#This Row],[StepCaption(ID)]])</f>
        <v>D482C45E-026B-ED11-80EE-0022481C7D58We have identified information that would have caused us to decline the engagement had that information been available earlier.(CheckBoxBuildingBlock36)</v>
      </c>
      <c r="G1150" t="s">
        <v>2717</v>
      </c>
      <c r="H1150" t="s">
        <v>2718</v>
      </c>
      <c r="I1150" t="s">
        <v>11</v>
      </c>
      <c r="J1150" t="s">
        <v>2359</v>
      </c>
    </row>
    <row r="1151" spans="1:10">
      <c r="A1151" t="s">
        <v>1434</v>
      </c>
      <c r="B1151" t="s">
        <v>1898</v>
      </c>
      <c r="C1151">
        <v>1</v>
      </c>
      <c r="D1151" t="s">
        <v>1434</v>
      </c>
      <c r="E1151" t="str">
        <f>CONCATENATE((LEFT(GetMetadata[[#This Row],[StepCaption]],155)),"(",GetMetadata[[#This Row],[BuildingBlockID]],")")</f>
        <v>We intend to make changes to the standard engagement letter template or terms and conditions.(CheckBoxBuildingBlock23)</v>
      </c>
      <c r="F1151" t="str">
        <f>CONCATENATE(GetMetadata[[#This Row],[DefinitionID]],GetMetadata[[#This Row],[StepCaption(ID)]])</f>
        <v>D482C45E-026B-ED11-80EE-0022481C7D58We intend to make changes to the standard engagement letter template or terms and conditions.(CheckBoxBuildingBlock23)</v>
      </c>
      <c r="G1151" t="s">
        <v>1394</v>
      </c>
      <c r="H1151" t="s">
        <v>2715</v>
      </c>
      <c r="I1151" t="s">
        <v>11</v>
      </c>
      <c r="J1151" t="s">
        <v>2716</v>
      </c>
    </row>
    <row r="1152" spans="1:10">
      <c r="A1152" t="s">
        <v>1434</v>
      </c>
      <c r="B1152" t="s">
        <v>1898</v>
      </c>
      <c r="C1152">
        <v>1</v>
      </c>
      <c r="D1152" t="s">
        <v>1434</v>
      </c>
      <c r="E1152" t="str">
        <f>CONCATENATE((LEFT(GetMetadata[[#This Row],[StepCaption]],155)),"(",GetMetadata[[#This Row],[BuildingBlockID]],")")</f>
        <v>Will alternative procedures be performed that meet the same objective of the relevant procedure above?(OptionBuildingBlock18)</v>
      </c>
      <c r="F1152" t="str">
        <f>CONCATENATE(GetMetadata[[#This Row],[DefinitionID]],GetMetadata[[#This Row],[StepCaption(ID)]])</f>
        <v>D482C45E-026B-ED11-80EE-0022481C7D58Will alternative procedures be performed that meet the same objective of the relevant procedure above?(OptionBuildingBlock18)</v>
      </c>
      <c r="G1152" t="s">
        <v>1503</v>
      </c>
      <c r="H1152" t="s">
        <v>2754</v>
      </c>
      <c r="I1152" t="s">
        <v>25</v>
      </c>
      <c r="J1152" t="s">
        <v>2755</v>
      </c>
    </row>
    <row r="1153" spans="1:10">
      <c r="A1153" t="s">
        <v>1434</v>
      </c>
      <c r="B1153" t="s">
        <v>1898</v>
      </c>
      <c r="C1153">
        <v>1</v>
      </c>
      <c r="D1153" t="s">
        <v>1434</v>
      </c>
      <c r="E1153" t="str">
        <f>CONCATENATE((LEFT(GetMetadata[[#This Row],[StepCaption]],155)),"(",GetMetadata[[#This Row],[BuildingBlockID]],")")</f>
        <v>Will alternative procedures be performed that meet the same objective of the relevant procedure above?(OptionBuildingBlock39)</v>
      </c>
      <c r="F1153" t="str">
        <f>CONCATENATE(GetMetadata[[#This Row],[DefinitionID]],GetMetadata[[#This Row],[StepCaption(ID)]])</f>
        <v>D482C45E-026B-ED11-80EE-0022481C7D58Will alternative procedures be performed that meet the same objective of the relevant procedure above?(OptionBuildingBlock39)</v>
      </c>
      <c r="G1153" t="s">
        <v>1427</v>
      </c>
      <c r="H1153" t="s">
        <v>2767</v>
      </c>
      <c r="I1153" t="s">
        <v>25</v>
      </c>
      <c r="J1153" t="s">
        <v>2755</v>
      </c>
    </row>
    <row r="1154" spans="1:10">
      <c r="A1154" t="s">
        <v>1434</v>
      </c>
      <c r="B1154" t="s">
        <v>1898</v>
      </c>
      <c r="C1154">
        <v>1</v>
      </c>
      <c r="D1154" t="s">
        <v>1434</v>
      </c>
      <c r="E1154" t="str">
        <f>CONCATENATE((LEFT(GetMetadata[[#This Row],[StepCaption]],155)),"(",GetMetadata[[#This Row],[BuildingBlockID]],")")</f>
        <v>Will alternative procedures be performed that meet the same objective of the relevant procedure above?(OptionBuildingBlock44)</v>
      </c>
      <c r="F1154" t="str">
        <f>CONCATENATE(GetMetadata[[#This Row],[DefinitionID]],GetMetadata[[#This Row],[StepCaption(ID)]])</f>
        <v>D482C45E-026B-ED11-80EE-0022481C7D58Will alternative procedures be performed that meet the same objective of the relevant procedure above?(OptionBuildingBlock44)</v>
      </c>
      <c r="G1154" t="s">
        <v>1377</v>
      </c>
      <c r="H1154" t="s">
        <v>2768</v>
      </c>
      <c r="I1154" t="s">
        <v>25</v>
      </c>
      <c r="J1154" t="s">
        <v>2755</v>
      </c>
    </row>
    <row r="1155" spans="1:10">
      <c r="A1155" t="s">
        <v>1434</v>
      </c>
      <c r="B1155" t="s">
        <v>1898</v>
      </c>
      <c r="C1155">
        <v>1</v>
      </c>
      <c r="D1155" t="s">
        <v>1434</v>
      </c>
      <c r="E1155" t="str">
        <f>CONCATENATE((LEFT(GetMetadata[[#This Row],[StepCaption]],155)),"(",GetMetadata[[#This Row],[BuildingBlockID]],")")</f>
        <v>Will the reasonable and limited assurance opinion/conclusion be clearly separated in the assurance report?(OptionBuildingBlock31)</v>
      </c>
      <c r="F1155" t="str">
        <f>CONCATENATE(GetMetadata[[#This Row],[DefinitionID]],GetMetadata[[#This Row],[StepCaption(ID)]])</f>
        <v>D482C45E-026B-ED11-80EE-0022481C7D58Will the reasonable and limited assurance opinion/conclusion be clearly separated in the assurance report?(OptionBuildingBlock31)</v>
      </c>
      <c r="G1155" t="s">
        <v>1505</v>
      </c>
      <c r="H1155" t="s">
        <v>2760</v>
      </c>
      <c r="I1155" t="s">
        <v>25</v>
      </c>
      <c r="J1155" t="s">
        <v>2761</v>
      </c>
    </row>
    <row r="1156" spans="1:10">
      <c r="A1156" t="s">
        <v>1434</v>
      </c>
      <c r="B1156" t="s">
        <v>1898</v>
      </c>
      <c r="C1156">
        <v>1</v>
      </c>
      <c r="D1156" t="s">
        <v>1434</v>
      </c>
      <c r="E1156" t="str">
        <f>CONCATENATE((LEFT(GetMetadata[[#This Row],[StepCaption]],155)),"(",GetMetadata[[#This Row],[BuildingBlockID]],")")</f>
        <v>(SimpleDataGridBuildingBlock26)</v>
      </c>
      <c r="F1156" t="str">
        <f>CONCATENATE(GetMetadata[[#This Row],[DefinitionID]],GetMetadata[[#This Row],[StepCaption(ID)]])</f>
        <v>D482C45E-026B-ED11-80EE-0022481C7D58(SimpleDataGridBuildingBlock26)</v>
      </c>
      <c r="G1156" t="s">
        <v>1975</v>
      </c>
      <c r="H1156" t="s">
        <v>2833</v>
      </c>
      <c r="I1156" t="s">
        <v>9</v>
      </c>
    </row>
    <row r="1157" spans="1:10">
      <c r="A1157" t="s">
        <v>3763</v>
      </c>
      <c r="B1157" t="s">
        <v>3762</v>
      </c>
      <c r="C1157">
        <v>2</v>
      </c>
      <c r="D1157" t="s">
        <v>3763</v>
      </c>
      <c r="E1157" t="str">
        <f>CONCATENATE((LEFT(GetMetadata[[#This Row],[StepCaption]],155)),"(",GetMetadata[[#This Row],[BuildingBlockID]],")")</f>
        <v>(ExpanderGroupBuildingBlock1)</v>
      </c>
      <c r="F1157" t="str">
        <f>CONCATENATE(GetMetadata[[#This Row],[DefinitionID]],GetMetadata[[#This Row],[StepCaption(ID)]])</f>
        <v>D4A28A55-F496-ED11-80EF-0022481C7D58(ExpanderGroupBuildingBlock1)</v>
      </c>
      <c r="G1157" t="s">
        <v>32</v>
      </c>
      <c r="H1157" t="s">
        <v>4575</v>
      </c>
      <c r="I1157" t="s">
        <v>15</v>
      </c>
    </row>
    <row r="1158" spans="1:10">
      <c r="A1158" t="s">
        <v>3763</v>
      </c>
      <c r="B1158" t="s">
        <v>3762</v>
      </c>
      <c r="C1158">
        <v>2</v>
      </c>
      <c r="D1158" t="s">
        <v>3763</v>
      </c>
      <c r="E1158" t="str">
        <f>CONCATENATE((LEFT(GetMetadata[[#This Row],[StepCaption]],155)),"(",GetMetadata[[#This Row],[BuildingBlockID]],")")</f>
        <v>(SimpleDataGridBuildingBlock2)</v>
      </c>
      <c r="F1158" t="str">
        <f>CONCATENATE(GetMetadata[[#This Row],[DefinitionID]],GetMetadata[[#This Row],[StepCaption(ID)]])</f>
        <v>D4A28A55-F496-ED11-80EF-0022481C7D58(SimpleDataGridBuildingBlock2)</v>
      </c>
      <c r="G1158" t="s">
        <v>10</v>
      </c>
      <c r="H1158" t="s">
        <v>4576</v>
      </c>
      <c r="I1158" t="s">
        <v>9</v>
      </c>
    </row>
    <row r="1159" spans="1:10">
      <c r="A1159" t="s">
        <v>3761</v>
      </c>
      <c r="B1159" t="s">
        <v>3760</v>
      </c>
      <c r="C1159">
        <v>4</v>
      </c>
      <c r="D1159" t="s">
        <v>3761</v>
      </c>
      <c r="E1159" t="str">
        <f>CONCATENATE((LEFT(GetMetadata[[#This Row],[StepCaption]],155)),"(",GetMetadata[[#This Row],[BuildingBlockID]],")")</f>
        <v>Describe the change in the RMMs or CAR assessment and the facts and circumstances that led to the conclusion that modified or additional procedures are not(RTFTextBuildingBlock5)</v>
      </c>
      <c r="F1159" t="str">
        <f>CONCATENATE(GetMetadata[[#This Row],[DefinitionID]],GetMetadata[[#This Row],[StepCaption(ID)]])</f>
        <v>D59EB72B-D99A-ED11-80F0-0022481C7D58Describe the change in the RMMs or CAR assessment and the facts and circumstances that led to the conclusion that modified or additional procedures are not(RTFTextBuildingBlock5)</v>
      </c>
      <c r="G1159" t="s">
        <v>1354</v>
      </c>
      <c r="H1159" t="s">
        <v>4571</v>
      </c>
      <c r="I1159" t="s">
        <v>12</v>
      </c>
      <c r="J1159" t="s">
        <v>4572</v>
      </c>
    </row>
    <row r="1160" spans="1:10">
      <c r="A1160" t="s">
        <v>3761</v>
      </c>
      <c r="B1160" t="s">
        <v>3760</v>
      </c>
      <c r="C1160">
        <v>4</v>
      </c>
      <c r="D1160" t="s">
        <v>3761</v>
      </c>
      <c r="E1160" t="str">
        <f>CONCATENATE((LEFT(GetMetadata[[#This Row],[StepCaption]],155)),"(",GetMetadata[[#This Row],[BuildingBlockID]],")")</f>
        <v>Describe the change in the RMMs or CAR assessment and the modified or additional procedures performed.(RTFTextBuildingBlock4)</v>
      </c>
      <c r="F1160" t="str">
        <f>CONCATENATE(GetMetadata[[#This Row],[DefinitionID]],GetMetadata[[#This Row],[StepCaption(ID)]])</f>
        <v>D59EB72B-D99A-ED11-80F0-0022481C7D58Describe the change in the RMMs or CAR assessment and the modified or additional procedures performed.(RTFTextBuildingBlock4)</v>
      </c>
      <c r="G1160" t="s">
        <v>1348</v>
      </c>
      <c r="H1160" t="s">
        <v>4569</v>
      </c>
      <c r="I1160" t="s">
        <v>12</v>
      </c>
      <c r="J1160" t="s">
        <v>4570</v>
      </c>
    </row>
    <row r="1161" spans="1:10">
      <c r="A1161" t="s">
        <v>3761</v>
      </c>
      <c r="B1161" t="s">
        <v>3760</v>
      </c>
      <c r="C1161">
        <v>4</v>
      </c>
      <c r="D1161" t="s">
        <v>3761</v>
      </c>
      <c r="E1161" t="str">
        <f>CONCATENATE((LEFT(GetMetadata[[#This Row],[StepCaption]],155)),"(",GetMetadata[[#This Row],[BuildingBlockID]],")")</f>
        <v>Describe the circumstances that changed significantly and document how we modified our planned approach.(RTFTextBuildingBlock8)</v>
      </c>
      <c r="F1161" t="str">
        <f>CONCATENATE(GetMetadata[[#This Row],[DefinitionID]],GetMetadata[[#This Row],[StepCaption(ID)]])</f>
        <v>D59EB72B-D99A-ED11-80F0-0022481C7D58Describe the circumstances that changed significantly and document how we modified our planned approach.(RTFTextBuildingBlock8)</v>
      </c>
      <c r="G1161" t="s">
        <v>1356</v>
      </c>
      <c r="H1161" t="s">
        <v>4573</v>
      </c>
      <c r="I1161" t="s">
        <v>12</v>
      </c>
      <c r="J1161" t="s">
        <v>4574</v>
      </c>
    </row>
    <row r="1162" spans="1:10">
      <c r="A1162" t="s">
        <v>3761</v>
      </c>
      <c r="B1162" t="s">
        <v>3760</v>
      </c>
      <c r="C1162">
        <v>4</v>
      </c>
      <c r="D1162" t="s">
        <v>3761</v>
      </c>
      <c r="E1162" t="str">
        <f>CONCATENATE((LEFT(GetMetadata[[#This Row],[StepCaption]],155)),"(",GetMetadata[[#This Row],[BuildingBlockID]],")")</f>
        <v>Describe the contradictory evidence and document how we have addressed and resolved it.(RTFTextBuildingBlock10)</v>
      </c>
      <c r="F1162" t="str">
        <f>CONCATENATE(GetMetadata[[#This Row],[DefinitionID]],GetMetadata[[#This Row],[StepCaption(ID)]])</f>
        <v>D59EB72B-D99A-ED11-80F0-0022481C7D58Describe the contradictory evidence and document how we have addressed and resolved it.(RTFTextBuildingBlock10)</v>
      </c>
      <c r="G1162" t="s">
        <v>1379</v>
      </c>
      <c r="H1162" t="s">
        <v>4567</v>
      </c>
      <c r="I1162" t="s">
        <v>12</v>
      </c>
      <c r="J1162" t="s">
        <v>4568</v>
      </c>
    </row>
    <row r="1163" spans="1:10">
      <c r="A1163" t="s">
        <v>3761</v>
      </c>
      <c r="B1163" t="s">
        <v>3760</v>
      </c>
      <c r="C1163">
        <v>4</v>
      </c>
      <c r="D1163" t="s">
        <v>3761</v>
      </c>
      <c r="E1163" t="str">
        <f>CONCATENATE((LEFT(GetMetadata[[#This Row],[StepCaption]],155)),"(",GetMetadata[[#This Row],[BuildingBlockID]],")")</f>
        <v>Do our procedures need to be modified or do additional procedures need to be performed because of changes in the RMMs or CAR assessment?(OptionBuildingBlock3)</v>
      </c>
      <c r="F1163" t="str">
        <f>CONCATENATE(GetMetadata[[#This Row],[DefinitionID]],GetMetadata[[#This Row],[StepCaption(ID)]])</f>
        <v>D59EB72B-D99A-ED11-80F0-0022481C7D58Do our procedures need to be modified or do additional procedures need to be performed because of changes in the RMMs or CAR assessment?(OptionBuildingBlock3)</v>
      </c>
      <c r="G1163" t="s">
        <v>41</v>
      </c>
      <c r="H1163" t="s">
        <v>4561</v>
      </c>
      <c r="I1163" t="s">
        <v>25</v>
      </c>
      <c r="J1163" t="s">
        <v>4562</v>
      </c>
    </row>
    <row r="1164" spans="1:10">
      <c r="A1164" t="s">
        <v>3761</v>
      </c>
      <c r="B1164" t="s">
        <v>3760</v>
      </c>
      <c r="C1164">
        <v>4</v>
      </c>
      <c r="D1164" t="s">
        <v>3761</v>
      </c>
      <c r="E1164" t="str">
        <f>CONCATENATE((LEFT(GetMetadata[[#This Row],[StepCaption]],155)),"(",GetMetadata[[#This Row],[BuildingBlockID]],")")</f>
        <v>Does our initial risk assessment of the RMMs and CAR assessment remain appropriate?(OptionBuildingBlock2)</v>
      </c>
      <c r="F1164" t="str">
        <f>CONCATENATE(GetMetadata[[#This Row],[DefinitionID]],GetMetadata[[#This Row],[StepCaption(ID)]])</f>
        <v>D59EB72B-D99A-ED11-80F0-0022481C7D58Does our initial risk assessment of the RMMs and CAR assessment remain appropriate?(OptionBuildingBlock2)</v>
      </c>
      <c r="G1164" t="s">
        <v>1349</v>
      </c>
      <c r="H1164" t="s">
        <v>4559</v>
      </c>
      <c r="I1164" t="s">
        <v>25</v>
      </c>
      <c r="J1164" t="s">
        <v>4560</v>
      </c>
    </row>
    <row r="1165" spans="1:10">
      <c r="A1165" t="s">
        <v>3761</v>
      </c>
      <c r="B1165" t="s">
        <v>3760</v>
      </c>
      <c r="C1165">
        <v>4</v>
      </c>
      <c r="D1165" t="s">
        <v>3761</v>
      </c>
      <c r="E1165" t="str">
        <f>CONCATENATE((LEFT(GetMetadata[[#This Row],[StepCaption]],155)),"(",GetMetadata[[#This Row],[BuildingBlockID]],")")</f>
        <v>Evaluate whether the RMMs and CAR assessment remain appropriate(ExpanderGroupBuildingBlock1)</v>
      </c>
      <c r="F1165" t="str">
        <f>CONCATENATE(GetMetadata[[#This Row],[DefinitionID]],GetMetadata[[#This Row],[StepCaption(ID)]])</f>
        <v>D59EB72B-D99A-ED11-80F0-0022481C7D58Evaluate whether the RMMs and CAR assessment remain appropriate(ExpanderGroupBuildingBlock1)</v>
      </c>
      <c r="G1165" t="s">
        <v>32</v>
      </c>
      <c r="H1165" t="s">
        <v>4555</v>
      </c>
      <c r="I1165" t="s">
        <v>15</v>
      </c>
      <c r="J1165" t="s">
        <v>4556</v>
      </c>
    </row>
    <row r="1166" spans="1:10">
      <c r="A1166" t="s">
        <v>3761</v>
      </c>
      <c r="B1166" t="s">
        <v>3760</v>
      </c>
      <c r="C1166">
        <v>4</v>
      </c>
      <c r="D1166" t="s">
        <v>3761</v>
      </c>
      <c r="E1166" t="str">
        <f>CONCATENATE((LEFT(GetMetadata[[#This Row],[StepCaption]],155)),"(",GetMetadata[[#This Row],[BuildingBlockID]],")")</f>
        <v>Have we identified potential contradictory evidence while performing other assurance procedures?(OptionBuildingBlock9)</v>
      </c>
      <c r="F1166" t="str">
        <f>CONCATENATE(GetMetadata[[#This Row],[DefinitionID]],GetMetadata[[#This Row],[StepCaption(ID)]])</f>
        <v>D59EB72B-D99A-ED11-80F0-0022481C7D58Have we identified potential contradictory evidence while performing other assurance procedures?(OptionBuildingBlock9)</v>
      </c>
      <c r="G1166" t="s">
        <v>45</v>
      </c>
      <c r="H1166" t="s">
        <v>4565</v>
      </c>
      <c r="I1166" t="s">
        <v>25</v>
      </c>
      <c r="J1166" t="s">
        <v>4566</v>
      </c>
    </row>
    <row r="1167" spans="1:10">
      <c r="A1167" t="s">
        <v>3761</v>
      </c>
      <c r="B1167" t="s">
        <v>3760</v>
      </c>
      <c r="C1167">
        <v>4</v>
      </c>
      <c r="D1167" t="s">
        <v>3761</v>
      </c>
      <c r="E1167" t="str">
        <f>CONCATENATE((LEFT(GetMetadata[[#This Row],[StepCaption]],155)),"(",GetMetadata[[#This Row],[BuildingBlockID]],")")</f>
        <v>Is it necessary to modify our planned procedures based on significant changes in circumstances?(OptionBuildingBlock7)</v>
      </c>
      <c r="F1167" t="str">
        <f>CONCATENATE(GetMetadata[[#This Row],[DefinitionID]],GetMetadata[[#This Row],[StepCaption(ID)]])</f>
        <v>D59EB72B-D99A-ED11-80F0-0022481C7D58Is it necessary to modify our planned procedures based on significant changes in circumstances?(OptionBuildingBlock7)</v>
      </c>
      <c r="G1167" t="s">
        <v>1361</v>
      </c>
      <c r="H1167" t="s">
        <v>4563</v>
      </c>
      <c r="I1167" t="s">
        <v>25</v>
      </c>
      <c r="J1167" t="s">
        <v>4564</v>
      </c>
    </row>
    <row r="1168" spans="1:10">
      <c r="A1168" t="s">
        <v>3761</v>
      </c>
      <c r="B1168" t="s">
        <v>3760</v>
      </c>
      <c r="C1168">
        <v>4</v>
      </c>
      <c r="D1168" t="s">
        <v>3761</v>
      </c>
      <c r="E1168" t="str">
        <f>CONCATENATE((LEFT(GetMetadata[[#This Row],[StepCaption]],155)),"(",GetMetadata[[#This Row],[BuildingBlockID]],")")</f>
        <v>Modify our planned approach if circumstances change or we identify contradictory evidence(ExpanderGroupBuildingBlock6)</v>
      </c>
      <c r="F1168" t="str">
        <f>CONCATENATE(GetMetadata[[#This Row],[DefinitionID]],GetMetadata[[#This Row],[StepCaption(ID)]])</f>
        <v>D59EB72B-D99A-ED11-80F0-0022481C7D58Modify our planned approach if circumstances change or we identify contradictory evidence(ExpanderGroupBuildingBlock6)</v>
      </c>
      <c r="G1168" t="s">
        <v>1341</v>
      </c>
      <c r="H1168" t="s">
        <v>4557</v>
      </c>
      <c r="I1168" t="s">
        <v>15</v>
      </c>
      <c r="J1168" t="s">
        <v>4558</v>
      </c>
    </row>
    <row r="1169" spans="1:10">
      <c r="A1169" t="s">
        <v>3723</v>
      </c>
      <c r="B1169" t="s">
        <v>3722</v>
      </c>
      <c r="C1169">
        <v>1</v>
      </c>
      <c r="D1169" t="s">
        <v>3723</v>
      </c>
      <c r="E1169" t="str">
        <f>CONCATENATE((LEFT(GetMetadata[[#This Row],[StepCaption]],155)),"(",GetMetadata[[#This Row],[BuildingBlockID]],")")</f>
        <v>Add control operators(SimpleDataGridBuildingBlock63)</v>
      </c>
      <c r="F1169" t="str">
        <f>CONCATENATE(GetMetadata[[#This Row],[DefinitionID]],GetMetadata[[#This Row],[StepCaption(ID)]])</f>
        <v>DDC1F12B-C0A6-ED11-80F0-0022481C7D58Add control operators(SimpleDataGridBuildingBlock63)</v>
      </c>
      <c r="G1169" t="s">
        <v>4230</v>
      </c>
      <c r="H1169" t="s">
        <v>4231</v>
      </c>
      <c r="I1169" t="s">
        <v>9</v>
      </c>
      <c r="J1169" t="s">
        <v>4105</v>
      </c>
    </row>
    <row r="1170" spans="1:10">
      <c r="A1170" t="s">
        <v>3723</v>
      </c>
      <c r="B1170" t="s">
        <v>3722</v>
      </c>
      <c r="C1170">
        <v>1</v>
      </c>
      <c r="D1170" t="s">
        <v>3723</v>
      </c>
      <c r="E1170" t="str">
        <f>CONCATENATE((LEFT(GetMetadata[[#This Row],[StepCaption]],155)),"(",GetMetadata[[#This Row],[BuildingBlockID]],")")</f>
        <v>All RDEs are sufficiently reliable.(LabelBuildingBlock9)</v>
      </c>
      <c r="F1170" t="str">
        <f>CONCATENATE(GetMetadata[[#This Row],[DefinitionID]],GetMetadata[[#This Row],[StepCaption(ID)]])</f>
        <v>DDC1F12B-C0A6-ED11-80F0-0022481C7D58All RDEs are sufficiently reliable.(LabelBuildingBlock9)</v>
      </c>
      <c r="G1170" t="s">
        <v>4031</v>
      </c>
      <c r="H1170" t="s">
        <v>4186</v>
      </c>
      <c r="I1170" t="s">
        <v>18</v>
      </c>
      <c r="J1170" t="s">
        <v>4010</v>
      </c>
    </row>
    <row r="1171" spans="1:10">
      <c r="A1171" t="s">
        <v>3723</v>
      </c>
      <c r="B1171" t="s">
        <v>3722</v>
      </c>
      <c r="C1171">
        <v>1</v>
      </c>
      <c r="D1171" t="s">
        <v>3723</v>
      </c>
      <c r="E1171" t="str">
        <f>CONCATENATE((LEFT(GetMetadata[[#This Row],[StepCaption]],155)),"(",GetMetadata[[#This Row],[BuildingBlockID]],")")</f>
        <v>Assess the risk associated with the automated general IT control (RAWTC)(ExpanderGroupBuildingBlock17)</v>
      </c>
      <c r="F1171" t="str">
        <f>CONCATENATE(GetMetadata[[#This Row],[DefinitionID]],GetMetadata[[#This Row],[StepCaption(ID)]])</f>
        <v>DDC1F12B-C0A6-ED11-80F0-0022481C7D58Assess the risk associated with the automated general IT control (RAWTC)(ExpanderGroupBuildingBlock17)</v>
      </c>
      <c r="G1171" t="s">
        <v>1481</v>
      </c>
      <c r="H1171" t="s">
        <v>4147</v>
      </c>
      <c r="I1171" t="s">
        <v>15</v>
      </c>
      <c r="J1171" t="s">
        <v>4148</v>
      </c>
    </row>
    <row r="1172" spans="1:10">
      <c r="A1172" t="s">
        <v>3723</v>
      </c>
      <c r="B1172" t="s">
        <v>3722</v>
      </c>
      <c r="C1172">
        <v>1</v>
      </c>
      <c r="D1172" t="s">
        <v>3723</v>
      </c>
      <c r="E1172" t="str">
        <f>CONCATENATE((LEFT(GetMetadata[[#This Row],[StepCaption]],155)),"(",GetMetadata[[#This Row],[BuildingBlockID]],")")</f>
        <v>Assessed RAWTC(ComboSelectEntityEnumBuildingBlock35)</v>
      </c>
      <c r="F1172" t="str">
        <f>CONCATENATE(GetMetadata[[#This Row],[DefinitionID]],GetMetadata[[#This Row],[StepCaption(ID)]])</f>
        <v>DDC1F12B-C0A6-ED11-80F0-0022481C7D58Assessed RAWTC(ComboSelectEntityEnumBuildingBlock35)</v>
      </c>
      <c r="G1172" t="s">
        <v>4135</v>
      </c>
      <c r="H1172" t="s">
        <v>4136</v>
      </c>
      <c r="I1172" t="s">
        <v>28</v>
      </c>
      <c r="J1172" t="s">
        <v>3932</v>
      </c>
    </row>
    <row r="1173" spans="1:10">
      <c r="A1173" t="s">
        <v>3723</v>
      </c>
      <c r="B1173" t="s">
        <v>3722</v>
      </c>
      <c r="C1173">
        <v>1</v>
      </c>
      <c r="D1173" t="s">
        <v>3723</v>
      </c>
      <c r="E1173" t="str">
        <f>CONCATENATE((LEFT(GetMetadata[[#This Row],[StepCaption]],155)),"(",GetMetadata[[#This Row],[BuildingBlockID]],")")</f>
        <v>At least one RDE is not sufficiently reliable.(LabelBuildingBlock10)</v>
      </c>
      <c r="F1173" t="str">
        <f>CONCATENATE(GetMetadata[[#This Row],[DefinitionID]],GetMetadata[[#This Row],[StepCaption(ID)]])</f>
        <v>DDC1F12B-C0A6-ED11-80F0-0022481C7D58At least one RDE is not sufficiently reliable.(LabelBuildingBlock10)</v>
      </c>
      <c r="G1173" t="s">
        <v>1350</v>
      </c>
      <c r="H1173" t="s">
        <v>4158</v>
      </c>
      <c r="I1173" t="s">
        <v>18</v>
      </c>
      <c r="J1173" t="s">
        <v>4093</v>
      </c>
    </row>
    <row r="1174" spans="1:10">
      <c r="A1174" t="s">
        <v>3723</v>
      </c>
      <c r="B1174" t="s">
        <v>3722</v>
      </c>
      <c r="C1174">
        <v>1</v>
      </c>
      <c r="D1174" t="s">
        <v>3723</v>
      </c>
      <c r="E1174" t="str">
        <f>CONCATENATE((LEFT(GetMetadata[[#This Row],[StepCaption]],155)),"(",GetMetadata[[#This Row],[BuildingBlockID]],")")</f>
        <v>Changes to the general IT control since it was previously tested(LabelBuildingBlock27)</v>
      </c>
      <c r="F1174" t="str">
        <f>CONCATENATE(GetMetadata[[#This Row],[DefinitionID]],GetMetadata[[#This Row],[StepCaption(ID)]])</f>
        <v>DDC1F12B-C0A6-ED11-80F0-0022481C7D58Changes to the general IT control since it was previously tested(LabelBuildingBlock27)</v>
      </c>
      <c r="G1174" t="s">
        <v>1499</v>
      </c>
      <c r="H1174" t="s">
        <v>4163</v>
      </c>
      <c r="I1174" t="s">
        <v>18</v>
      </c>
      <c r="J1174" t="s">
        <v>4164</v>
      </c>
    </row>
    <row r="1175" spans="1:10">
      <c r="A1175" t="s">
        <v>3723</v>
      </c>
      <c r="B1175" t="s">
        <v>3722</v>
      </c>
      <c r="C1175">
        <v>1</v>
      </c>
      <c r="D1175" t="s">
        <v>3723</v>
      </c>
      <c r="E1175" t="str">
        <f>CONCATENATE((LEFT(GetMetadata[[#This Row],[StepCaption]],155)),"(",GetMetadata[[#This Row],[BuildingBlockID]],")")</f>
        <v>Conclude on the design and implementation of the general IT control(LabelBuildingBlock47)</v>
      </c>
      <c r="F1175" t="str">
        <f>CONCATENATE(GetMetadata[[#This Row],[DefinitionID]],GetMetadata[[#This Row],[StepCaption(ID)]])</f>
        <v>DDC1F12B-C0A6-ED11-80F0-0022481C7D58Conclude on the design and implementation of the general IT control(LabelBuildingBlock47)</v>
      </c>
      <c r="G1175" t="s">
        <v>1764</v>
      </c>
      <c r="H1175" t="s">
        <v>4178</v>
      </c>
      <c r="I1175" t="s">
        <v>18</v>
      </c>
      <c r="J1175" t="s">
        <v>4179</v>
      </c>
    </row>
    <row r="1176" spans="1:10">
      <c r="A1176" t="s">
        <v>3723</v>
      </c>
      <c r="B1176" t="s">
        <v>3722</v>
      </c>
      <c r="C1176">
        <v>1</v>
      </c>
      <c r="D1176" t="s">
        <v>3723</v>
      </c>
      <c r="E1176" t="str">
        <f>CONCATENATE((LEFT(GetMetadata[[#This Row],[StepCaption]],155)),"(",GetMetadata[[#This Row],[BuildingBlockID]],")")</f>
        <v>Conclusions for the information(LabelBuildingBlock8)</v>
      </c>
      <c r="F1176" t="str">
        <f>CONCATENATE(GetMetadata[[#This Row],[DefinitionID]],GetMetadata[[#This Row],[StepCaption(ID)]])</f>
        <v>DDC1F12B-C0A6-ED11-80F0-0022481C7D58Conclusions for the information(LabelBuildingBlock8)</v>
      </c>
      <c r="G1176" t="s">
        <v>4184</v>
      </c>
      <c r="H1176" t="s">
        <v>4185</v>
      </c>
      <c r="I1176" t="s">
        <v>18</v>
      </c>
      <c r="J1176" t="s">
        <v>4007</v>
      </c>
    </row>
    <row r="1177" spans="1:10">
      <c r="A1177" t="s">
        <v>3723</v>
      </c>
      <c r="B1177" t="s">
        <v>3722</v>
      </c>
      <c r="C1177">
        <v>1</v>
      </c>
      <c r="D1177" t="s">
        <v>3723</v>
      </c>
      <c r="E1177" t="str">
        <f>CONCATENATE((LEFT(GetMetadata[[#This Row],[StepCaption]],155)),"(",GetMetadata[[#This Row],[BuildingBlockID]],")")</f>
        <v>Consider the following factors to determine RAWTC:(LabelBuildingBlock18)</v>
      </c>
      <c r="F1177" t="str">
        <f>CONCATENATE(GetMetadata[[#This Row],[DefinitionID]],GetMetadata[[#This Row],[StepCaption(ID)]])</f>
        <v>DDC1F12B-C0A6-ED11-80F0-0022481C7D58Consider the following factors to determine RAWTC:(LabelBuildingBlock18)</v>
      </c>
      <c r="G1177" t="s">
        <v>1355</v>
      </c>
      <c r="H1177" t="s">
        <v>4159</v>
      </c>
      <c r="I1177" t="s">
        <v>18</v>
      </c>
      <c r="J1177" t="s">
        <v>4160</v>
      </c>
    </row>
    <row r="1178" spans="1:10">
      <c r="A1178" t="s">
        <v>3723</v>
      </c>
      <c r="B1178" t="s">
        <v>3722</v>
      </c>
      <c r="C1178">
        <v>1</v>
      </c>
      <c r="D1178" t="s">
        <v>3723</v>
      </c>
      <c r="E1178" t="str">
        <f>CONCATENATE((LEFT(GetMetadata[[#This Row],[StepCaption]],155)),"(",GetMetadata[[#This Row],[BuildingBlockID]],")")</f>
        <v>Deficiencies identified in prior periods(LabelBuildingBlock28)</v>
      </c>
      <c r="F1178" t="str">
        <f>CONCATENATE(GetMetadata[[#This Row],[DefinitionID]],GetMetadata[[#This Row],[StepCaption(ID)]])</f>
        <v>DDC1F12B-C0A6-ED11-80F0-0022481C7D58Deficiencies identified in prior periods(LabelBuildingBlock28)</v>
      </c>
      <c r="G1178" t="s">
        <v>1342</v>
      </c>
      <c r="H1178" t="s">
        <v>4165</v>
      </c>
      <c r="I1178" t="s">
        <v>18</v>
      </c>
      <c r="J1178" t="s">
        <v>4166</v>
      </c>
    </row>
    <row r="1179" spans="1:10">
      <c r="A1179" t="s">
        <v>3723</v>
      </c>
      <c r="B1179" t="s">
        <v>3722</v>
      </c>
      <c r="C1179">
        <v>1</v>
      </c>
      <c r="D1179" t="s">
        <v>3723</v>
      </c>
      <c r="E1179" t="str">
        <f>CONCATENATE((LEFT(GetMetadata[[#This Row],[StepCaption]],155)),"(",GetMetadata[[#This Row],[BuildingBlockID]],")")</f>
        <v>Deficiencies were identified in CERAMIC that relate to this general IT control(LabelBuildingBlock29)</v>
      </c>
      <c r="F1179" t="str">
        <f>CONCATENATE(GetMetadata[[#This Row],[DefinitionID]],GetMetadata[[#This Row],[StepCaption(ID)]])</f>
        <v>DDC1F12B-C0A6-ED11-80F0-0022481C7D58Deficiencies were identified in CERAMIC that relate to this general IT control(LabelBuildingBlock29)</v>
      </c>
      <c r="G1179" t="s">
        <v>4167</v>
      </c>
      <c r="H1179" t="s">
        <v>4168</v>
      </c>
      <c r="I1179" t="s">
        <v>18</v>
      </c>
      <c r="J1179" t="s">
        <v>4169</v>
      </c>
    </row>
    <row r="1180" spans="1:10">
      <c r="A1180" t="s">
        <v>3723</v>
      </c>
      <c r="B1180" t="s">
        <v>3722</v>
      </c>
      <c r="C1180">
        <v>1</v>
      </c>
      <c r="D1180" t="s">
        <v>3723</v>
      </c>
      <c r="E1180" t="str">
        <f>CONCATENATE((LEFT(GetMetadata[[#This Row],[StepCaption]],155)),"(",GetMetadata[[#This Row],[BuildingBlockID]],")")</f>
        <v>Design: Is the general IT control capable of effectively addressing the related RAFITs and IT layers?(OptionBuildingBlock20)</v>
      </c>
      <c r="F1180" t="str">
        <f>CONCATENATE(GetMetadata[[#This Row],[DefinitionID]],GetMetadata[[#This Row],[StepCaption(ID)]])</f>
        <v>DDC1F12B-C0A6-ED11-80F0-0022481C7D58Design: Is the general IT control capable of effectively addressing the related RAFITs and IT layers?(OptionBuildingBlock20)</v>
      </c>
      <c r="G1180" t="s">
        <v>2240</v>
      </c>
      <c r="H1180" t="s">
        <v>4197</v>
      </c>
      <c r="I1180" t="s">
        <v>25</v>
      </c>
      <c r="J1180" t="s">
        <v>4198</v>
      </c>
    </row>
    <row r="1181" spans="1:10">
      <c r="A1181" t="s">
        <v>3723</v>
      </c>
      <c r="B1181" t="s">
        <v>3722</v>
      </c>
      <c r="C1181">
        <v>1</v>
      </c>
      <c r="D1181" t="s">
        <v>3723</v>
      </c>
      <c r="E1181" t="str">
        <f>CONCATENATE((LEFT(GetMetadata[[#This Row],[StepCaption]],155)),"(",GetMetadata[[#This Row],[BuildingBlockID]],")")</f>
        <v>Design: Is the general IT control capable of effectively addressing the related RAFITs and IT layers?(OptionBuildingBlock48)</v>
      </c>
      <c r="F1181" t="str">
        <f>CONCATENATE(GetMetadata[[#This Row],[DefinitionID]],GetMetadata[[#This Row],[StepCaption(ID)]])</f>
        <v>DDC1F12B-C0A6-ED11-80F0-0022481C7D58Design: Is the general IT control capable of effectively addressing the related RAFITs and IT layers?(OptionBuildingBlock48)</v>
      </c>
      <c r="G1181" t="s">
        <v>2421</v>
      </c>
      <c r="H1181" t="s">
        <v>4204</v>
      </c>
      <c r="I1181" t="s">
        <v>25</v>
      </c>
      <c r="J1181" t="s">
        <v>4198</v>
      </c>
    </row>
    <row r="1182" spans="1:10">
      <c r="A1182" t="s">
        <v>3723</v>
      </c>
      <c r="B1182" t="s">
        <v>3722</v>
      </c>
      <c r="C1182">
        <v>1</v>
      </c>
      <c r="D1182" t="s">
        <v>3723</v>
      </c>
      <c r="E1182" t="str">
        <f>CONCATENATE((LEFT(GetMetadata[[#This Row],[StepCaption]],155)),"(",GetMetadata[[#This Row],[BuildingBlockID]],")")</f>
        <v>Did we identify any conditions that may indicate there are inconsistencies or cause doubts over the reliability of the information used in our engagement?(OptionBuildingBlock11)</v>
      </c>
      <c r="F1182" t="str">
        <f>CONCATENATE(GetMetadata[[#This Row],[DefinitionID]],GetMetadata[[#This Row],[StepCaption(ID)]])</f>
        <v>DDC1F12B-C0A6-ED11-80F0-0022481C7D58Did we identify any conditions that may indicate there are inconsistencies or cause doubts over the reliability of the information used in our engagement?(OptionBuildingBlock11)</v>
      </c>
      <c r="G1182" t="s">
        <v>46</v>
      </c>
      <c r="H1182" t="s">
        <v>4193</v>
      </c>
      <c r="I1182" t="s">
        <v>25</v>
      </c>
      <c r="J1182" t="s">
        <v>4061</v>
      </c>
    </row>
    <row r="1183" spans="1:10">
      <c r="A1183" t="s">
        <v>3723</v>
      </c>
      <c r="B1183" t="s">
        <v>3722</v>
      </c>
      <c r="C1183">
        <v>1</v>
      </c>
      <c r="D1183" t="s">
        <v>3723</v>
      </c>
      <c r="E1183" t="str">
        <f>CONCATENATE((LEFT(GetMetadata[[#This Row],[StepCaption]],155)),"(",GetMetadata[[#This Row],[BuildingBlockID]],")")</f>
        <v>Do we plan to perform TOE for this general IT control?(OptionBuildingBlock3)</v>
      </c>
      <c r="F1183" t="str">
        <f>CONCATENATE(GetMetadata[[#This Row],[DefinitionID]],GetMetadata[[#This Row],[StepCaption(ID)]])</f>
        <v>DDC1F12B-C0A6-ED11-80F0-0022481C7D58Do we plan to perform TOE for this general IT control?(OptionBuildingBlock3)</v>
      </c>
      <c r="G1183" t="s">
        <v>41</v>
      </c>
      <c r="H1183" t="s">
        <v>4202</v>
      </c>
      <c r="I1183" t="s">
        <v>25</v>
      </c>
      <c r="J1183" t="s">
        <v>4203</v>
      </c>
    </row>
    <row r="1184" spans="1:10">
      <c r="A1184" t="s">
        <v>3723</v>
      </c>
      <c r="B1184" t="s">
        <v>3722</v>
      </c>
      <c r="C1184">
        <v>1</v>
      </c>
      <c r="D1184" t="s">
        <v>3723</v>
      </c>
      <c r="E1184" t="str">
        <f>CONCATENATE((LEFT(GetMetadata[[#This Row],[StepCaption]],155)),"(",GetMetadata[[#This Row],[BuildingBlockID]],")")</f>
        <v>Do we plan to rely on compensating general IT control and/or perform procedures to identify whether the ineffective general IT control did not impact the c(OptionBuildingBlock53)</v>
      </c>
      <c r="F1184" t="str">
        <f>CONCATENATE(GetMetadata[[#This Row],[DefinitionID]],GetMetadata[[#This Row],[StepCaption(ID)]])</f>
        <v>DDC1F12B-C0A6-ED11-80F0-0022481C7D58Do we plan to rely on compensating general IT control and/or perform procedures to identify whether the ineffective general IT control did not impact the c(OptionBuildingBlock53)</v>
      </c>
      <c r="G1184" t="s">
        <v>1456</v>
      </c>
      <c r="H1184" t="s">
        <v>4209</v>
      </c>
      <c r="I1184" t="s">
        <v>25</v>
      </c>
      <c r="J1184" t="s">
        <v>4210</v>
      </c>
    </row>
    <row r="1185" spans="1:10">
      <c r="A1185" t="s">
        <v>3723</v>
      </c>
      <c r="B1185" t="s">
        <v>3722</v>
      </c>
      <c r="C1185">
        <v>1</v>
      </c>
      <c r="D1185" t="s">
        <v>3723</v>
      </c>
      <c r="E1185" t="str">
        <f>CONCATENATE((LEFT(GetMetadata[[#This Row],[StepCaption]],155)),"(",GetMetadata[[#This Row],[BuildingBlockID]],")")</f>
        <v>Do we plan to rely on compensating general IT controls and/or perform procedures to identify whether the ineffective general IT control did not impact the (OptionBuildingBlock22)</v>
      </c>
      <c r="F1185" t="str">
        <f>CONCATENATE(GetMetadata[[#This Row],[DefinitionID]],GetMetadata[[#This Row],[StepCaption(ID)]])</f>
        <v>DDC1F12B-C0A6-ED11-80F0-0022481C7D58Do we plan to rely on compensating general IT controls and/or perform procedures to identify whether the ineffective general IT control did not impact the (OptionBuildingBlock22)</v>
      </c>
      <c r="G1185" t="s">
        <v>4199</v>
      </c>
      <c r="H1185" t="s">
        <v>4200</v>
      </c>
      <c r="I1185" t="s">
        <v>25</v>
      </c>
      <c r="J1185" t="s">
        <v>4201</v>
      </c>
    </row>
    <row r="1186" spans="1:10">
      <c r="A1186" t="s">
        <v>3723</v>
      </c>
      <c r="B1186" t="s">
        <v>3722</v>
      </c>
      <c r="C1186">
        <v>1</v>
      </c>
      <c r="D1186" t="s">
        <v>3723</v>
      </c>
      <c r="E1186" t="str">
        <f>CONCATENATE((LEFT(GetMetadata[[#This Row],[StepCaption]],155)),"(",GetMetadata[[#This Row],[BuildingBlockID]],")")</f>
        <v>Do we plan to rely on compensating general IT controls and/or perform procedures to identify whether the ineffective general IT control did not impact the (OptionBuildingBlock50)</v>
      </c>
      <c r="F1186" t="str">
        <f>CONCATENATE(GetMetadata[[#This Row],[DefinitionID]],GetMetadata[[#This Row],[StepCaption(ID)]])</f>
        <v>DDC1F12B-C0A6-ED11-80F0-0022481C7D58Do we plan to rely on compensating general IT controls and/or perform procedures to identify whether the ineffective general IT control did not impact the (OptionBuildingBlock50)</v>
      </c>
      <c r="G1186" t="s">
        <v>4205</v>
      </c>
      <c r="H1186" t="s">
        <v>4206</v>
      </c>
      <c r="I1186" t="s">
        <v>25</v>
      </c>
      <c r="J1186" t="s">
        <v>4201</v>
      </c>
    </row>
    <row r="1187" spans="1:10">
      <c r="A1187" t="s">
        <v>3723</v>
      </c>
      <c r="B1187" t="s">
        <v>3722</v>
      </c>
      <c r="C1187">
        <v>1</v>
      </c>
      <c r="D1187" t="s">
        <v>3723</v>
      </c>
      <c r="E1187" t="str">
        <f>CONCATENATE((LEFT(GetMetadata[[#This Row],[StepCaption]],155)),"(",GetMetadata[[#This Row],[BuildingBlockID]],")")</f>
        <v>Document any other factors identified via our risk assessment procedures as affecting the assessed RAWTC for this general IT control(RTFTextBuildingBlock34)</v>
      </c>
      <c r="F1187" t="str">
        <f>CONCATENATE(GetMetadata[[#This Row],[DefinitionID]],GetMetadata[[#This Row],[StepCaption(ID)]])</f>
        <v>DDC1F12B-C0A6-ED11-80F0-0022481C7D58Document any other factors identified via our risk assessment procedures as affecting the assessed RAWTC for this general IT control(RTFTextBuildingBlock34)</v>
      </c>
      <c r="G1187" t="s">
        <v>1366</v>
      </c>
      <c r="H1187" t="s">
        <v>4215</v>
      </c>
      <c r="I1187" t="s">
        <v>12</v>
      </c>
      <c r="J1187" t="s">
        <v>4216</v>
      </c>
    </row>
    <row r="1188" spans="1:10">
      <c r="A1188" t="s">
        <v>3723</v>
      </c>
      <c r="B1188" t="s">
        <v>3722</v>
      </c>
      <c r="C1188">
        <v>1</v>
      </c>
      <c r="D1188" t="s">
        <v>3723</v>
      </c>
      <c r="E1188" t="str">
        <f>CONCATENATE((LEFT(GetMetadata[[#This Row],[StepCaption]],155)),"(",GetMetadata[[#This Row],[BuildingBlockID]],")")</f>
        <v>Document the nature of procedures performed to evaluate design and implementation for each control attribute.(SimpleDataGridBuildingBlock42)</v>
      </c>
      <c r="F1188" t="str">
        <f>CONCATENATE(GetMetadata[[#This Row],[DefinitionID]],GetMetadata[[#This Row],[StepCaption(ID)]])</f>
        <v>DDC1F12B-C0A6-ED11-80F0-0022481C7D58Document the nature of procedures performed to evaluate design and implementation for each control attribute.(SimpleDataGridBuildingBlock42)</v>
      </c>
      <c r="G1188" t="s">
        <v>2990</v>
      </c>
      <c r="H1188" t="s">
        <v>4224</v>
      </c>
      <c r="I1188" t="s">
        <v>9</v>
      </c>
      <c r="J1188" t="s">
        <v>4117</v>
      </c>
    </row>
    <row r="1189" spans="1:10">
      <c r="A1189" t="s">
        <v>3723</v>
      </c>
      <c r="B1189" t="s">
        <v>3722</v>
      </c>
      <c r="C1189">
        <v>1</v>
      </c>
      <c r="D1189" t="s">
        <v>3723</v>
      </c>
      <c r="E1189" t="str">
        <f>CONCATENATE((LEFT(GetMetadata[[#This Row],[StepCaption]],155)),"(",GetMetadata[[#This Row],[BuildingBlockID]],")")</f>
        <v>Document the procedures performed to resolve the matter and our consideration of the effect of the matter on the engagement.(RTFTextBuildingBlock12)</v>
      </c>
      <c r="F1189" t="str">
        <f>CONCATENATE(GetMetadata[[#This Row],[DefinitionID]],GetMetadata[[#This Row],[StepCaption(ID)]])</f>
        <v>DDC1F12B-C0A6-ED11-80F0-0022481C7D58Document the procedures performed to resolve the matter and our consideration of the effect of the matter on the engagement.(RTFTextBuildingBlock12)</v>
      </c>
      <c r="G1189" t="s">
        <v>4211</v>
      </c>
      <c r="H1189" t="s">
        <v>4212</v>
      </c>
      <c r="I1189" t="s">
        <v>12</v>
      </c>
      <c r="J1189" t="s">
        <v>4095</v>
      </c>
    </row>
    <row r="1190" spans="1:10">
      <c r="A1190" t="s">
        <v>3723</v>
      </c>
      <c r="B1190" t="s">
        <v>3722</v>
      </c>
      <c r="C1190">
        <v>1</v>
      </c>
      <c r="D1190" t="s">
        <v>3723</v>
      </c>
      <c r="E1190" t="str">
        <f>CONCATENATE((LEFT(GetMetadata[[#This Row],[StepCaption]],155)),"(",GetMetadata[[#This Row],[BuildingBlockID]],")")</f>
        <v>Evaluate design and implementation(ExpanderGroupBuildingBlock23)</v>
      </c>
      <c r="F1190" t="str">
        <f>CONCATENATE(GetMetadata[[#This Row],[DefinitionID]],GetMetadata[[#This Row],[StepCaption(ID)]])</f>
        <v>DDC1F12B-C0A6-ED11-80F0-0022481C7D58Evaluate design and implementation(ExpanderGroupBuildingBlock23)</v>
      </c>
      <c r="G1190" t="s">
        <v>4151</v>
      </c>
      <c r="H1190" t="s">
        <v>4152</v>
      </c>
      <c r="I1190" t="s">
        <v>15</v>
      </c>
      <c r="J1190" t="s">
        <v>3964</v>
      </c>
    </row>
    <row r="1191" spans="1:10">
      <c r="A1191" t="s">
        <v>3723</v>
      </c>
      <c r="B1191" t="s">
        <v>3722</v>
      </c>
      <c r="C1191">
        <v>1</v>
      </c>
      <c r="D1191" t="s">
        <v>3723</v>
      </c>
      <c r="E1191" t="str">
        <f>CONCATENATE((LEFT(GetMetadata[[#This Row],[StepCaption]],155)),"(",GetMetadata[[#This Row],[BuildingBlockID]],")")</f>
        <v>Evaluate how the control operator identifies and investigates outliers using judgment, including our assessment of whether outliers would be appropriately (LabelBuildingBlock40)</v>
      </c>
      <c r="F1191" t="str">
        <f>CONCATENATE(GetMetadata[[#This Row],[DefinitionID]],GetMetadata[[#This Row],[StepCaption(ID)]])</f>
        <v>DDC1F12B-C0A6-ED11-80F0-0022481C7D58Evaluate how the control operator identifies and investigates outliers using judgment, including our assessment of whether outliers would be appropriately (LabelBuildingBlock40)</v>
      </c>
      <c r="G1191" t="s">
        <v>1763</v>
      </c>
      <c r="H1191" t="s">
        <v>4177</v>
      </c>
      <c r="I1191" t="s">
        <v>18</v>
      </c>
      <c r="J1191" t="s">
        <v>4036</v>
      </c>
    </row>
    <row r="1192" spans="1:10">
      <c r="A1192" t="s">
        <v>3723</v>
      </c>
      <c r="B1192" t="s">
        <v>3722</v>
      </c>
      <c r="C1192">
        <v>1</v>
      </c>
      <c r="D1192" t="s">
        <v>3723</v>
      </c>
      <c r="E1192" t="str">
        <f>CONCATENATE((LEFT(GetMetadata[[#This Row],[StepCaption]],155)),"(",GetMetadata[[#This Row],[BuildingBlockID]],")")</f>
        <v>Evaluate the design of the automated general IT control(ExpanderGroupBuildingBlock19)</v>
      </c>
      <c r="F1192" t="str">
        <f>CONCATENATE(GetMetadata[[#This Row],[DefinitionID]],GetMetadata[[#This Row],[StepCaption(ID)]])</f>
        <v>DDC1F12B-C0A6-ED11-80F0-0022481C7D58Evaluate the design of the automated general IT control(ExpanderGroupBuildingBlock19)</v>
      </c>
      <c r="G1192" t="s">
        <v>1933</v>
      </c>
      <c r="H1192" t="s">
        <v>4149</v>
      </c>
      <c r="I1192" t="s">
        <v>15</v>
      </c>
      <c r="J1192" t="s">
        <v>4150</v>
      </c>
    </row>
    <row r="1193" spans="1:10">
      <c r="A1193" t="s">
        <v>3723</v>
      </c>
      <c r="B1193" t="s">
        <v>3722</v>
      </c>
      <c r="C1193">
        <v>1</v>
      </c>
      <c r="D1193" t="s">
        <v>3723</v>
      </c>
      <c r="E1193" t="str">
        <f>CONCATENATE((LEFT(GetMetadata[[#This Row],[StepCaption]],155)),"(",GetMetadata[[#This Row],[BuildingBlockID]],")")</f>
        <v>Evaluate the steps performed by the control operator to identify and investigate outliers, including whether outliers were or would be appropriately identi(LabelMultiLineTextBox43)</v>
      </c>
      <c r="F1193" t="str">
        <f>CONCATENATE(GetMetadata[[#This Row],[DefinitionID]],GetMetadata[[#This Row],[StepCaption(ID)]])</f>
        <v>DDC1F12B-C0A6-ED11-80F0-0022481C7D58Evaluate the steps performed by the control operator to identify and investigate outliers, including whether outliers were or would be appropriately identi(LabelMultiLineTextBox43)</v>
      </c>
      <c r="G1193" t="s">
        <v>4187</v>
      </c>
      <c r="H1193" t="s">
        <v>4188</v>
      </c>
      <c r="I1193" t="s">
        <v>8</v>
      </c>
      <c r="J1193" t="s">
        <v>4076</v>
      </c>
    </row>
    <row r="1194" spans="1:10">
      <c r="A1194" t="s">
        <v>3723</v>
      </c>
      <c r="B1194" t="s">
        <v>3722</v>
      </c>
      <c r="C1194">
        <v>1</v>
      </c>
      <c r="D1194" t="s">
        <v>3723</v>
      </c>
      <c r="E1194" t="str">
        <f>CONCATENATE((LEFT(GetMetadata[[#This Row],[StepCaption]],155)),"(",GetMetadata[[#This Row],[BuildingBlockID]],")")</f>
        <v>External information is used by the control operator to perform the general IT control(CheckBoxBuildingBlock7)</v>
      </c>
      <c r="F1194" t="str">
        <f>CONCATENATE(GetMetadata[[#This Row],[DefinitionID]],GetMetadata[[#This Row],[StepCaption(ID)]])</f>
        <v>DDC1F12B-C0A6-ED11-80F0-0022481C7D58External information is used by the control operator to perform the general IT control(CheckBoxBuildingBlock7)</v>
      </c>
      <c r="G1194" t="s">
        <v>4132</v>
      </c>
      <c r="H1194" t="s">
        <v>4133</v>
      </c>
      <c r="I1194" t="s">
        <v>11</v>
      </c>
      <c r="J1194" t="s">
        <v>4134</v>
      </c>
    </row>
    <row r="1195" spans="1:10">
      <c r="A1195" t="s">
        <v>3723</v>
      </c>
      <c r="B1195" t="s">
        <v>3722</v>
      </c>
      <c r="C1195">
        <v>1</v>
      </c>
      <c r="D1195" t="s">
        <v>3723</v>
      </c>
      <c r="E1195" t="str">
        <f>CONCATENATE((LEFT(GetMetadata[[#This Row],[StepCaption]],155)),"(",GetMetadata[[#This Row],[BuildingBlockID]],")")</f>
        <v>Frequency (ComboSelectEntityEnumBuildingBlock62)</v>
      </c>
      <c r="F1195" t="str">
        <f>CONCATENATE(GetMetadata[[#This Row],[DefinitionID]],GetMetadata[[#This Row],[StepCaption(ID)]])</f>
        <v>DDC1F12B-C0A6-ED11-80F0-0022481C7D58Frequency (ComboSelectEntityEnumBuildingBlock62)</v>
      </c>
      <c r="G1195" t="s">
        <v>4139</v>
      </c>
      <c r="H1195" t="s">
        <v>4140</v>
      </c>
      <c r="I1195" t="s">
        <v>28</v>
      </c>
      <c r="J1195" t="s">
        <v>4141</v>
      </c>
    </row>
    <row r="1196" spans="1:10">
      <c r="A1196" t="s">
        <v>3723</v>
      </c>
      <c r="B1196" t="s">
        <v>3722</v>
      </c>
      <c r="C1196">
        <v>1</v>
      </c>
      <c r="D1196" t="s">
        <v>3723</v>
      </c>
      <c r="E1196" t="str">
        <f>CONCATENATE((LEFT(GetMetadata[[#This Row],[StepCaption]],155)),"(",GetMetadata[[#This Row],[BuildingBlockID]],")")</f>
        <v>General IT control:(LabelBuildingBlock56)</v>
      </c>
      <c r="F1196" t="str">
        <f>CONCATENATE(GetMetadata[[#This Row],[DefinitionID]],GetMetadata[[#This Row],[StepCaption(ID)]])</f>
        <v>DDC1F12B-C0A6-ED11-80F0-0022481C7D58General IT control:(LabelBuildingBlock56)</v>
      </c>
      <c r="G1196" t="s">
        <v>1501</v>
      </c>
      <c r="H1196" t="s">
        <v>4182</v>
      </c>
      <c r="I1196" t="s">
        <v>18</v>
      </c>
      <c r="J1196" t="s">
        <v>4183</v>
      </c>
    </row>
    <row r="1197" spans="1:10">
      <c r="A1197" t="s">
        <v>3723</v>
      </c>
      <c r="B1197" t="s">
        <v>3722</v>
      </c>
      <c r="C1197">
        <v>1</v>
      </c>
      <c r="D1197" t="s">
        <v>3723</v>
      </c>
      <c r="E1197" t="str">
        <f>CONCATENATE((LEFT(GetMetadata[[#This Row],[StepCaption]],155)),"(",GetMetadata[[#This Row],[BuildingBlockID]],")")</f>
        <v>Identify Information(LabelBuildingBlock5)</v>
      </c>
      <c r="F1197" t="str">
        <f>CONCATENATE(GetMetadata[[#This Row],[DefinitionID]],GetMetadata[[#This Row],[StepCaption(ID)]])</f>
        <v>DDC1F12B-C0A6-ED11-80F0-0022481C7D58Identify Information(LabelBuildingBlock5)</v>
      </c>
      <c r="G1197" t="s">
        <v>19</v>
      </c>
      <c r="H1197" t="s">
        <v>4180</v>
      </c>
      <c r="I1197" t="s">
        <v>18</v>
      </c>
      <c r="J1197" t="s">
        <v>4181</v>
      </c>
    </row>
    <row r="1198" spans="1:10">
      <c r="A1198" t="s">
        <v>3723</v>
      </c>
      <c r="B1198" t="s">
        <v>3722</v>
      </c>
      <c r="C1198">
        <v>1</v>
      </c>
      <c r="D1198" t="s">
        <v>3723</v>
      </c>
      <c r="E1198" t="str">
        <f>CONCATENATE((LEFT(GetMetadata[[#This Row],[StepCaption]],155)),"(",GetMetadata[[#This Row],[BuildingBlockID]],")")</f>
        <v>Identify the automated general IT control category.(ComboSelectEntityEnumBuildingBlock64)</v>
      </c>
      <c r="F1198" t="str">
        <f>CONCATENATE(GetMetadata[[#This Row],[DefinitionID]],GetMetadata[[#This Row],[StepCaption(ID)]])</f>
        <v>DDC1F12B-C0A6-ED11-80F0-0022481C7D58Identify the automated general IT control category.(ComboSelectEntityEnumBuildingBlock64)</v>
      </c>
      <c r="G1198" t="s">
        <v>4142</v>
      </c>
      <c r="H1198" t="s">
        <v>4143</v>
      </c>
      <c r="I1198" t="s">
        <v>28</v>
      </c>
      <c r="J1198" t="s">
        <v>4144</v>
      </c>
    </row>
    <row r="1199" spans="1:10">
      <c r="A1199" t="s">
        <v>3723</v>
      </c>
      <c r="B1199" t="s">
        <v>3722</v>
      </c>
      <c r="C1199">
        <v>1</v>
      </c>
      <c r="D1199" t="s">
        <v>3723</v>
      </c>
      <c r="E1199" t="str">
        <f>CONCATENATE((LEFT(GetMetadata[[#This Row],[StepCaption]],155)),"(",GetMetadata[[#This Row],[BuildingBlockID]],")")</f>
        <v>Identify the control attributes and how the performance is documented, including, if applicable, the criteria/threshold for investigation used to identify (SimpleDataGridBuildingBlock39)</v>
      </c>
      <c r="F1199" t="str">
        <f>CONCATENATE(GetMetadata[[#This Row],[DefinitionID]],GetMetadata[[#This Row],[StepCaption(ID)]])</f>
        <v>DDC1F12B-C0A6-ED11-80F0-0022481C7D58Identify the control attributes and how the performance is documented, including, if applicable, the criteria/threshold for investigation used to identify (SimpleDataGridBuildingBlock39)</v>
      </c>
      <c r="G1199" t="s">
        <v>1452</v>
      </c>
      <c r="H1199" t="s">
        <v>4222</v>
      </c>
      <c r="I1199" t="s">
        <v>9</v>
      </c>
      <c r="J1199" t="s">
        <v>4223</v>
      </c>
    </row>
    <row r="1200" spans="1:10">
      <c r="A1200" t="s">
        <v>3723</v>
      </c>
      <c r="B1200" t="s">
        <v>3722</v>
      </c>
      <c r="C1200">
        <v>1</v>
      </c>
      <c r="D1200" t="s">
        <v>3723</v>
      </c>
      <c r="E1200" t="str">
        <f>CONCATENATE((LEFT(GetMetadata[[#This Row],[StepCaption]],155)),"(",GetMetadata[[#This Row],[BuildingBlockID]],")")</f>
        <v>Identify the external information(SimpleDataGridBuildingBlock16)</v>
      </c>
      <c r="F1200" t="str">
        <f>CONCATENATE(GetMetadata[[#This Row],[DefinitionID]],GetMetadata[[#This Row],[StepCaption(ID)]])</f>
        <v>DDC1F12B-C0A6-ED11-80F0-0022481C7D58Identify the external information(SimpleDataGridBuildingBlock16)</v>
      </c>
      <c r="G1200" t="s">
        <v>1338</v>
      </c>
      <c r="H1200" t="s">
        <v>4220</v>
      </c>
      <c r="I1200" t="s">
        <v>9</v>
      </c>
      <c r="J1200" t="s">
        <v>4111</v>
      </c>
    </row>
    <row r="1201" spans="1:10">
      <c r="A1201" t="s">
        <v>3723</v>
      </c>
      <c r="B1201" t="s">
        <v>3722</v>
      </c>
      <c r="C1201">
        <v>1</v>
      </c>
      <c r="D1201" t="s">
        <v>3723</v>
      </c>
      <c r="E1201" t="str">
        <f>CONCATENATE((LEFT(GetMetadata[[#This Row],[StepCaption]],155)),"(",GetMetadata[[#This Row],[BuildingBlockID]],")")</f>
        <v>Identify the internal information(SimpleDataGridBuildingBlock15)</v>
      </c>
      <c r="F1201" t="str">
        <f>CONCATENATE(GetMetadata[[#This Row],[DefinitionID]],GetMetadata[[#This Row],[StepCaption(ID)]])</f>
        <v>DDC1F12B-C0A6-ED11-80F0-0022481C7D58Identify the internal information(SimpleDataGridBuildingBlock15)</v>
      </c>
      <c r="G1201" t="s">
        <v>1841</v>
      </c>
      <c r="H1201" t="s">
        <v>4219</v>
      </c>
      <c r="I1201" t="s">
        <v>9</v>
      </c>
      <c r="J1201" t="s">
        <v>4120</v>
      </c>
    </row>
    <row r="1202" spans="1:10">
      <c r="A1202" t="s">
        <v>3723</v>
      </c>
      <c r="B1202" t="s">
        <v>3722</v>
      </c>
      <c r="C1202">
        <v>1</v>
      </c>
      <c r="D1202" t="s">
        <v>3723</v>
      </c>
      <c r="E1202" t="str">
        <f>CONCATENATE((LEFT(GetMetadata[[#This Row],[StepCaption]],155)),"(",GetMetadata[[#This Row],[BuildingBlockID]],")")</f>
        <v>Implementation: Does the general IT control exist and is the entity using it as designed?(OptionBuildingBlock51)</v>
      </c>
      <c r="F1202" t="str">
        <f>CONCATENATE(GetMetadata[[#This Row],[DefinitionID]],GetMetadata[[#This Row],[StepCaption(ID)]])</f>
        <v>DDC1F12B-C0A6-ED11-80F0-0022481C7D58Implementation: Does the general IT control exist and is the entity using it as designed?(OptionBuildingBlock51)</v>
      </c>
      <c r="G1202" t="s">
        <v>4047</v>
      </c>
      <c r="H1202" t="s">
        <v>4207</v>
      </c>
      <c r="I1202" t="s">
        <v>25</v>
      </c>
      <c r="J1202" t="s">
        <v>4208</v>
      </c>
    </row>
    <row r="1203" spans="1:10">
      <c r="A1203" t="s">
        <v>3723</v>
      </c>
      <c r="B1203" t="s">
        <v>3722</v>
      </c>
      <c r="C1203">
        <v>1</v>
      </c>
      <c r="D1203" t="s">
        <v>3723</v>
      </c>
      <c r="E1203" t="str">
        <f>CONCATENATE((LEFT(GetMetadata[[#This Row],[StepCaption]],155)),"(",GetMetadata[[#This Row],[BuildingBlockID]],")")</f>
        <v>Internal information is used by the control operator to perform the general IT control(CheckBoxBuildingBlock6)</v>
      </c>
      <c r="F1203" t="str">
        <f>CONCATENATE(GetMetadata[[#This Row],[DefinitionID]],GetMetadata[[#This Row],[StepCaption(ID)]])</f>
        <v>DDC1F12B-C0A6-ED11-80F0-0022481C7D58Internal information is used by the control operator to perform the general IT control(CheckBoxBuildingBlock6)</v>
      </c>
      <c r="G1203" t="s">
        <v>1492</v>
      </c>
      <c r="H1203" t="s">
        <v>4130</v>
      </c>
      <c r="I1203" t="s">
        <v>11</v>
      </c>
      <c r="J1203" t="s">
        <v>4131</v>
      </c>
    </row>
    <row r="1204" spans="1:10">
      <c r="A1204" t="s">
        <v>3723</v>
      </c>
      <c r="B1204" t="s">
        <v>3722</v>
      </c>
      <c r="C1204">
        <v>1</v>
      </c>
      <c r="D1204" t="s">
        <v>3723</v>
      </c>
      <c r="E1204" t="str">
        <f>CONCATENATE((LEFT(GetMetadata[[#This Row],[StepCaption]],155)),"(",GetMetadata[[#This Row],[BuildingBlockID]],")")</f>
        <v>Is any information identified above susceptible to management bias?(OptionBuildingBlock13)</v>
      </c>
      <c r="F1204" t="str">
        <f>CONCATENATE(GetMetadata[[#This Row],[DefinitionID]],GetMetadata[[#This Row],[StepCaption(ID)]])</f>
        <v>DDC1F12B-C0A6-ED11-80F0-0022481C7D58Is any information identified above susceptible to management bias?(OptionBuildingBlock13)</v>
      </c>
      <c r="G1204" t="s">
        <v>1389</v>
      </c>
      <c r="H1204" t="s">
        <v>4194</v>
      </c>
      <c r="I1204" t="s">
        <v>25</v>
      </c>
      <c r="J1204" t="s">
        <v>4064</v>
      </c>
    </row>
    <row r="1205" spans="1:10">
      <c r="A1205" t="s">
        <v>3723</v>
      </c>
      <c r="B1205" t="s">
        <v>3722</v>
      </c>
      <c r="C1205">
        <v>1</v>
      </c>
      <c r="D1205" t="s">
        <v>3723</v>
      </c>
      <c r="E1205" t="str">
        <f>CONCATENATE((LEFT(GetMetadata[[#This Row],[StepCaption]],155)),"(",GetMetadata[[#This Row],[BuildingBlockID]],")")</f>
        <v>Is information used by the control operator to perform the general IT control?(OptionBuildingBlock2)</v>
      </c>
      <c r="F1205" t="str">
        <f>CONCATENATE(GetMetadata[[#This Row],[DefinitionID]],GetMetadata[[#This Row],[StepCaption(ID)]])</f>
        <v>DDC1F12B-C0A6-ED11-80F0-0022481C7D58Is information used by the control operator to perform the general IT control?(OptionBuildingBlock2)</v>
      </c>
      <c r="G1205" t="s">
        <v>1349</v>
      </c>
      <c r="H1205" t="s">
        <v>4195</v>
      </c>
      <c r="I1205" t="s">
        <v>25</v>
      </c>
      <c r="J1205" t="s">
        <v>4196</v>
      </c>
    </row>
    <row r="1206" spans="1:10">
      <c r="A1206" t="s">
        <v>3723</v>
      </c>
      <c r="B1206" t="s">
        <v>3722</v>
      </c>
      <c r="C1206">
        <v>1</v>
      </c>
      <c r="D1206" t="s">
        <v>3723</v>
      </c>
      <c r="E1206" t="str">
        <f>CONCATENATE((LEFT(GetMetadata[[#This Row],[StepCaption]],155)),"(",GetMetadata[[#This Row],[BuildingBlockID]],")")</f>
        <v>Issues with the competence of personnel / change in key personnel performing the general IT control or monitoring its performance(LabelBuildingBlock30)</v>
      </c>
      <c r="F1206" t="str">
        <f>CONCATENATE(GetMetadata[[#This Row],[DefinitionID]],GetMetadata[[#This Row],[StepCaption(ID)]])</f>
        <v>DDC1F12B-C0A6-ED11-80F0-0022481C7D58Issues with the competence of personnel / change in key personnel performing the general IT control or monitoring its performance(LabelBuildingBlock30)</v>
      </c>
      <c r="G1206" t="s">
        <v>4170</v>
      </c>
      <c r="H1206" t="s">
        <v>4171</v>
      </c>
      <c r="I1206" t="s">
        <v>18</v>
      </c>
      <c r="J1206" t="s">
        <v>4172</v>
      </c>
    </row>
    <row r="1207" spans="1:10">
      <c r="A1207" t="s">
        <v>3723</v>
      </c>
      <c r="B1207" t="s">
        <v>3722</v>
      </c>
      <c r="C1207">
        <v>1</v>
      </c>
      <c r="D1207" t="s">
        <v>3723</v>
      </c>
      <c r="E1207" t="str">
        <f>CONCATENATE((LEFT(GetMetadata[[#This Row],[StepCaption]],155)),"(",GetMetadata[[#This Row],[BuildingBlockID]],")")</f>
        <v>Nature(ToggleButtonBuildingBlock60)</v>
      </c>
      <c r="F1207" t="str">
        <f>CONCATENATE(GetMetadata[[#This Row],[DefinitionID]],GetMetadata[[#This Row],[StepCaption(ID)]])</f>
        <v>DDC1F12B-C0A6-ED11-80F0-0022481C7D58Nature(ToggleButtonBuildingBlock60)</v>
      </c>
      <c r="G1207" t="s">
        <v>4235</v>
      </c>
      <c r="H1207" t="s">
        <v>4236</v>
      </c>
      <c r="I1207" t="s">
        <v>30</v>
      </c>
      <c r="J1207" t="s">
        <v>4123</v>
      </c>
    </row>
    <row r="1208" spans="1:10">
      <c r="A1208" t="s">
        <v>3723</v>
      </c>
      <c r="B1208" t="s">
        <v>3722</v>
      </c>
      <c r="C1208">
        <v>1</v>
      </c>
      <c r="D1208" t="s">
        <v>3723</v>
      </c>
      <c r="E1208" t="str">
        <f>CONCATENATE((LEFT(GetMetadata[[#This Row],[StepCaption]],155)),"(",GetMetadata[[#This Row],[BuildingBlockID]],")")</f>
        <v>Nature of the general IT control is complex(LabelBuildingBlock32)</v>
      </c>
      <c r="F1208" t="str">
        <f>CONCATENATE(GetMetadata[[#This Row],[DefinitionID]],GetMetadata[[#This Row],[StepCaption(ID)]])</f>
        <v>DDC1F12B-C0A6-ED11-80F0-0022481C7D58Nature of the general IT control is complex(LabelBuildingBlock32)</v>
      </c>
      <c r="G1208" t="s">
        <v>3783</v>
      </c>
      <c r="H1208" t="s">
        <v>4175</v>
      </c>
      <c r="I1208" t="s">
        <v>18</v>
      </c>
      <c r="J1208" t="s">
        <v>4176</v>
      </c>
    </row>
    <row r="1209" spans="1:10">
      <c r="A1209" t="s">
        <v>3723</v>
      </c>
      <c r="B1209" t="s">
        <v>3722</v>
      </c>
      <c r="C1209">
        <v>1</v>
      </c>
      <c r="D1209" t="s">
        <v>3723</v>
      </c>
      <c r="E1209" t="str">
        <f>CONCATENATE((LEFT(GetMetadata[[#This Row],[StepCaption]],155)),"(",GetMetadata[[#This Row],[BuildingBlockID]],")")</f>
        <v>Other factor(s)(CheckBoxBuildingBlock33)</v>
      </c>
      <c r="F1209" t="str">
        <f>CONCATENATE(GetMetadata[[#This Row],[DefinitionID]],GetMetadata[[#This Row],[StepCaption(ID)]])</f>
        <v>DDC1F12B-C0A6-ED11-80F0-0022481C7D58Other factor(s)(CheckBoxBuildingBlock33)</v>
      </c>
      <c r="G1209" t="s">
        <v>4127</v>
      </c>
      <c r="H1209" t="s">
        <v>4128</v>
      </c>
      <c r="I1209" t="s">
        <v>11</v>
      </c>
      <c r="J1209" t="s">
        <v>4129</v>
      </c>
    </row>
    <row r="1210" spans="1:10">
      <c r="A1210" t="s">
        <v>3723</v>
      </c>
      <c r="B1210" t="s">
        <v>3722</v>
      </c>
      <c r="C1210">
        <v>1</v>
      </c>
      <c r="D1210" t="s">
        <v>3723</v>
      </c>
      <c r="E1210" t="str">
        <f>CONCATENATE((LEFT(GetMetadata[[#This Row],[StepCaption]],155)),"(",GetMetadata[[#This Row],[BuildingBlockID]],")")</f>
        <v>Our evaluation of the conclusions reached in the control operator's investigation(ComboSelectEntityEnumBuildingBlock46)</v>
      </c>
      <c r="F1210" t="str">
        <f>CONCATENATE(GetMetadata[[#This Row],[DefinitionID]],GetMetadata[[#This Row],[StepCaption(ID)]])</f>
        <v>DDC1F12B-C0A6-ED11-80F0-0022481C7D58Our evaluation of the conclusions reached in the control operator's investigation(ComboSelectEntityEnumBuildingBlock46)</v>
      </c>
      <c r="G1210" t="s">
        <v>4137</v>
      </c>
      <c r="H1210" t="s">
        <v>4138</v>
      </c>
      <c r="I1210" t="s">
        <v>28</v>
      </c>
      <c r="J1210" t="s">
        <v>3929</v>
      </c>
    </row>
    <row r="1211" spans="1:10">
      <c r="A1211" t="s">
        <v>3723</v>
      </c>
      <c r="B1211" t="s">
        <v>3722</v>
      </c>
      <c r="C1211">
        <v>1</v>
      </c>
      <c r="D1211" t="s">
        <v>3723</v>
      </c>
      <c r="E1211" t="str">
        <f>CONCATENATE((LEFT(GetMetadata[[#This Row],[StepCaption]],155)),"(",GetMetadata[[#This Row],[BuildingBlockID]],")")</f>
        <v>Related deficiencies(SimpleDataGridBuildingBlock21)</v>
      </c>
      <c r="F1211" t="str">
        <f>CONCATENATE(GetMetadata[[#This Row],[DefinitionID]],GetMetadata[[#This Row],[StepCaption(ID)]])</f>
        <v>DDC1F12B-C0A6-ED11-80F0-0022481C7D58Related deficiencies(SimpleDataGridBuildingBlock21)</v>
      </c>
      <c r="G1211" t="s">
        <v>2307</v>
      </c>
      <c r="H1211" t="s">
        <v>4221</v>
      </c>
      <c r="I1211" t="s">
        <v>9</v>
      </c>
      <c r="J1211" t="s">
        <v>1902</v>
      </c>
    </row>
    <row r="1212" spans="1:10">
      <c r="A1212" t="s">
        <v>3723</v>
      </c>
      <c r="B1212" t="s">
        <v>3722</v>
      </c>
      <c r="C1212">
        <v>1</v>
      </c>
      <c r="D1212" t="s">
        <v>3723</v>
      </c>
      <c r="E1212" t="str">
        <f>CONCATENATE((LEFT(GetMetadata[[#This Row],[StepCaption]],155)),"(",GetMetadata[[#This Row],[BuildingBlockID]],")")</f>
        <v>Related deficiencies(SimpleDataGridBuildingBlock49)</v>
      </c>
      <c r="F1212" t="str">
        <f>CONCATENATE(GetMetadata[[#This Row],[DefinitionID]],GetMetadata[[#This Row],[StepCaption(ID)]])</f>
        <v>DDC1F12B-C0A6-ED11-80F0-0022481C7D58Related deficiencies(SimpleDataGridBuildingBlock49)</v>
      </c>
      <c r="G1212" t="s">
        <v>1518</v>
      </c>
      <c r="H1212" t="s">
        <v>4225</v>
      </c>
      <c r="I1212" t="s">
        <v>9</v>
      </c>
      <c r="J1212" t="s">
        <v>1902</v>
      </c>
    </row>
    <row r="1213" spans="1:10">
      <c r="A1213" t="s">
        <v>3723</v>
      </c>
      <c r="B1213" t="s">
        <v>3722</v>
      </c>
      <c r="C1213">
        <v>1</v>
      </c>
      <c r="D1213" t="s">
        <v>3723</v>
      </c>
      <c r="E1213" t="str">
        <f>CONCATENATE((LEFT(GetMetadata[[#This Row],[StepCaption]],155)),"(",GetMetadata[[#This Row],[BuildingBlockID]],")")</f>
        <v>Related deficiencies(SimpleDataGridBuildingBlock52)</v>
      </c>
      <c r="F1213" t="str">
        <f>CONCATENATE(GetMetadata[[#This Row],[DefinitionID]],GetMetadata[[#This Row],[StepCaption(ID)]])</f>
        <v>DDC1F12B-C0A6-ED11-80F0-0022481C7D58Related deficiencies(SimpleDataGridBuildingBlock52)</v>
      </c>
      <c r="G1213" t="s">
        <v>1839</v>
      </c>
      <c r="H1213" t="s">
        <v>4226</v>
      </c>
      <c r="I1213" t="s">
        <v>9</v>
      </c>
      <c r="J1213" t="s">
        <v>1902</v>
      </c>
    </row>
    <row r="1214" spans="1:10">
      <c r="A1214" t="s">
        <v>3723</v>
      </c>
      <c r="B1214" t="s">
        <v>3722</v>
      </c>
      <c r="C1214">
        <v>1</v>
      </c>
      <c r="D1214" t="s">
        <v>3723</v>
      </c>
      <c r="E1214" t="str">
        <f>CONCATENATE((LEFT(GetMetadata[[#This Row],[StepCaption]],155)),"(",GetMetadata[[#This Row],[BuildingBlockID]],")")</f>
        <v>Relevant RAFITs addressed by the general IT control for each relevant IT layer.(SimpleDataGridBuildingBlock59)</v>
      </c>
      <c r="F1214" t="str">
        <f>CONCATENATE(GetMetadata[[#This Row],[DefinitionID]],GetMetadata[[#This Row],[StepCaption(ID)]])</f>
        <v>DDC1F12B-C0A6-ED11-80F0-0022481C7D58Relevant RAFITs addressed by the general IT control for each relevant IT layer.(SimpleDataGridBuildingBlock59)</v>
      </c>
      <c r="G1214" t="s">
        <v>4227</v>
      </c>
      <c r="H1214" t="s">
        <v>4228</v>
      </c>
      <c r="I1214" t="s">
        <v>9</v>
      </c>
      <c r="J1214" t="s">
        <v>4229</v>
      </c>
    </row>
    <row r="1215" spans="1:10">
      <c r="A1215" t="s">
        <v>3723</v>
      </c>
      <c r="B1215" t="s">
        <v>3722</v>
      </c>
      <c r="C1215">
        <v>1</v>
      </c>
      <c r="D1215" t="s">
        <v>3723</v>
      </c>
      <c r="E1215" t="str">
        <f>CONCATENATE((LEFT(GetMetadata[[#This Row],[StepCaption]],155)),"(",GetMetadata[[#This Row],[BuildingBlockID]],")")</f>
        <v>Specify the information that is susceptible to management bias and document the impact of the susceptibility to management bias in on evaluating the reliab(RTFTextBuildingBlock14)</v>
      </c>
      <c r="F1215" t="str">
        <f>CONCATENATE(GetMetadata[[#This Row],[DefinitionID]],GetMetadata[[#This Row],[StepCaption(ID)]])</f>
        <v>DDC1F12B-C0A6-ED11-80F0-0022481C7D58Specify the information that is susceptible to management bias and document the impact of the susceptibility to management bias in on evaluating the reliab(RTFTextBuildingBlock14)</v>
      </c>
      <c r="G1215" t="s">
        <v>1392</v>
      </c>
      <c r="H1215" t="s">
        <v>4213</v>
      </c>
      <c r="I1215" t="s">
        <v>12</v>
      </c>
      <c r="J1215" t="s">
        <v>4214</v>
      </c>
    </row>
    <row r="1216" spans="1:10">
      <c r="A1216" t="s">
        <v>3723</v>
      </c>
      <c r="B1216" t="s">
        <v>3722</v>
      </c>
      <c r="C1216">
        <v>1</v>
      </c>
      <c r="D1216" t="s">
        <v>3723</v>
      </c>
      <c r="E1216" t="str">
        <f>CONCATENATE((LEFT(GetMetadata[[#This Row],[StepCaption]],155)),"(",GetMetadata[[#This Row],[BuildingBlockID]],")")</f>
        <v>The general IT control has a greater impact on the effective operation of the automated control(s) it supports(LabelBuildingBlock26)</v>
      </c>
      <c r="F1216" t="str">
        <f>CONCATENATE(GetMetadata[[#This Row],[DefinitionID]],GetMetadata[[#This Row],[StepCaption(ID)]])</f>
        <v>DDC1F12B-C0A6-ED11-80F0-0022481C7D58The general IT control has a greater impact on the effective operation of the automated control(s) it supports(LabelBuildingBlock26)</v>
      </c>
      <c r="G1216" t="s">
        <v>1820</v>
      </c>
      <c r="H1216" t="s">
        <v>4161</v>
      </c>
      <c r="I1216" t="s">
        <v>18</v>
      </c>
      <c r="J1216" t="s">
        <v>4162</v>
      </c>
    </row>
    <row r="1217" spans="1:10">
      <c r="A1217" t="s">
        <v>3723</v>
      </c>
      <c r="B1217" t="s">
        <v>3722</v>
      </c>
      <c r="C1217">
        <v>1</v>
      </c>
      <c r="D1217" t="s">
        <v>3723</v>
      </c>
      <c r="E1217" t="str">
        <f>CONCATENATE((LEFT(GetMetadata[[#This Row],[StepCaption]],155)),"(",GetMetadata[[#This Row],[BuildingBlockID]],")")</f>
        <v>The general IT control operates infrequently(LabelBuildingBlock31)</v>
      </c>
      <c r="F1217" t="str">
        <f>CONCATENATE(GetMetadata[[#This Row],[DefinitionID]],GetMetadata[[#This Row],[StepCaption(ID)]])</f>
        <v>DDC1F12B-C0A6-ED11-80F0-0022481C7D58The general IT control operates infrequently(LabelBuildingBlock31)</v>
      </c>
      <c r="G1217" t="s">
        <v>1417</v>
      </c>
      <c r="H1217" t="s">
        <v>4173</v>
      </c>
      <c r="I1217" t="s">
        <v>18</v>
      </c>
      <c r="J1217" t="s">
        <v>4174</v>
      </c>
    </row>
    <row r="1218" spans="1:10">
      <c r="A1218" t="s">
        <v>3723</v>
      </c>
      <c r="B1218" t="s">
        <v>3722</v>
      </c>
      <c r="C1218">
        <v>1</v>
      </c>
      <c r="D1218" t="s">
        <v>3723</v>
      </c>
      <c r="E1218" t="str">
        <f>CONCATENATE((LEFT(GetMetadata[[#This Row],[StepCaption]],155)),"(",GetMetadata[[#This Row],[BuildingBlockID]],")")</f>
        <v>Type(ToggleButtonBuildingBlock61)</v>
      </c>
      <c r="F1218" t="str">
        <f>CONCATENATE(GetMetadata[[#This Row],[DefinitionID]],GetMetadata[[#This Row],[StepCaption(ID)]])</f>
        <v>DDC1F12B-C0A6-ED11-80F0-0022481C7D58Type(ToggleButtonBuildingBlock61)</v>
      </c>
      <c r="G1218" t="s">
        <v>4237</v>
      </c>
      <c r="H1218" t="s">
        <v>4238</v>
      </c>
      <c r="I1218" t="s">
        <v>30</v>
      </c>
      <c r="J1218" t="s">
        <v>4126</v>
      </c>
    </row>
    <row r="1219" spans="1:10">
      <c r="A1219" t="s">
        <v>3723</v>
      </c>
      <c r="B1219" t="s">
        <v>3722</v>
      </c>
      <c r="C1219">
        <v>1</v>
      </c>
      <c r="D1219" t="s">
        <v>3723</v>
      </c>
      <c r="E1219" t="str">
        <f>CONCATENATE((LEFT(GetMetadata[[#This Row],[StepCaption]],155)),"(",GetMetadata[[#This Row],[BuildingBlockID]],")")</f>
        <v>Understand how the general IT control is performed(ExpanderGroupBuildingBlock24)</v>
      </c>
      <c r="F1219" t="str">
        <f>CONCATENATE(GetMetadata[[#This Row],[DefinitionID]],GetMetadata[[#This Row],[StepCaption(ID)]])</f>
        <v>DDC1F12B-C0A6-ED11-80F0-0022481C7D58Understand how the general IT control is performed(ExpanderGroupBuildingBlock24)</v>
      </c>
      <c r="G1219" t="s">
        <v>1736</v>
      </c>
      <c r="H1219" t="s">
        <v>4153</v>
      </c>
      <c r="I1219" t="s">
        <v>15</v>
      </c>
      <c r="J1219" t="s">
        <v>4154</v>
      </c>
    </row>
    <row r="1220" spans="1:10">
      <c r="A1220" t="s">
        <v>3723</v>
      </c>
      <c r="B1220" t="s">
        <v>3722</v>
      </c>
      <c r="C1220">
        <v>1</v>
      </c>
      <c r="D1220" t="s">
        <v>3723</v>
      </c>
      <c r="E1220" t="str">
        <f>CONCATENATE((LEFT(GetMetadata[[#This Row],[StepCaption]],155)),"(",GetMetadata[[#This Row],[BuildingBlockID]],")")</f>
        <v>Understand information used by the control operator to perform the general IT control(ExpanderGroupBuildingBlock1)</v>
      </c>
      <c r="F1220" t="str">
        <f>CONCATENATE(GetMetadata[[#This Row],[DefinitionID]],GetMetadata[[#This Row],[StepCaption(ID)]])</f>
        <v>DDC1F12B-C0A6-ED11-80F0-0022481C7D58Understand information used by the control operator to perform the general IT control(ExpanderGroupBuildingBlock1)</v>
      </c>
      <c r="G1220" t="s">
        <v>32</v>
      </c>
      <c r="H1220" t="s">
        <v>4145</v>
      </c>
      <c r="I1220" t="s">
        <v>15</v>
      </c>
      <c r="J1220" t="s">
        <v>4146</v>
      </c>
    </row>
    <row r="1221" spans="1:10">
      <c r="A1221" t="s">
        <v>3723</v>
      </c>
      <c r="B1221" t="s">
        <v>3722</v>
      </c>
      <c r="C1221">
        <v>1</v>
      </c>
      <c r="D1221" t="s">
        <v>3723</v>
      </c>
      <c r="E1221" t="str">
        <f>CONCATENATE((LEFT(GetMetadata[[#This Row],[StepCaption]],155)),"(",GetMetadata[[#This Row],[BuildingBlockID]],")")</f>
        <v>Understand the general IT control(ExpanderGroupBuildingBlock55)</v>
      </c>
      <c r="F1221" t="str">
        <f>CONCATENATE(GetMetadata[[#This Row],[DefinitionID]],GetMetadata[[#This Row],[StepCaption(ID)]])</f>
        <v>DDC1F12B-C0A6-ED11-80F0-0022481C7D58Understand the general IT control(ExpanderGroupBuildingBlock55)</v>
      </c>
      <c r="G1221" t="s">
        <v>4155</v>
      </c>
      <c r="H1221" t="s">
        <v>4156</v>
      </c>
      <c r="I1221" t="s">
        <v>15</v>
      </c>
      <c r="J1221" t="s">
        <v>4157</v>
      </c>
    </row>
    <row r="1222" spans="1:10">
      <c r="A1222" t="s">
        <v>3723</v>
      </c>
      <c r="B1222" t="s">
        <v>3722</v>
      </c>
      <c r="C1222">
        <v>1</v>
      </c>
      <c r="D1222" t="s">
        <v>3723</v>
      </c>
      <c r="E1222" t="str">
        <f>CONCATENATE((LEFT(GetMetadata[[#This Row],[StepCaption]],155)),"(",GetMetadata[[#This Row],[BuildingBlockID]],")")</f>
        <v>We plan to only evaluate D&amp;I for this general IT control. Obtain an understanding of the relevance and reliability of the information - including how the c(RTFTextBuildingBlock4)</v>
      </c>
      <c r="F1222" t="str">
        <f>CONCATENATE(GetMetadata[[#This Row],[DefinitionID]],GetMetadata[[#This Row],[StepCaption(ID)]])</f>
        <v>DDC1F12B-C0A6-ED11-80F0-0022481C7D58We plan to only evaluate D&amp;I for this general IT control. Obtain an understanding of the relevance and reliability of the information - including how the c(RTFTextBuildingBlock4)</v>
      </c>
      <c r="G1222" t="s">
        <v>1348</v>
      </c>
      <c r="H1222" t="s">
        <v>4217</v>
      </c>
      <c r="I1222" t="s">
        <v>12</v>
      </c>
      <c r="J1222" t="s">
        <v>4218</v>
      </c>
    </row>
    <row r="1223" spans="1:10">
      <c r="A1223" t="s">
        <v>3723</v>
      </c>
      <c r="B1223" t="s">
        <v>3722</v>
      </c>
      <c r="C1223">
        <v>1</v>
      </c>
      <c r="D1223" t="s">
        <v>3723</v>
      </c>
      <c r="E1223" t="str">
        <f>CONCATENATE((LEFT(GetMetadata[[#This Row],[StepCaption]],155)),"(",GetMetadata[[#This Row],[BuildingBlockID]],")")</f>
        <v>We plan to perform test of operating effectiveness for this general IT control(ToggleButtonBuildingBlock54)</v>
      </c>
      <c r="F1223" t="str">
        <f>CONCATENATE(GetMetadata[[#This Row],[DefinitionID]],GetMetadata[[#This Row],[StepCaption(ID)]])</f>
        <v>DDC1F12B-C0A6-ED11-80F0-0022481C7D58We plan to perform test of operating effectiveness for this general IT control(ToggleButtonBuildingBlock54)</v>
      </c>
      <c r="G1223" t="s">
        <v>4232</v>
      </c>
      <c r="H1223" t="s">
        <v>4233</v>
      </c>
      <c r="I1223" t="s">
        <v>30</v>
      </c>
      <c r="J1223" t="s">
        <v>4234</v>
      </c>
    </row>
    <row r="1224" spans="1:10">
      <c r="A1224" t="s">
        <v>3723</v>
      </c>
      <c r="B1224" t="s">
        <v>3722</v>
      </c>
      <c r="C1224">
        <v>1</v>
      </c>
      <c r="D1224" t="s">
        <v>3723</v>
      </c>
      <c r="E1224" t="str">
        <f>CONCATENATE((LEFT(GetMetadata[[#This Row],[StepCaption]],155)),"(",GetMetadata[[#This Row],[BuildingBlockID]],")")</f>
        <v>(LabelMultiLineTextBox57)</v>
      </c>
      <c r="F1224" t="str">
        <f>CONCATENATE(GetMetadata[[#This Row],[DefinitionID]],GetMetadata[[#This Row],[StepCaption(ID)]])</f>
        <v>DDC1F12B-C0A6-ED11-80F0-0022481C7D58(LabelMultiLineTextBox57)</v>
      </c>
      <c r="G1224" t="s">
        <v>4189</v>
      </c>
      <c r="H1224" t="s">
        <v>4190</v>
      </c>
      <c r="I1224" t="s">
        <v>8</v>
      </c>
    </row>
    <row r="1225" spans="1:10">
      <c r="A1225" t="s">
        <v>3723</v>
      </c>
      <c r="B1225" t="s">
        <v>3722</v>
      </c>
      <c r="C1225">
        <v>1</v>
      </c>
      <c r="D1225" t="s">
        <v>3723</v>
      </c>
      <c r="E1225" t="str">
        <f>CONCATENATE((LEFT(GetMetadata[[#This Row],[StepCaption]],155)),"(",GetMetadata[[#This Row],[BuildingBlockID]],")")</f>
        <v>(LabelMultiLineTextBox58)</v>
      </c>
      <c r="F1225" t="str">
        <f>CONCATENATE(GetMetadata[[#This Row],[DefinitionID]],GetMetadata[[#This Row],[StepCaption(ID)]])</f>
        <v>DDC1F12B-C0A6-ED11-80F0-0022481C7D58(LabelMultiLineTextBox58)</v>
      </c>
      <c r="G1225" t="s">
        <v>4191</v>
      </c>
      <c r="H1225" t="s">
        <v>4192</v>
      </c>
      <c r="I1225" t="s">
        <v>8</v>
      </c>
    </row>
    <row r="1226" spans="1:10">
      <c r="A1226" t="s">
        <v>1887</v>
      </c>
      <c r="B1226" t="s">
        <v>1886</v>
      </c>
      <c r="C1226">
        <v>3</v>
      </c>
      <c r="D1226" t="s">
        <v>1887</v>
      </c>
      <c r="E1226" t="str">
        <f>CONCATENATE((LEFT(GetMetadata[[#This Row],[StepCaption]],155)),"(",GetMetadata[[#This Row],[BuildingBlockID]],")")</f>
        <v>Additional inquiries of regulatory agencies(ExpanderGroupBuildingBlock27)</v>
      </c>
      <c r="F1226" t="str">
        <f>CONCATENATE(GetMetadata[[#This Row],[DefinitionID]],GetMetadata[[#This Row],[StepCaption(ID)]])</f>
        <v>DFFEB4A3-7265-ED11-80ED-0022481C7D58Additional inquiries of regulatory agencies(ExpanderGroupBuildingBlock27)</v>
      </c>
      <c r="G1226" t="s">
        <v>1936</v>
      </c>
      <c r="H1226" t="s">
        <v>2277</v>
      </c>
      <c r="I1226" t="s">
        <v>15</v>
      </c>
      <c r="J1226" t="s">
        <v>2278</v>
      </c>
    </row>
    <row r="1227" spans="1:10">
      <c r="A1227" t="s">
        <v>1887</v>
      </c>
      <c r="B1227" t="s">
        <v>1886</v>
      </c>
      <c r="C1227">
        <v>3</v>
      </c>
      <c r="D1227" t="s">
        <v>1887</v>
      </c>
      <c r="E1227" t="str">
        <f>CONCATENATE((LEFT(GetMetadata[[#This Row],[StepCaption]],155)),"(",GetMetadata[[#This Row],[BuildingBlockID]],")")</f>
        <v>Additional inquiries of regulatory agencies are appropriate, including inquiries about examinations in progress.(CheckBoxBuildingBlock26)</v>
      </c>
      <c r="F1227" t="str">
        <f>CONCATENATE(GetMetadata[[#This Row],[DefinitionID]],GetMetadata[[#This Row],[StepCaption(ID)]])</f>
        <v>DFFEB4A3-7265-ED11-80ED-0022481C7D58Additional inquiries of regulatory agencies are appropriate, including inquiries about examinations in progress.(CheckBoxBuildingBlock26)</v>
      </c>
      <c r="G1227" t="s">
        <v>1744</v>
      </c>
      <c r="H1227" t="s">
        <v>2270</v>
      </c>
      <c r="I1227" t="s">
        <v>11</v>
      </c>
      <c r="J1227" t="s">
        <v>2271</v>
      </c>
    </row>
    <row r="1228" spans="1:10">
      <c r="A1228" t="s">
        <v>1887</v>
      </c>
      <c r="B1228" t="s">
        <v>1886</v>
      </c>
      <c r="C1228">
        <v>3</v>
      </c>
      <c r="D1228" t="s">
        <v>1887</v>
      </c>
      <c r="E1228" t="str">
        <f>CONCATENATE((LEFT(GetMetadata[[#This Row],[StepCaption]],155)),"(",GetMetadata[[#This Row],[BuildingBlockID]],")")</f>
        <v>Attach relevant meeting documents (e.g. agendas and minutes).(SimpleDataGridBuildingBlock34)</v>
      </c>
      <c r="F1228" t="str">
        <f>CONCATENATE(GetMetadata[[#This Row],[DefinitionID]],GetMetadata[[#This Row],[StepCaption(ID)]])</f>
        <v>DFFEB4A3-7265-ED11-80ED-0022481C7D58Attach relevant meeting documents (e.g. agendas and minutes).(SimpleDataGridBuildingBlock34)</v>
      </c>
      <c r="G1228" t="s">
        <v>1838</v>
      </c>
      <c r="H1228" t="s">
        <v>2312</v>
      </c>
      <c r="I1228" t="s">
        <v>9</v>
      </c>
      <c r="J1228" t="s">
        <v>4385</v>
      </c>
    </row>
    <row r="1229" spans="1:10">
      <c r="A1229" t="s">
        <v>1887</v>
      </c>
      <c r="B1229" t="s">
        <v>1886</v>
      </c>
      <c r="C1229">
        <v>3</v>
      </c>
      <c r="D1229" t="s">
        <v>1887</v>
      </c>
      <c r="E1229" t="str">
        <f>CONCATENATE((LEFT(GetMetadata[[#This Row],[StepCaption]],155)),"(",GetMetadata[[#This Row],[BuildingBlockID]],")")</f>
        <v>Attach relevant meeting documents (e.g. agendas and minutes).(SimpleDataGridBuildingBlock38)</v>
      </c>
      <c r="F1229" t="str">
        <f>CONCATENATE(GetMetadata[[#This Row],[DefinitionID]],GetMetadata[[#This Row],[StepCaption(ID)]])</f>
        <v>DFFEB4A3-7265-ED11-80ED-0022481C7D58Attach relevant meeting documents (e.g. agendas and minutes).(SimpleDataGridBuildingBlock38)</v>
      </c>
      <c r="G1229" t="s">
        <v>1770</v>
      </c>
      <c r="H1229" t="s">
        <v>4386</v>
      </c>
      <c r="I1229" t="s">
        <v>9</v>
      </c>
      <c r="J1229" t="s">
        <v>4385</v>
      </c>
    </row>
    <row r="1230" spans="1:10">
      <c r="A1230" t="s">
        <v>1887</v>
      </c>
      <c r="B1230" t="s">
        <v>1886</v>
      </c>
      <c r="C1230">
        <v>3</v>
      </c>
      <c r="D1230" t="s">
        <v>1887</v>
      </c>
      <c r="E1230" t="str">
        <f>CONCATENATE((LEFT(GetMetadata[[#This Row],[StepCaption]],155)),"(",GetMetadata[[#This Row],[BuildingBlockID]],")")</f>
        <v>Based on our specific inquiries performed of appropriate parties, we have become aware that:(LabelBuildingBlock14)</v>
      </c>
      <c r="F1230" t="str">
        <f>CONCATENATE(GetMetadata[[#This Row],[DefinitionID]],GetMetadata[[#This Row],[StepCaption(ID)]])</f>
        <v>DFFEB4A3-7265-ED11-80ED-0022481C7D58Based on our specific inquiries performed of appropriate parties, we have become aware that:(LabelBuildingBlock14)</v>
      </c>
      <c r="G1230" t="s">
        <v>1347</v>
      </c>
      <c r="H1230" t="s">
        <v>2279</v>
      </c>
      <c r="I1230" t="s">
        <v>18</v>
      </c>
      <c r="J1230" t="s">
        <v>2280</v>
      </c>
    </row>
    <row r="1231" spans="1:10">
      <c r="A1231" t="s">
        <v>1887</v>
      </c>
      <c r="B1231" t="s">
        <v>1886</v>
      </c>
      <c r="C1231">
        <v>3</v>
      </c>
      <c r="D1231" t="s">
        <v>1887</v>
      </c>
      <c r="E1231" t="str">
        <f>CONCATENATE((LEFT(GetMetadata[[#This Row],[StepCaption]],155)),"(",GetMetadata[[#This Row],[BuildingBlockID]],")")</f>
        <v>Date of meeting:(DatePickerBuildingBlock33)</v>
      </c>
      <c r="F1231" t="str">
        <f>CONCATENATE(GetMetadata[[#This Row],[DefinitionID]],GetMetadata[[#This Row],[StepCaption(ID)]])</f>
        <v>DFFEB4A3-7265-ED11-80ED-0022481C7D58Date of meeting:(DatePickerBuildingBlock33)</v>
      </c>
      <c r="G1231" t="s">
        <v>2086</v>
      </c>
      <c r="H1231" t="s">
        <v>2272</v>
      </c>
      <c r="I1231" t="s">
        <v>35</v>
      </c>
      <c r="J1231" t="s">
        <v>1396</v>
      </c>
    </row>
    <row r="1232" spans="1:10">
      <c r="A1232" t="s">
        <v>1887</v>
      </c>
      <c r="B1232" t="s">
        <v>1886</v>
      </c>
      <c r="C1232">
        <v>3</v>
      </c>
      <c r="D1232" t="s">
        <v>1887</v>
      </c>
      <c r="E1232" t="str">
        <f>CONCATENATE((LEFT(GetMetadata[[#This Row],[StepCaption]],155)),"(",GetMetadata[[#This Row],[BuildingBlockID]],")")</f>
        <v>Date of meeting:(DatePickerBuildingBlock7)</v>
      </c>
      <c r="F1232" t="str">
        <f>CONCATENATE(GetMetadata[[#This Row],[DefinitionID]],GetMetadata[[#This Row],[StepCaption(ID)]])</f>
        <v>DFFEB4A3-7265-ED11-80ED-0022481C7D58Date of meeting:(DatePickerBuildingBlock7)</v>
      </c>
      <c r="G1232" t="s">
        <v>2273</v>
      </c>
      <c r="H1232" t="s">
        <v>2274</v>
      </c>
      <c r="I1232" t="s">
        <v>35</v>
      </c>
      <c r="J1232" t="s">
        <v>1396</v>
      </c>
    </row>
    <row r="1233" spans="1:10">
      <c r="A1233" t="s">
        <v>1887</v>
      </c>
      <c r="B1233" t="s">
        <v>1886</v>
      </c>
      <c r="C1233">
        <v>3</v>
      </c>
      <c r="D1233" t="s">
        <v>1887</v>
      </c>
      <c r="E1233" t="str">
        <f>CONCATENATE((LEFT(GetMetadata[[#This Row],[StepCaption]],155)),"(",GetMetadata[[#This Row],[BuildingBlockID]],")")</f>
        <v>Document our understanding (including inquiries) of its activities and main findings with respect to the SMI, including application of professional interna(RTFTextBuildingBlock18)</v>
      </c>
      <c r="F1233" t="str">
        <f>CONCATENATE(GetMetadata[[#This Row],[DefinitionID]],GetMetadata[[#This Row],[StepCaption(ID)]])</f>
        <v>DFFEB4A3-7265-ED11-80ED-0022481C7D58Document our understanding (including inquiries) of its activities and main findings with respect to the SMI, including application of professional interna(RTFTextBuildingBlock18)</v>
      </c>
      <c r="G1233" t="s">
        <v>1374</v>
      </c>
      <c r="H1233" t="s">
        <v>2299</v>
      </c>
      <c r="I1233" t="s">
        <v>12</v>
      </c>
      <c r="J1233" t="s">
        <v>2300</v>
      </c>
    </row>
    <row r="1234" spans="1:10">
      <c r="A1234" t="s">
        <v>1887</v>
      </c>
      <c r="B1234" t="s">
        <v>1886</v>
      </c>
      <c r="C1234">
        <v>3</v>
      </c>
      <c r="D1234" t="s">
        <v>1887</v>
      </c>
      <c r="E1234" t="str">
        <f>CONCATENATE((LEFT(GetMetadata[[#This Row],[StepCaption]],155)),"(",GetMetadata[[#This Row],[BuildingBlockID]],")")</f>
        <v>Document our understanding (including inquiries) of the use of management's specialists in the preparation of the SMI.(RTFTextBuildingBlock20)</v>
      </c>
      <c r="F1234" t="str">
        <f>CONCATENATE(GetMetadata[[#This Row],[DefinitionID]],GetMetadata[[#This Row],[StepCaption(ID)]])</f>
        <v>DFFEB4A3-7265-ED11-80ED-0022481C7D58Document our understanding (including inquiries) of the use of management's specialists in the preparation of the SMI.(RTFTextBuildingBlock20)</v>
      </c>
      <c r="G1234" t="s">
        <v>1343</v>
      </c>
      <c r="H1234" t="s">
        <v>2301</v>
      </c>
      <c r="I1234" t="s">
        <v>12</v>
      </c>
      <c r="J1234" t="s">
        <v>4383</v>
      </c>
    </row>
    <row r="1235" spans="1:10">
      <c r="A1235" t="s">
        <v>1887</v>
      </c>
      <c r="B1235" t="s">
        <v>1886</v>
      </c>
      <c r="C1235">
        <v>3</v>
      </c>
      <c r="D1235" t="s">
        <v>1887</v>
      </c>
      <c r="E1235" t="str">
        <f>CONCATENATE((LEFT(GetMetadata[[#This Row],[StepCaption]],155)),"(",GetMetadata[[#This Row],[BuildingBlockID]],")")</f>
        <v>Document the impact on our engagement.(RTFTextBuildingBlock11)</v>
      </c>
      <c r="F1235" t="str">
        <f>CONCATENATE(GetMetadata[[#This Row],[DefinitionID]],GetMetadata[[#This Row],[StepCaption(ID)]])</f>
        <v>DFFEB4A3-7265-ED11-80ED-0022481C7D58Document the impact on our engagement.(RTFTextBuildingBlock11)</v>
      </c>
      <c r="G1235" t="s">
        <v>1508</v>
      </c>
      <c r="H1235" t="s">
        <v>2297</v>
      </c>
      <c r="I1235" t="s">
        <v>12</v>
      </c>
      <c r="J1235" t="s">
        <v>2298</v>
      </c>
    </row>
    <row r="1236" spans="1:10">
      <c r="A1236" t="s">
        <v>1887</v>
      </c>
      <c r="B1236" t="s">
        <v>1886</v>
      </c>
      <c r="C1236">
        <v>3</v>
      </c>
      <c r="D1236" t="s">
        <v>1887</v>
      </c>
      <c r="E1236" t="str">
        <f>CONCATENATE((LEFT(GetMetadata[[#This Row],[StepCaption]],155)),"(",GetMetadata[[#This Row],[BuildingBlockID]],")")</f>
        <v>Document the impact on our engagement.(RTFTextBuildingBlock36)</v>
      </c>
      <c r="F1236" t="str">
        <f>CONCATENATE(GetMetadata[[#This Row],[DefinitionID]],GetMetadata[[#This Row],[StepCaption(ID)]])</f>
        <v>DFFEB4A3-7265-ED11-80ED-0022481C7D58Document the impact on our engagement.(RTFTextBuildingBlock36)</v>
      </c>
      <c r="G1236" t="s">
        <v>1368</v>
      </c>
      <c r="H1236" t="s">
        <v>2304</v>
      </c>
      <c r="I1236" t="s">
        <v>12</v>
      </c>
      <c r="J1236" t="s">
        <v>2298</v>
      </c>
    </row>
    <row r="1237" spans="1:10">
      <c r="A1237" t="s">
        <v>1887</v>
      </c>
      <c r="B1237" t="s">
        <v>1886</v>
      </c>
      <c r="C1237">
        <v>3</v>
      </c>
      <c r="D1237" t="s">
        <v>1887</v>
      </c>
      <c r="E1237" t="str">
        <f>CONCATENATE((LEFT(GetMetadata[[#This Row],[StepCaption]],155)),"(",GetMetadata[[#This Row],[BuildingBlockID]],")")</f>
        <v>Document the information obtained regarding the regulatory or other communications and the impact on our engagement.(RTFTextBuildingBlock25)</v>
      </c>
      <c r="F1237" t="str">
        <f>CONCATENATE(GetMetadata[[#This Row],[DefinitionID]],GetMetadata[[#This Row],[StepCaption(ID)]])</f>
        <v>DFFEB4A3-7265-ED11-80ED-0022481C7D58Document the information obtained regarding the regulatory or other communications and the impact on our engagement.(RTFTextBuildingBlock25)</v>
      </c>
      <c r="G1237" t="s">
        <v>2302</v>
      </c>
      <c r="H1237" t="s">
        <v>2303</v>
      </c>
      <c r="I1237" t="s">
        <v>12</v>
      </c>
      <c r="J1237" t="s">
        <v>4384</v>
      </c>
    </row>
    <row r="1238" spans="1:10">
      <c r="A1238" t="s">
        <v>1887</v>
      </c>
      <c r="B1238" t="s">
        <v>1886</v>
      </c>
      <c r="C1238">
        <v>3</v>
      </c>
      <c r="D1238" t="s">
        <v>1887</v>
      </c>
      <c r="E1238" t="str">
        <f>CONCATENATE((LEFT(GetMetadata[[#This Row],[StepCaption]],155)),"(",GetMetadata[[#This Row],[BuildingBlockID]],")")</f>
        <v>Identify control deficiencies.(SimpleDataGridBuildingBlock23)</v>
      </c>
      <c r="F1238" t="str">
        <f>CONCATENATE(GetMetadata[[#This Row],[DefinitionID]],GetMetadata[[#This Row],[StepCaption(ID)]])</f>
        <v>DFFEB4A3-7265-ED11-80ED-0022481C7D58Identify control deficiencies.(SimpleDataGridBuildingBlock23)</v>
      </c>
      <c r="G1238" t="s">
        <v>1485</v>
      </c>
      <c r="H1238" t="s">
        <v>2310</v>
      </c>
      <c r="I1238" t="s">
        <v>9</v>
      </c>
      <c r="J1238" t="s">
        <v>2311</v>
      </c>
    </row>
    <row r="1239" spans="1:10">
      <c r="A1239" t="s">
        <v>1887</v>
      </c>
      <c r="B1239" t="s">
        <v>1886</v>
      </c>
      <c r="C1239">
        <v>3</v>
      </c>
      <c r="D1239" t="s">
        <v>1887</v>
      </c>
      <c r="E1239" t="str">
        <f>CONCATENATE((LEFT(GetMetadata[[#This Row],[StepCaption]],155)),"(",GetMetadata[[#This Row],[BuildingBlockID]],")")</f>
        <v>Identify non-compliance.(SimpleDataGridBuildingBlock37)</v>
      </c>
      <c r="F1239" t="str">
        <f>CONCATENATE(GetMetadata[[#This Row],[DefinitionID]],GetMetadata[[#This Row],[StepCaption(ID)]])</f>
        <v>DFFEB4A3-7265-ED11-80ED-0022481C7D58Identify non-compliance.(SimpleDataGridBuildingBlock37)</v>
      </c>
      <c r="G1239" t="s">
        <v>1769</v>
      </c>
      <c r="H1239" t="s">
        <v>2313</v>
      </c>
      <c r="I1239" t="s">
        <v>9</v>
      </c>
      <c r="J1239" t="s">
        <v>2314</v>
      </c>
    </row>
    <row r="1240" spans="1:10">
      <c r="A1240" t="s">
        <v>1887</v>
      </c>
      <c r="B1240" t="s">
        <v>1886</v>
      </c>
      <c r="C1240">
        <v>3</v>
      </c>
      <c r="D1240" t="s">
        <v>1887</v>
      </c>
      <c r="E1240" t="str">
        <f>CONCATENATE((LEFT(GetMetadata[[#This Row],[StepCaption]],155)),"(",GetMetadata[[#This Row],[BuildingBlockID]],")")</f>
        <v>Interviewee name(LabelMultiLineTextBox29)</v>
      </c>
      <c r="F1240" t="str">
        <f>CONCATENATE(GetMetadata[[#This Row],[DefinitionID]],GetMetadata[[#This Row],[StepCaption(ID)]])</f>
        <v>DFFEB4A3-7265-ED11-80ED-0022481C7D58Interviewee name(LabelMultiLineTextBox29)</v>
      </c>
      <c r="G1240" t="s">
        <v>1737</v>
      </c>
      <c r="H1240" t="s">
        <v>2281</v>
      </c>
      <c r="I1240" t="s">
        <v>8</v>
      </c>
      <c r="J1240" t="s">
        <v>2282</v>
      </c>
    </row>
    <row r="1241" spans="1:10">
      <c r="A1241" t="s">
        <v>1887</v>
      </c>
      <c r="B1241" t="s">
        <v>1886</v>
      </c>
      <c r="C1241">
        <v>3</v>
      </c>
      <c r="D1241" t="s">
        <v>1887</v>
      </c>
      <c r="E1241" t="str">
        <f>CONCATENATE((LEFT(GetMetadata[[#This Row],[StepCaption]],155)),"(",GetMetadata[[#This Row],[BuildingBlockID]],")")</f>
        <v>Interviewee name(LabelMultiLineTextBox3)</v>
      </c>
      <c r="F1241" t="str">
        <f>CONCATENATE(GetMetadata[[#This Row],[DefinitionID]],GetMetadata[[#This Row],[StepCaption(ID)]])</f>
        <v>DFFEB4A3-7265-ED11-80ED-0022481C7D58Interviewee name(LabelMultiLineTextBox3)</v>
      </c>
      <c r="G1241" t="s">
        <v>13</v>
      </c>
      <c r="H1241" t="s">
        <v>2283</v>
      </c>
      <c r="I1241" t="s">
        <v>8</v>
      </c>
      <c r="J1241" t="s">
        <v>2282</v>
      </c>
    </row>
    <row r="1242" spans="1:10">
      <c r="A1242" t="s">
        <v>1887</v>
      </c>
      <c r="B1242" t="s">
        <v>1886</v>
      </c>
      <c r="C1242">
        <v>3</v>
      </c>
      <c r="D1242" t="s">
        <v>1887</v>
      </c>
      <c r="E1242" t="str">
        <f>CONCATENATE((LEFT(GetMetadata[[#This Row],[StepCaption]],155)),"(",GetMetadata[[#This Row],[BuildingBlockID]],")")</f>
        <v>Interviewee role(LabelMultiLineTextBox30)</v>
      </c>
      <c r="F1242" t="str">
        <f>CONCATENATE(GetMetadata[[#This Row],[DefinitionID]],GetMetadata[[#This Row],[StepCaption(ID)]])</f>
        <v>DFFEB4A3-7265-ED11-80ED-0022481C7D58Interviewee role(LabelMultiLineTextBox30)</v>
      </c>
      <c r="G1242" t="s">
        <v>2119</v>
      </c>
      <c r="H1242" t="s">
        <v>2284</v>
      </c>
      <c r="I1242" t="s">
        <v>8</v>
      </c>
      <c r="J1242" t="s">
        <v>2285</v>
      </c>
    </row>
    <row r="1243" spans="1:10">
      <c r="A1243" t="s">
        <v>1887</v>
      </c>
      <c r="B1243" t="s">
        <v>1886</v>
      </c>
      <c r="C1243">
        <v>3</v>
      </c>
      <c r="D1243" t="s">
        <v>1887</v>
      </c>
      <c r="E1243" t="str">
        <f>CONCATENATE((LEFT(GetMetadata[[#This Row],[StepCaption]],155)),"(",GetMetadata[[#This Row],[BuildingBlockID]],")")</f>
        <v>Interviewee role(LabelMultiLineTextBox4)</v>
      </c>
      <c r="F1243" t="str">
        <f>CONCATENATE(GetMetadata[[#This Row],[DefinitionID]],GetMetadata[[#This Row],[StepCaption(ID)]])</f>
        <v>DFFEB4A3-7265-ED11-80ED-0022481C7D58Interviewee role(LabelMultiLineTextBox4)</v>
      </c>
      <c r="G1243" t="s">
        <v>26</v>
      </c>
      <c r="H1243" t="s">
        <v>2290</v>
      </c>
      <c r="I1243" t="s">
        <v>8</v>
      </c>
      <c r="J1243" t="s">
        <v>2285</v>
      </c>
    </row>
    <row r="1244" spans="1:10">
      <c r="A1244" t="s">
        <v>1887</v>
      </c>
      <c r="B1244" t="s">
        <v>1886</v>
      </c>
      <c r="C1244">
        <v>3</v>
      </c>
      <c r="D1244" t="s">
        <v>1887</v>
      </c>
      <c r="E1244" t="str">
        <f>CONCATENATE((LEFT(GetMetadata[[#This Row],[StepCaption]],155)),"(",GetMetadata[[#This Row],[BuildingBlockID]],")")</f>
        <v>Interviewee title(LabelMultiLineTextBox31)</v>
      </c>
      <c r="F1244" t="str">
        <f>CONCATENATE(GetMetadata[[#This Row],[DefinitionID]],GetMetadata[[#This Row],[StepCaption(ID)]])</f>
        <v>DFFEB4A3-7265-ED11-80ED-0022481C7D58Interviewee title(LabelMultiLineTextBox31)</v>
      </c>
      <c r="G1244" t="s">
        <v>1414</v>
      </c>
      <c r="H1244" t="s">
        <v>2286</v>
      </c>
      <c r="I1244" t="s">
        <v>8</v>
      </c>
      <c r="J1244" t="s">
        <v>2287</v>
      </c>
    </row>
    <row r="1245" spans="1:10">
      <c r="A1245" t="s">
        <v>1887</v>
      </c>
      <c r="B1245" t="s">
        <v>1886</v>
      </c>
      <c r="C1245">
        <v>3</v>
      </c>
      <c r="D1245" t="s">
        <v>1887</v>
      </c>
      <c r="E1245" t="str">
        <f>CONCATENATE((LEFT(GetMetadata[[#This Row],[StepCaption]],155)),"(",GetMetadata[[#This Row],[BuildingBlockID]],")")</f>
        <v>Interviewee title(LabelMultiLineTextBox5)</v>
      </c>
      <c r="F1245" t="str">
        <f>CONCATENATE(GetMetadata[[#This Row],[DefinitionID]],GetMetadata[[#This Row],[StepCaption(ID)]])</f>
        <v>DFFEB4A3-7265-ED11-80ED-0022481C7D58Interviewee title(LabelMultiLineTextBox5)</v>
      </c>
      <c r="G1245" t="s">
        <v>39</v>
      </c>
      <c r="H1245" t="s">
        <v>2291</v>
      </c>
      <c r="I1245" t="s">
        <v>8</v>
      </c>
      <c r="J1245" t="s">
        <v>2287</v>
      </c>
    </row>
    <row r="1246" spans="1:10">
      <c r="A1246" t="s">
        <v>1887</v>
      </c>
      <c r="B1246" t="s">
        <v>1886</v>
      </c>
      <c r="C1246">
        <v>3</v>
      </c>
      <c r="D1246" t="s">
        <v>1887</v>
      </c>
      <c r="E1246" t="str">
        <f>CONCATENATE((LEFT(GetMetadata[[#This Row],[StepCaption]],155)),"(",GetMetadata[[#This Row],[BuildingBlockID]],")")</f>
        <v>KPMG interviewers(LabelMultiLineTextBox32)</v>
      </c>
      <c r="F1246" t="str">
        <f>CONCATENATE(GetMetadata[[#This Row],[DefinitionID]],GetMetadata[[#This Row],[StepCaption(ID)]])</f>
        <v>DFFEB4A3-7265-ED11-80ED-0022481C7D58KPMG interviewers(LabelMultiLineTextBox32)</v>
      </c>
      <c r="G1246" t="s">
        <v>1415</v>
      </c>
      <c r="H1246" t="s">
        <v>2288</v>
      </c>
      <c r="I1246" t="s">
        <v>8</v>
      </c>
      <c r="J1246" t="s">
        <v>2289</v>
      </c>
    </row>
    <row r="1247" spans="1:10">
      <c r="A1247" t="s">
        <v>1887</v>
      </c>
      <c r="B1247" t="s">
        <v>1886</v>
      </c>
      <c r="C1247">
        <v>3</v>
      </c>
      <c r="D1247" t="s">
        <v>1887</v>
      </c>
      <c r="E1247" t="str">
        <f>CONCATENATE((LEFT(GetMetadata[[#This Row],[StepCaption]],155)),"(",GetMetadata[[#This Row],[BuildingBlockID]],")")</f>
        <v>KPMG interviewers(LabelMultiLineTextBox6)</v>
      </c>
      <c r="F1247" t="str">
        <f>CONCATENATE(GetMetadata[[#This Row],[DefinitionID]],GetMetadata[[#This Row],[StepCaption(ID)]])</f>
        <v>DFFEB4A3-7265-ED11-80ED-0022481C7D58KPMG interviewers(LabelMultiLineTextBox6)</v>
      </c>
      <c r="G1247" t="s">
        <v>42</v>
      </c>
      <c r="H1247" t="s">
        <v>2292</v>
      </c>
      <c r="I1247" t="s">
        <v>8</v>
      </c>
      <c r="J1247" t="s">
        <v>2289</v>
      </c>
    </row>
    <row r="1248" spans="1:10">
      <c r="A1248" t="s">
        <v>1887</v>
      </c>
      <c r="B1248" t="s">
        <v>1886</v>
      </c>
      <c r="C1248">
        <v>3</v>
      </c>
      <c r="D1248" t="s">
        <v>1887</v>
      </c>
      <c r="E1248" t="str">
        <f>CONCATENATE((LEFT(GetMetadata[[#This Row],[StepCaption]],155)),"(",GetMetadata[[#This Row],[BuildingBlockID]],")")</f>
        <v>Make specific inquiries of the appropriate parties(ExpanderGroupBuildingBlock1)</v>
      </c>
      <c r="F1248" t="str">
        <f>CONCATENATE(GetMetadata[[#This Row],[DefinitionID]],GetMetadata[[#This Row],[StepCaption(ID)]])</f>
        <v>DFFEB4A3-7265-ED11-80ED-0022481C7D58Make specific inquiries of the appropriate parties(ExpanderGroupBuildingBlock1)</v>
      </c>
      <c r="G1248" t="s">
        <v>32</v>
      </c>
      <c r="H1248" t="s">
        <v>2275</v>
      </c>
      <c r="I1248" t="s">
        <v>15</v>
      </c>
      <c r="J1248" t="s">
        <v>2276</v>
      </c>
    </row>
    <row r="1249" spans="1:10">
      <c r="A1249" t="s">
        <v>1887</v>
      </c>
      <c r="B1249" t="s">
        <v>1886</v>
      </c>
      <c r="C1249">
        <v>3</v>
      </c>
      <c r="D1249" t="s">
        <v>1887</v>
      </c>
      <c r="E1249" t="str">
        <f>CONCATENATE((LEFT(GetMetadata[[#This Row],[StepCaption]],155)),"(",GetMetadata[[#This Row],[BuildingBlockID]],")")</f>
        <v>Management's specialists were used in the preparation of the SMI.(CheckBoxBuildingBlock19)</v>
      </c>
      <c r="F1249" t="str">
        <f>CONCATENATE(GetMetadata[[#This Row],[DefinitionID]],GetMetadata[[#This Row],[StepCaption(ID)]])</f>
        <v>DFFEB4A3-7265-ED11-80ED-0022481C7D58Management's specialists were used in the preparation of the SMI.(CheckBoxBuildingBlock19)</v>
      </c>
      <c r="G1249" t="s">
        <v>1489</v>
      </c>
      <c r="H1249" t="s">
        <v>2264</v>
      </c>
      <c r="I1249" t="s">
        <v>11</v>
      </c>
      <c r="J1249" t="s">
        <v>2265</v>
      </c>
    </row>
    <row r="1250" spans="1:10">
      <c r="A1250" t="s">
        <v>1887</v>
      </c>
      <c r="B1250" t="s">
        <v>1886</v>
      </c>
      <c r="C1250">
        <v>3</v>
      </c>
      <c r="D1250" t="s">
        <v>1887</v>
      </c>
      <c r="E1250" t="str">
        <f>CONCATENATE((LEFT(GetMetadata[[#This Row],[StepCaption]],155)),"(",GetMetadata[[#This Row],[BuildingBlockID]],")")</f>
        <v>Select management's specialists used in the preparation of the SMI.(SimpleDataGridBuildingBlock21)</v>
      </c>
      <c r="F1250" t="str">
        <f>CONCATENATE(GetMetadata[[#This Row],[DefinitionID]],GetMetadata[[#This Row],[StepCaption(ID)]])</f>
        <v>DFFEB4A3-7265-ED11-80ED-0022481C7D58Select management's specialists used in the preparation of the SMI.(SimpleDataGridBuildingBlock21)</v>
      </c>
      <c r="G1250" t="s">
        <v>2307</v>
      </c>
      <c r="H1250" t="s">
        <v>2308</v>
      </c>
      <c r="I1250" t="s">
        <v>9</v>
      </c>
      <c r="J1250" t="s">
        <v>2309</v>
      </c>
    </row>
    <row r="1251" spans="1:10">
      <c r="A1251" t="s">
        <v>1887</v>
      </c>
      <c r="B1251" t="s">
        <v>1886</v>
      </c>
      <c r="C1251">
        <v>3</v>
      </c>
      <c r="D1251" t="s">
        <v>1887</v>
      </c>
      <c r="E1251" t="str">
        <f>CONCATENATE((LEFT(GetMetadata[[#This Row],[StepCaption]],155)),"(",GetMetadata[[#This Row],[BuildingBlockID]],")")</f>
        <v>Select relevant fraud risk factors.(SimpleDataGridBuildingBlock15)</v>
      </c>
      <c r="F1251" t="str">
        <f>CONCATENATE(GetMetadata[[#This Row],[DefinitionID]],GetMetadata[[#This Row],[StepCaption(ID)]])</f>
        <v>DFFEB4A3-7265-ED11-80ED-0022481C7D58Select relevant fraud risk factors.(SimpleDataGridBuildingBlock15)</v>
      </c>
      <c r="G1251" t="s">
        <v>1841</v>
      </c>
      <c r="H1251" t="s">
        <v>2305</v>
      </c>
      <c r="I1251" t="s">
        <v>9</v>
      </c>
      <c r="J1251" t="s">
        <v>2306</v>
      </c>
    </row>
    <row r="1252" spans="1:10">
      <c r="A1252" t="s">
        <v>1887</v>
      </c>
      <c r="B1252" t="s">
        <v>1886</v>
      </c>
      <c r="C1252">
        <v>3</v>
      </c>
      <c r="D1252" t="s">
        <v>1887</v>
      </c>
      <c r="E1252" t="str">
        <f>CONCATENATE((LEFT(GetMetadata[[#This Row],[StepCaption]],155)),"(",GetMetadata[[#This Row],[BuildingBlockID]],")")</f>
        <v>The appropriate parties have knowledge of any actual, suspected or alleged fraud or non-compliance with laws and regulations affecting the SMI.(CheckBoxBuildingBlock13)</v>
      </c>
      <c r="F1252" t="str">
        <f>CONCATENATE(GetMetadata[[#This Row],[DefinitionID]],GetMetadata[[#This Row],[StepCaption(ID)]])</f>
        <v>DFFEB4A3-7265-ED11-80ED-0022481C7D58The appropriate parties have knowledge of any actual, suspected or alleged fraud or non-compliance with laws and regulations affecting the SMI.(CheckBoxBuildingBlock13)</v>
      </c>
      <c r="G1252" t="s">
        <v>36</v>
      </c>
      <c r="H1252" t="s">
        <v>2260</v>
      </c>
      <c r="I1252" t="s">
        <v>11</v>
      </c>
      <c r="J1252" t="s">
        <v>2261</v>
      </c>
    </row>
    <row r="1253" spans="1:10">
      <c r="A1253" t="s">
        <v>1887</v>
      </c>
      <c r="B1253" t="s">
        <v>1886</v>
      </c>
      <c r="C1253">
        <v>3</v>
      </c>
      <c r="D1253" t="s">
        <v>1887</v>
      </c>
      <c r="E1253" t="str">
        <f>CONCATENATE((LEFT(GetMetadata[[#This Row],[StepCaption]],155)),"(",GetMetadata[[#This Row],[BuildingBlockID]],")")</f>
        <v>The entity has an internal audit function.(CheckBoxBuildingBlock17)</v>
      </c>
      <c r="F1253" t="str">
        <f>CONCATENATE(GetMetadata[[#This Row],[DefinitionID]],GetMetadata[[#This Row],[StepCaption(ID)]])</f>
        <v>DFFEB4A3-7265-ED11-80ED-0022481C7D58The entity has an internal audit function.(CheckBoxBuildingBlock17)</v>
      </c>
      <c r="G1253" t="s">
        <v>1487</v>
      </c>
      <c r="H1253" t="s">
        <v>2262</v>
      </c>
      <c r="I1253" t="s">
        <v>11</v>
      </c>
      <c r="J1253" t="s">
        <v>2263</v>
      </c>
    </row>
    <row r="1254" spans="1:10">
      <c r="A1254" t="s">
        <v>1887</v>
      </c>
      <c r="B1254" t="s">
        <v>1886</v>
      </c>
      <c r="C1254">
        <v>3</v>
      </c>
      <c r="D1254" t="s">
        <v>1887</v>
      </c>
      <c r="E1254" t="str">
        <f>CONCATENATE((LEFT(GetMetadata[[#This Row],[StepCaption]],155)),"(",GetMetadata[[#This Row],[BuildingBlockID]],")")</f>
        <v>There are deficiencies in the design or operation of internal controls which could adversely affect the preparation of SMI.(CheckBoxBuildingBlock22)</v>
      </c>
      <c r="F1254" t="str">
        <f>CONCATENATE(GetMetadata[[#This Row],[DefinitionID]],GetMetadata[[#This Row],[StepCaption(ID)]])</f>
        <v>DFFEB4A3-7265-ED11-80ED-0022481C7D58There are deficiencies in the design or operation of internal controls which could adversely affect the preparation of SMI.(CheckBoxBuildingBlock22)</v>
      </c>
      <c r="G1254" t="s">
        <v>1734</v>
      </c>
      <c r="H1254" t="s">
        <v>2266</v>
      </c>
      <c r="I1254" t="s">
        <v>11</v>
      </c>
      <c r="J1254" t="s">
        <v>2267</v>
      </c>
    </row>
    <row r="1255" spans="1:10">
      <c r="A1255" t="s">
        <v>1887</v>
      </c>
      <c r="B1255" t="s">
        <v>1886</v>
      </c>
      <c r="C1255">
        <v>3</v>
      </c>
      <c r="D1255" t="s">
        <v>1887</v>
      </c>
      <c r="E1255" t="str">
        <f>CONCATENATE((LEFT(GetMetadata[[#This Row],[StepCaption]],155)),"(",GetMetadata[[#This Row],[BuildingBlockID]],")")</f>
        <v>There have been communications from regulatory agencies or  others.(CheckBoxBuildingBlock24)</v>
      </c>
      <c r="F1255" t="str">
        <f>CONCATENATE(GetMetadata[[#This Row],[DefinitionID]],GetMetadata[[#This Row],[StepCaption(ID)]])</f>
        <v>DFFEB4A3-7265-ED11-80ED-0022481C7D58There have been communications from regulatory agencies or  others.(CheckBoxBuildingBlock24)</v>
      </c>
      <c r="G1255" t="s">
        <v>1743</v>
      </c>
      <c r="H1255" t="s">
        <v>2268</v>
      </c>
      <c r="I1255" t="s">
        <v>11</v>
      </c>
      <c r="J1255" t="s">
        <v>2269</v>
      </c>
    </row>
    <row r="1256" spans="1:10">
      <c r="A1256" t="s">
        <v>1887</v>
      </c>
      <c r="B1256" t="s">
        <v>1886</v>
      </c>
      <c r="C1256">
        <v>3</v>
      </c>
      <c r="D1256" t="s">
        <v>1887</v>
      </c>
      <c r="E1256" t="str">
        <f>CONCATENATE((LEFT(GetMetadata[[#This Row],[StepCaption]],155)),"(",GetMetadata[[#This Row],[BuildingBlockID]],")")</f>
        <v>Were any of the responses obtained and documented above from the appropriate parties inconsistent with our understanding of the entity and engagement circu(OptionBuildingBlock10)</v>
      </c>
      <c r="F1256" t="str">
        <f>CONCATENATE(GetMetadata[[#This Row],[DefinitionID]],GetMetadata[[#This Row],[StepCaption(ID)]])</f>
        <v>DFFEB4A3-7265-ED11-80ED-0022481C7D58Were any of the responses obtained and documented above from the appropriate parties inconsistent with our understanding of the entity and engagement circu(OptionBuildingBlock10)</v>
      </c>
      <c r="G1256" t="s">
        <v>1345</v>
      </c>
      <c r="H1256" t="s">
        <v>2293</v>
      </c>
      <c r="I1256" t="s">
        <v>25</v>
      </c>
      <c r="J1256" t="s">
        <v>2294</v>
      </c>
    </row>
    <row r="1257" spans="1:10">
      <c r="A1257" t="s">
        <v>1887</v>
      </c>
      <c r="B1257" t="s">
        <v>1886</v>
      </c>
      <c r="C1257">
        <v>3</v>
      </c>
      <c r="D1257" t="s">
        <v>1887</v>
      </c>
      <c r="E1257" t="str">
        <f>CONCATENATE((LEFT(GetMetadata[[#This Row],[StepCaption]],155)),"(",GetMetadata[[#This Row],[BuildingBlockID]],")")</f>
        <v>Were any of the responses obtained and documented above from the regulatory agencies, including about examination engagements in progress, inconsistent wit(OptionBuildingBlock35)</v>
      </c>
      <c r="F1257" t="str">
        <f>CONCATENATE(GetMetadata[[#This Row],[DefinitionID]],GetMetadata[[#This Row],[StepCaption(ID)]])</f>
        <v>DFFEB4A3-7265-ED11-80ED-0022481C7D58Were any of the responses obtained and documented above from the regulatory agencies, including about examination engagements in progress, inconsistent wit(OptionBuildingBlock35)</v>
      </c>
      <c r="G1257" t="s">
        <v>1419</v>
      </c>
      <c r="H1257" t="s">
        <v>2295</v>
      </c>
      <c r="I1257" t="s">
        <v>25</v>
      </c>
      <c r="J1257" t="s">
        <v>2296</v>
      </c>
    </row>
    <row r="1258" spans="1:10">
      <c r="A1258" t="s">
        <v>1887</v>
      </c>
      <c r="B1258" t="s">
        <v>1886</v>
      </c>
      <c r="C1258">
        <v>3</v>
      </c>
      <c r="D1258" t="s">
        <v>1887</v>
      </c>
      <c r="E1258" t="str">
        <f>CONCATENATE((LEFT(GetMetadata[[#This Row],[StepCaption]],155)),"(",GetMetadata[[#This Row],[BuildingBlockID]],")")</f>
        <v>(BandBuildingBlock2)</v>
      </c>
      <c r="F1258" t="str">
        <f>CONCATENATE(GetMetadata[[#This Row],[DefinitionID]],GetMetadata[[#This Row],[StepCaption(ID)]])</f>
        <v>DFFEB4A3-7265-ED11-80ED-0022481C7D58(BandBuildingBlock2)</v>
      </c>
      <c r="G1258" t="s">
        <v>2256</v>
      </c>
      <c r="H1258" t="s">
        <v>2257</v>
      </c>
      <c r="I1258" t="s">
        <v>16</v>
      </c>
    </row>
    <row r="1259" spans="1:10">
      <c r="A1259" t="s">
        <v>1887</v>
      </c>
      <c r="B1259" t="s">
        <v>1886</v>
      </c>
      <c r="C1259">
        <v>3</v>
      </c>
      <c r="D1259" t="s">
        <v>1887</v>
      </c>
      <c r="E1259" t="str">
        <f>CONCATENATE((LEFT(GetMetadata[[#This Row],[StepCaption]],155)),"(",GetMetadata[[#This Row],[BuildingBlockID]],")")</f>
        <v>(BandBuildingBlock28)</v>
      </c>
      <c r="F1259" t="str">
        <f>CONCATENATE(GetMetadata[[#This Row],[DefinitionID]],GetMetadata[[#This Row],[StepCaption(ID)]])</f>
        <v>DFFEB4A3-7265-ED11-80ED-0022481C7D58(BandBuildingBlock28)</v>
      </c>
      <c r="G1259" t="s">
        <v>2258</v>
      </c>
      <c r="H1259" t="s">
        <v>2259</v>
      </c>
      <c r="I1259" t="s">
        <v>16</v>
      </c>
    </row>
    <row r="1260" spans="1:10">
      <c r="A1260" t="s">
        <v>1902</v>
      </c>
      <c r="B1260" t="s">
        <v>3751</v>
      </c>
      <c r="D1260" t="s">
        <v>1902</v>
      </c>
      <c r="E1260" t="str">
        <f>CONCATENATE((LEFT(GetMetadata[[#This Row],[StepCaption]],155)),"(",GetMetadata[[#This Row],[BuildingBlockID]],")")</f>
        <v>Description (LabelMultiLineTextBox3)</v>
      </c>
      <c r="F1260" t="str">
        <f>CONCATENATE(GetMetadata[[#This Row],[DefinitionID]],GetMetadata[[#This Row],[StepCaption(ID)]])</f>
        <v>EB297893-0397-ED11-80EF-0022481C7D58Description (LabelMultiLineTextBox3)</v>
      </c>
      <c r="G1260" t="s">
        <v>13</v>
      </c>
      <c r="H1260" t="s">
        <v>4483</v>
      </c>
      <c r="I1260" t="s">
        <v>8</v>
      </c>
      <c r="J1260" t="s">
        <v>1996</v>
      </c>
    </row>
    <row r="1261" spans="1:10">
      <c r="A1261" t="s">
        <v>1902</v>
      </c>
      <c r="B1261" t="s">
        <v>3751</v>
      </c>
      <c r="D1261" t="s">
        <v>1902</v>
      </c>
      <c r="E1261" t="str">
        <f>CONCATENATE((LEFT(GetMetadata[[#This Row],[StepCaption]],155)),"(",GetMetadata[[#This Row],[BuildingBlockID]],")")</f>
        <v>ID(LabelMultiLineTextBox2)</v>
      </c>
      <c r="F1261" t="str">
        <f>CONCATENATE(GetMetadata[[#This Row],[DefinitionID]],GetMetadata[[#This Row],[StepCaption(ID)]])</f>
        <v>EB297893-0397-ED11-80EF-0022481C7D58ID(LabelMultiLineTextBox2)</v>
      </c>
      <c r="G1261" t="s">
        <v>1477</v>
      </c>
      <c r="H1261" t="s">
        <v>4482</v>
      </c>
      <c r="I1261" t="s">
        <v>8</v>
      </c>
      <c r="J1261" t="s">
        <v>1988</v>
      </c>
    </row>
    <row r="1262" spans="1:10">
      <c r="A1262" t="s">
        <v>1902</v>
      </c>
      <c r="B1262" t="s">
        <v>3751</v>
      </c>
      <c r="D1262" t="s">
        <v>1902</v>
      </c>
      <c r="E1262" t="str">
        <f>CONCATENATE((LEFT(GetMetadata[[#This Row],[StepCaption]],155)),"(",GetMetadata[[#This Row],[BuildingBlockID]],")")</f>
        <v>Identify the deficiency type.(ComboSelectEntityEnumBuildingBlock4)</v>
      </c>
      <c r="F1262" t="str">
        <f>CONCATENATE(GetMetadata[[#This Row],[DefinitionID]],GetMetadata[[#This Row],[StepCaption(ID)]])</f>
        <v>EB297893-0397-ED11-80EF-0022481C7D58Identify the deficiency type.(ComboSelectEntityEnumBuildingBlock4)</v>
      </c>
      <c r="G1262" t="s">
        <v>4475</v>
      </c>
      <c r="H1262" t="s">
        <v>4481</v>
      </c>
      <c r="I1262" t="s">
        <v>28</v>
      </c>
      <c r="J1262" t="s">
        <v>1999</v>
      </c>
    </row>
    <row r="1263" spans="1:10">
      <c r="A1263" t="s">
        <v>1902</v>
      </c>
      <c r="B1263" t="s">
        <v>3751</v>
      </c>
      <c r="D1263" t="s">
        <v>1902</v>
      </c>
      <c r="E1263" t="str">
        <f>CONCATENATE((LEFT(GetMetadata[[#This Row],[StepCaption]],155)),"(",GetMetadata[[#This Row],[BuildingBlockID]],")")</f>
        <v>(LabelMultiLineTextBox6)</v>
      </c>
      <c r="F1263" t="str">
        <f>CONCATENATE(GetMetadata[[#This Row],[DefinitionID]],GetMetadata[[#This Row],[StepCaption(ID)]])</f>
        <v>EB297893-0397-ED11-80EF-0022481C7D58(LabelMultiLineTextBox6)</v>
      </c>
      <c r="G1263" t="s">
        <v>42</v>
      </c>
      <c r="H1263" t="s">
        <v>4484</v>
      </c>
      <c r="I1263" t="s">
        <v>8</v>
      </c>
    </row>
    <row r="1264" spans="1:10">
      <c r="A1264" t="s">
        <v>1902</v>
      </c>
      <c r="B1264" t="s">
        <v>3751</v>
      </c>
      <c r="D1264" t="s">
        <v>1902</v>
      </c>
      <c r="E1264" t="str">
        <f>CONCATENATE((LEFT(GetMetadata[[#This Row],[StepCaption]],155)),"(",GetMetadata[[#This Row],[BuildingBlockID]],")")</f>
        <v>(SimpleDataGridBuildingBlock5)</v>
      </c>
      <c r="F1264" t="str">
        <f>CONCATENATE(GetMetadata[[#This Row],[DefinitionID]],GetMetadata[[#This Row],[StepCaption(ID)]])</f>
        <v>EB297893-0397-ED11-80EF-0022481C7D58(SimpleDataGridBuildingBlock5)</v>
      </c>
      <c r="G1264" t="s">
        <v>38</v>
      </c>
      <c r="H1264" t="s">
        <v>4485</v>
      </c>
      <c r="I1264" t="s">
        <v>9</v>
      </c>
    </row>
    <row r="1265" spans="1:10">
      <c r="A1265" t="s">
        <v>1881</v>
      </c>
      <c r="B1265" t="s">
        <v>1880</v>
      </c>
      <c r="C1265">
        <v>1</v>
      </c>
      <c r="D1265" t="s">
        <v>1881</v>
      </c>
      <c r="E1265" t="str">
        <f>CONCATENATE((LEFT(GetMetadata[[#This Row],[StepCaption]],155)),"(",GetMetadata[[#This Row],[BuildingBlockID]],")")</f>
        <v xml:space="preserve"> Identify fraud risk factors:(SimpleDataGridBuildingBlock2)</v>
      </c>
      <c r="F1265" t="str">
        <f>CONCATENATE(GetMetadata[[#This Row],[DefinitionID]],GetMetadata[[#This Row],[StepCaption(ID)]])</f>
        <v>EDDD1BC6-8B86-ED11-80EE-0022481C7D58 Identify fraud risk factors:(SimpleDataGridBuildingBlock2)</v>
      </c>
      <c r="G1265" t="s">
        <v>10</v>
      </c>
      <c r="H1265" t="s">
        <v>2209</v>
      </c>
      <c r="I1265" t="s">
        <v>9</v>
      </c>
      <c r="J1265" t="s">
        <v>2210</v>
      </c>
    </row>
    <row r="1266" spans="1:10">
      <c r="A1266" t="s">
        <v>1881</v>
      </c>
      <c r="B1266" t="s">
        <v>1880</v>
      </c>
      <c r="C1266">
        <v>1</v>
      </c>
      <c r="D1266" t="s">
        <v>1881</v>
      </c>
      <c r="E1266" t="str">
        <f>CONCATENATE((LEFT(GetMetadata[[#This Row],[StepCaption]],155)),"(",GetMetadata[[#This Row],[BuildingBlockID]],")")</f>
        <v>Evaluate why the above fraud risks factors did not result in fraud risks.(RTFTextBuildingBlock7)</v>
      </c>
      <c r="F1266" t="str">
        <f>CONCATENATE(GetMetadata[[#This Row],[DefinitionID]],GetMetadata[[#This Row],[StepCaption(ID)]])</f>
        <v>EDDD1BC6-8B86-ED11-80EE-0022481C7D58Evaluate why the above fraud risks factors did not result in fraud risks.(RTFTextBuildingBlock7)</v>
      </c>
      <c r="G1266" t="s">
        <v>1357</v>
      </c>
      <c r="H1266" t="s">
        <v>4275</v>
      </c>
      <c r="I1266" t="s">
        <v>12</v>
      </c>
      <c r="J1266" t="s">
        <v>4276</v>
      </c>
    </row>
    <row r="1267" spans="1:10">
      <c r="A1267" t="s">
        <v>1881</v>
      </c>
      <c r="B1267" t="s">
        <v>1880</v>
      </c>
      <c r="C1267">
        <v>1</v>
      </c>
      <c r="D1267" t="s">
        <v>1881</v>
      </c>
      <c r="E1267" t="str">
        <f>CONCATENATE((LEFT(GetMetadata[[#This Row],[StepCaption]],155)),"(",GetMetadata[[#This Row],[BuildingBlockID]],")")</f>
        <v>Fraud risk factors that did not result in fraud risks(SimpleDataGridBuildingBlock5)</v>
      </c>
      <c r="F1267" t="str">
        <f>CONCATENATE(GetMetadata[[#This Row],[DefinitionID]],GetMetadata[[#This Row],[StepCaption(ID)]])</f>
        <v>EDDD1BC6-8B86-ED11-80EE-0022481C7D58Fraud risk factors that did not result in fraud risks(SimpleDataGridBuildingBlock5)</v>
      </c>
      <c r="G1267" t="s">
        <v>38</v>
      </c>
      <c r="H1267" t="s">
        <v>4278</v>
      </c>
      <c r="I1267" t="s">
        <v>9</v>
      </c>
      <c r="J1267" t="s">
        <v>4279</v>
      </c>
    </row>
    <row r="1268" spans="1:10">
      <c r="A1268" t="s">
        <v>1881</v>
      </c>
      <c r="B1268" t="s">
        <v>1880</v>
      </c>
      <c r="C1268">
        <v>1</v>
      </c>
      <c r="D1268" t="s">
        <v>1881</v>
      </c>
      <c r="E1268" t="str">
        <f>CONCATENATE((LEFT(GetMetadata[[#This Row],[StepCaption]],155)),"(",GetMetadata[[#This Row],[BuildingBlockID]],")")</f>
        <v>Identify and assess fraud risks(ExpanderGroupBuildingBlock1)</v>
      </c>
      <c r="F1268" t="str">
        <f>CONCATENATE(GetMetadata[[#This Row],[DefinitionID]],GetMetadata[[#This Row],[StepCaption(ID)]])</f>
        <v>EDDD1BC6-8B86-ED11-80EE-0022481C7D58Identify and assess fraud risks(ExpanderGroupBuildingBlock1)</v>
      </c>
      <c r="G1268" t="s">
        <v>32</v>
      </c>
      <c r="H1268" t="s">
        <v>2207</v>
      </c>
      <c r="I1268" t="s">
        <v>15</v>
      </c>
      <c r="J1268" t="s">
        <v>2208</v>
      </c>
    </row>
    <row r="1269" spans="1:10">
      <c r="A1269" t="s">
        <v>1881</v>
      </c>
      <c r="B1269" t="s">
        <v>1880</v>
      </c>
      <c r="C1269">
        <v>1</v>
      </c>
      <c r="D1269" t="s">
        <v>1881</v>
      </c>
      <c r="E1269" t="str">
        <f>CONCATENATE((LEFT(GetMetadata[[#This Row],[StepCaption]],155)),"(",GetMetadata[[#This Row],[BuildingBlockID]],")")</f>
        <v>Pervasive risks due to Fraud(SimpleDataGridBuildingBlock3)</v>
      </c>
      <c r="F1269" t="str">
        <f>CONCATENATE(GetMetadata[[#This Row],[DefinitionID]],GetMetadata[[#This Row],[StepCaption(ID)]])</f>
        <v>EDDD1BC6-8B86-ED11-80EE-0022481C7D58Pervasive risks due to Fraud(SimpleDataGridBuildingBlock3)</v>
      </c>
      <c r="G1269" t="s">
        <v>1360</v>
      </c>
      <c r="H1269" t="s">
        <v>4277</v>
      </c>
      <c r="I1269" t="s">
        <v>9</v>
      </c>
      <c r="J1269" t="s">
        <v>4273</v>
      </c>
    </row>
    <row r="1270" spans="1:10">
      <c r="A1270" t="s">
        <v>1881</v>
      </c>
      <c r="B1270" t="s">
        <v>1880</v>
      </c>
      <c r="C1270">
        <v>1</v>
      </c>
      <c r="D1270" t="s">
        <v>1881</v>
      </c>
      <c r="E1270" t="str">
        <f>CONCATENATE((LEFT(GetMetadata[[#This Row],[StepCaption]],155)),"(",GetMetadata[[#This Row],[BuildingBlockID]],")")</f>
        <v>(LabelBuildingBlock4)</v>
      </c>
      <c r="F1270" t="str">
        <f>CONCATENATE(GetMetadata[[#This Row],[DefinitionID]],GetMetadata[[#This Row],[StepCaption(ID)]])</f>
        <v>EDDD1BC6-8B86-ED11-80EE-0022481C7D58(LabelBuildingBlock4)</v>
      </c>
      <c r="G1270" t="s">
        <v>1365</v>
      </c>
      <c r="H1270" t="s">
        <v>4274</v>
      </c>
      <c r="I1270" t="s">
        <v>18</v>
      </c>
    </row>
    <row r="1271" spans="1:10">
      <c r="A1271" t="s">
        <v>3750</v>
      </c>
      <c r="B1271" t="s">
        <v>3749</v>
      </c>
      <c r="C1271">
        <v>2.1</v>
      </c>
      <c r="D1271" t="s">
        <v>3750</v>
      </c>
      <c r="E1271" t="str">
        <f>CONCATENATE((LEFT(GetMetadata[[#This Row],[StepCaption]],155)),"(",GetMetadata[[#This Row],[BuildingBlockID]],")")</f>
        <v>GITC Control(ExpanderGroupBuildingBlock1)</v>
      </c>
      <c r="F1271" t="str">
        <f>CONCATENATE(GetMetadata[[#This Row],[DefinitionID]],GetMetadata[[#This Row],[StepCaption(ID)]])</f>
        <v>EF01706E-41A8-ED11-80F0-0022481C7D58GITC Control(ExpanderGroupBuildingBlock1)</v>
      </c>
      <c r="G1271" t="s">
        <v>32</v>
      </c>
      <c r="H1271" t="s">
        <v>4472</v>
      </c>
      <c r="I1271" t="s">
        <v>15</v>
      </c>
      <c r="J1271" t="s">
        <v>3724</v>
      </c>
    </row>
    <row r="1272" spans="1:10">
      <c r="A1272" t="s">
        <v>3750</v>
      </c>
      <c r="B1272" t="s">
        <v>3749</v>
      </c>
      <c r="C1272">
        <v>2.1</v>
      </c>
      <c r="D1272" t="s">
        <v>3750</v>
      </c>
      <c r="E1272" t="str">
        <f>CONCATENATE((LEFT(GetMetadata[[#This Row],[StepCaption]],155)),"(",GetMetadata[[#This Row],[BuildingBlockID]],")")</f>
        <v>GITC Control (SimpleDataGridBuildingBlock2)</v>
      </c>
      <c r="F1272" t="str">
        <f>CONCATENATE(GetMetadata[[#This Row],[DefinitionID]],GetMetadata[[#This Row],[StepCaption(ID)]])</f>
        <v>EF01706E-41A8-ED11-80F0-0022481C7D58GITC Control (SimpleDataGridBuildingBlock2)</v>
      </c>
      <c r="G1272" t="s">
        <v>10</v>
      </c>
      <c r="H1272" t="s">
        <v>4473</v>
      </c>
      <c r="I1272" t="s">
        <v>9</v>
      </c>
      <c r="J1272" t="s">
        <v>4474</v>
      </c>
    </row>
    <row r="1273" spans="1:10">
      <c r="A1273" t="s">
        <v>1857</v>
      </c>
      <c r="B1273" t="s">
        <v>1856</v>
      </c>
      <c r="C1273">
        <v>4</v>
      </c>
      <c r="D1273" t="s">
        <v>1857</v>
      </c>
      <c r="E1273" t="str">
        <f>CONCATENATE((LEFT(GetMetadata[[#This Row],[StepCaption]],155)),"(",GetMetadata[[#This Row],[BuildingBlockID]],")")</f>
        <v>Conduct a planning discussion, communicating matters if applicable(ExpanderGroupBuildingBlock1)</v>
      </c>
      <c r="F1273" t="str">
        <f>CONCATENATE(GetMetadata[[#This Row],[DefinitionID]],GetMetadata[[#This Row],[StepCaption(ID)]])</f>
        <v>F321E42C-E46B-ED11-80EE-0022481C7D58Conduct a planning discussion, communicating matters if applicable(ExpanderGroupBuildingBlock1)</v>
      </c>
      <c r="G1273" t="s">
        <v>32</v>
      </c>
      <c r="H1273" t="s">
        <v>1912</v>
      </c>
      <c r="I1273" t="s">
        <v>15</v>
      </c>
      <c r="J1273" t="s">
        <v>1913</v>
      </c>
    </row>
    <row r="1274" spans="1:10">
      <c r="A1274" t="s">
        <v>1857</v>
      </c>
      <c r="B1274" t="s">
        <v>1856</v>
      </c>
      <c r="C1274">
        <v>4</v>
      </c>
      <c r="D1274" t="s">
        <v>1857</v>
      </c>
      <c r="E1274" t="str">
        <f>CONCATENATE((LEFT(GetMetadata[[#This Row],[StepCaption]],155)),"(",GetMetadata[[#This Row],[BuildingBlockID]],")")</f>
        <v>Date of meeting:(DatePickerBuildingBlock2)</v>
      </c>
      <c r="F1274" t="str">
        <f>CONCATENATE(GetMetadata[[#This Row],[DefinitionID]],GetMetadata[[#This Row],[StepCaption(ID)]])</f>
        <v>F321E42C-E46B-ED11-80EE-0022481C7D58Date of meeting:(DatePickerBuildingBlock2)</v>
      </c>
      <c r="G1274" t="s">
        <v>1842</v>
      </c>
      <c r="H1274" t="s">
        <v>1911</v>
      </c>
      <c r="I1274" t="s">
        <v>35</v>
      </c>
      <c r="J1274" t="s">
        <v>1396</v>
      </c>
    </row>
    <row r="1275" spans="1:10">
      <c r="A1275" t="s">
        <v>1857</v>
      </c>
      <c r="B1275" t="s">
        <v>1856</v>
      </c>
      <c r="C1275">
        <v>4</v>
      </c>
      <c r="D1275" t="s">
        <v>1857</v>
      </c>
      <c r="E1275" t="str">
        <f>CONCATENATE((LEFT(GetMetadata[[#This Row],[StepCaption]],155)),"(",GetMetadata[[#This Row],[BuildingBlockID]],")")</f>
        <v>Document matters discussed and significant decisions reached with respect to potential RMMs based on the susceptibility of the SMI to material misstatement(RTFTextBuildingBlock4)</v>
      </c>
      <c r="F1275" t="str">
        <f>CONCATENATE(GetMetadata[[#This Row],[DefinitionID]],GetMetadata[[#This Row],[StepCaption(ID)]])</f>
        <v>F321E42C-E46B-ED11-80EE-0022481C7D58Document matters discussed and significant decisions reached with respect to potential RMMs based on the susceptibility of the SMI to material misstatement(RTFTextBuildingBlock4)</v>
      </c>
      <c r="G1275" t="s">
        <v>1348</v>
      </c>
      <c r="H1275" t="s">
        <v>1914</v>
      </c>
      <c r="I1275" t="s">
        <v>12</v>
      </c>
      <c r="J1275" t="s">
        <v>1915</v>
      </c>
    </row>
    <row r="1276" spans="1:10">
      <c r="A1276" t="s">
        <v>1857</v>
      </c>
      <c r="B1276" t="s">
        <v>1856</v>
      </c>
      <c r="C1276">
        <v>4</v>
      </c>
      <c r="D1276" t="s">
        <v>1857</v>
      </c>
      <c r="E1276" t="str">
        <f>CONCATENATE((LEFT(GetMetadata[[#This Row],[StepCaption]],155)),"(",GetMetadata[[#This Row],[BuildingBlockID]],")")</f>
        <v>Document other matters discussed, if any.(RTFTextBuildingBlock5)</v>
      </c>
      <c r="F1276" t="str">
        <f>CONCATENATE(GetMetadata[[#This Row],[DefinitionID]],GetMetadata[[#This Row],[StepCaption(ID)]])</f>
        <v>F321E42C-E46B-ED11-80EE-0022481C7D58Document other matters discussed, if any.(RTFTextBuildingBlock5)</v>
      </c>
      <c r="G1276" t="s">
        <v>1354</v>
      </c>
      <c r="H1276" t="s">
        <v>1916</v>
      </c>
      <c r="I1276" t="s">
        <v>12</v>
      </c>
      <c r="J1276" t="s">
        <v>1917</v>
      </c>
    </row>
    <row r="1277" spans="1:10">
      <c r="A1277" t="s">
        <v>1857</v>
      </c>
      <c r="B1277" t="s">
        <v>1856</v>
      </c>
      <c r="C1277">
        <v>4</v>
      </c>
      <c r="D1277" t="s">
        <v>1857</v>
      </c>
      <c r="E1277" t="str">
        <f>CONCATENATE((LEFT(GetMetadata[[#This Row],[StepCaption]],155)),"(",GetMetadata[[#This Row],[BuildingBlockID]],")")</f>
        <v>Identify key members of the engagement team and other relevant individuals(SimpleDataGridBuildingBlock6)</v>
      </c>
      <c r="F1277" t="str">
        <f>CONCATENATE(GetMetadata[[#This Row],[DefinitionID]],GetMetadata[[#This Row],[StepCaption(ID)]])</f>
        <v>F321E42C-E46B-ED11-80EE-0022481C7D58Identify key members of the engagement team and other relevant individuals(SimpleDataGridBuildingBlock6)</v>
      </c>
      <c r="G1277" t="s">
        <v>44</v>
      </c>
      <c r="H1277" t="s">
        <v>1920</v>
      </c>
      <c r="I1277" t="s">
        <v>9</v>
      </c>
      <c r="J1277" t="s">
        <v>1921</v>
      </c>
    </row>
    <row r="1278" spans="1:10">
      <c r="A1278" t="s">
        <v>1857</v>
      </c>
      <c r="B1278" t="s">
        <v>1856</v>
      </c>
      <c r="C1278">
        <v>4</v>
      </c>
      <c r="D1278" t="s">
        <v>1857</v>
      </c>
      <c r="E1278" t="str">
        <f>CONCATENATE((LEFT(GetMetadata[[#This Row],[StepCaption]],155)),"(",GetMetadata[[#This Row],[BuildingBlockID]],")")</f>
        <v>Prepare meeting materials to facilitate a discussion of the potential RMMs based on the susceptibility of the SMI to material misstatement due to error or (SimpleDataGridBuildingBlock3)</v>
      </c>
      <c r="F1278" t="str">
        <f>CONCATENATE(GetMetadata[[#This Row],[DefinitionID]],GetMetadata[[#This Row],[StepCaption(ID)]])</f>
        <v>F321E42C-E46B-ED11-80EE-0022481C7D58Prepare meeting materials to facilitate a discussion of the potential RMMs based on the susceptibility of the SMI to material misstatement due to error or (SimpleDataGridBuildingBlock3)</v>
      </c>
      <c r="G1278" t="s">
        <v>1360</v>
      </c>
      <c r="H1278" t="s">
        <v>1918</v>
      </c>
      <c r="I1278" t="s">
        <v>9</v>
      </c>
      <c r="J1278" t="s">
        <v>1919</v>
      </c>
    </row>
    <row r="1279" spans="1:10">
      <c r="A1279" t="s">
        <v>3745</v>
      </c>
      <c r="B1279" t="s">
        <v>3744</v>
      </c>
      <c r="C1279">
        <v>4</v>
      </c>
      <c r="D1279" t="s">
        <v>3745</v>
      </c>
      <c r="E1279" t="str">
        <f>CONCATENATE((LEFT(GetMetadata[[#This Row],[StepCaption]],155)),"(",GetMetadata[[#This Row],[BuildingBlockID]],")")</f>
        <v>Arising from fraudulent preparation and/or presentation of the SMI.(CheckBoxBuildingBlock8)</v>
      </c>
      <c r="F1279" t="str">
        <f>CONCATENATE(GetMetadata[[#This Row],[DefinitionID]],GetMetadata[[#This Row],[StepCaption(ID)]])</f>
        <v>FC2DF081-2297-ED11-80EF-0022481C7D58Arising from fraudulent preparation and/or presentation of the SMI.(CheckBoxBuildingBlock8)</v>
      </c>
      <c r="G1279" t="s">
        <v>24</v>
      </c>
      <c r="H1279" t="s">
        <v>4427</v>
      </c>
      <c r="I1279" t="s">
        <v>11</v>
      </c>
      <c r="J1279" t="s">
        <v>4428</v>
      </c>
    </row>
    <row r="1280" spans="1:10">
      <c r="A1280" t="s">
        <v>3745</v>
      </c>
      <c r="B1280" t="s">
        <v>3744</v>
      </c>
      <c r="C1280">
        <v>4</v>
      </c>
      <c r="D1280" t="s">
        <v>3745</v>
      </c>
      <c r="E1280" t="str">
        <f>CONCATENATE((LEFT(GetMetadata[[#This Row],[StepCaption]],155)),"(",GetMetadata[[#This Row],[BuildingBlockID]],")")</f>
        <v>Arising from misappropriation of assets.(CheckBoxBuildingBlock9)</v>
      </c>
      <c r="F1280" t="str">
        <f>CONCATENATE(GetMetadata[[#This Row],[DefinitionID]],GetMetadata[[#This Row],[StepCaption(ID)]])</f>
        <v>FC2DF081-2297-ED11-80EF-0022481C7D58Arising from misappropriation of assets.(CheckBoxBuildingBlock9)</v>
      </c>
      <c r="G1280" t="s">
        <v>1493</v>
      </c>
      <c r="H1280" t="s">
        <v>4429</v>
      </c>
      <c r="I1280" t="s">
        <v>11</v>
      </c>
      <c r="J1280" t="s">
        <v>4430</v>
      </c>
    </row>
    <row r="1281" spans="1:10">
      <c r="A1281" t="s">
        <v>3745</v>
      </c>
      <c r="B1281" t="s">
        <v>3744</v>
      </c>
      <c r="C1281">
        <v>4</v>
      </c>
      <c r="D1281" t="s">
        <v>3745</v>
      </c>
      <c r="E1281" t="str">
        <f>CONCATENATE((LEFT(GetMetadata[[#This Row],[StepCaption]],155)),"(",GetMetadata[[#This Row],[BuildingBlockID]],")")</f>
        <v>Associate the assertion-level RMM with the relevant areas in the SMI through the context menu.(LabelBuildingBlock12)</v>
      </c>
      <c r="F1281" t="str">
        <f>CONCATENATE(GetMetadata[[#This Row],[DefinitionID]],GetMetadata[[#This Row],[StepCaption(ID)]])</f>
        <v>FC2DF081-2297-ED11-80EF-0022481C7D58Associate the assertion-level RMM with the relevant areas in the SMI through the context menu.(LabelBuildingBlock12)</v>
      </c>
      <c r="G1281" t="s">
        <v>20</v>
      </c>
      <c r="H1281" t="s">
        <v>4432</v>
      </c>
      <c r="I1281" t="s">
        <v>18</v>
      </c>
      <c r="J1281" t="s">
        <v>4433</v>
      </c>
    </row>
    <row r="1282" spans="1:10">
      <c r="A1282" t="s">
        <v>3745</v>
      </c>
      <c r="B1282" t="s">
        <v>3744</v>
      </c>
      <c r="C1282">
        <v>4</v>
      </c>
      <c r="D1282" t="s">
        <v>3745</v>
      </c>
      <c r="E1282" t="str">
        <f>CONCATENATE((LEFT(GetMetadata[[#This Row],[StepCaption]],155)),"(",GetMetadata[[#This Row],[BuildingBlockID]],")")</f>
        <v>Clarify risk description.(CheckBoxBuildingBlock4)</v>
      </c>
      <c r="F1282" t="str">
        <f>CONCATENATE(GetMetadata[[#This Row],[DefinitionID]],GetMetadata[[#This Row],[StepCaption(ID)]])</f>
        <v>FC2DF081-2297-ED11-80EF-0022481C7D58Clarify risk description.(CheckBoxBuildingBlock4)</v>
      </c>
      <c r="G1282" t="s">
        <v>1490</v>
      </c>
      <c r="H1282" t="s">
        <v>4423</v>
      </c>
      <c r="I1282" t="s">
        <v>11</v>
      </c>
      <c r="J1282" t="s">
        <v>4424</v>
      </c>
    </row>
    <row r="1283" spans="1:10">
      <c r="A1283" t="s">
        <v>3745</v>
      </c>
      <c r="B1283" t="s">
        <v>3744</v>
      </c>
      <c r="C1283">
        <v>4</v>
      </c>
      <c r="D1283" t="s">
        <v>3745</v>
      </c>
      <c r="E1283" t="str">
        <f>CONCATENATE((LEFT(GetMetadata[[#This Row],[StepCaption]],155)),"(",GetMetadata[[#This Row],[BuildingBlockID]],")")</f>
        <v>Description(LabelMultiLineTextBox3)</v>
      </c>
      <c r="F1283" t="str">
        <f>CONCATENATE(GetMetadata[[#This Row],[DefinitionID]],GetMetadata[[#This Row],[StepCaption(ID)]])</f>
        <v>FC2DF081-2297-ED11-80EF-0022481C7D58Description(LabelMultiLineTextBox3)</v>
      </c>
      <c r="G1283" t="s">
        <v>13</v>
      </c>
      <c r="H1283" t="s">
        <v>4438</v>
      </c>
      <c r="I1283" t="s">
        <v>8</v>
      </c>
      <c r="J1283" t="s">
        <v>1401</v>
      </c>
    </row>
    <row r="1284" spans="1:10">
      <c r="A1284" t="s">
        <v>3745</v>
      </c>
      <c r="B1284" t="s">
        <v>3744</v>
      </c>
      <c r="C1284">
        <v>4</v>
      </c>
      <c r="D1284" t="s">
        <v>3745</v>
      </c>
      <c r="E1284" t="str">
        <f>CONCATENATE((LEFT(GetMetadata[[#This Row],[StepCaption]],155)),"(",GetMetadata[[#This Row],[BuildingBlockID]],")")</f>
        <v>Does the pervasive risk affect risks of material misstatement at the assertion level?(OptionBuildingBlock11)</v>
      </c>
      <c r="F1284" t="str">
        <f>CONCATENATE(GetMetadata[[#This Row],[DefinitionID]],GetMetadata[[#This Row],[StepCaption(ID)]])</f>
        <v>FC2DF081-2297-ED11-80EF-0022481C7D58Does the pervasive risk affect risks of material misstatement at the assertion level?(OptionBuildingBlock11)</v>
      </c>
      <c r="G1284" t="s">
        <v>46</v>
      </c>
      <c r="H1284" t="s">
        <v>4439</v>
      </c>
      <c r="I1284" t="s">
        <v>25</v>
      </c>
      <c r="J1284" t="s">
        <v>4440</v>
      </c>
    </row>
    <row r="1285" spans="1:10">
      <c r="A1285" t="s">
        <v>3745</v>
      </c>
      <c r="B1285" t="s">
        <v>3744</v>
      </c>
      <c r="C1285">
        <v>4</v>
      </c>
      <c r="D1285" t="s">
        <v>3745</v>
      </c>
      <c r="E1285" t="str">
        <f>CONCATENATE((LEFT(GetMetadata[[#This Row],[StepCaption]],155)),"(",GetMetadata[[#This Row],[BuildingBlockID]],")")</f>
        <v>Fraud risk(CheckBoxBuildingBlock6)</v>
      </c>
      <c r="F1285" t="str">
        <f>CONCATENATE(GetMetadata[[#This Row],[DefinitionID]],GetMetadata[[#This Row],[StepCaption(ID)]])</f>
        <v>FC2DF081-2297-ED11-80EF-0022481C7D58Fraud risk(CheckBoxBuildingBlock6)</v>
      </c>
      <c r="G1285" t="s">
        <v>1492</v>
      </c>
      <c r="H1285" t="s">
        <v>4425</v>
      </c>
      <c r="I1285" t="s">
        <v>11</v>
      </c>
      <c r="J1285" t="s">
        <v>4426</v>
      </c>
    </row>
    <row r="1286" spans="1:10">
      <c r="A1286" t="s">
        <v>3745</v>
      </c>
      <c r="B1286" t="s">
        <v>3744</v>
      </c>
      <c r="C1286">
        <v>4</v>
      </c>
      <c r="D1286" t="s">
        <v>3745</v>
      </c>
      <c r="E1286" t="str">
        <f>CONCATENATE((LEFT(GetMetadata[[#This Row],[StepCaption]],155)),"(",GetMetadata[[#This Row],[BuildingBlockID]],")")</f>
        <v>Fraud risk type:(LabelBuildingBlock7)</v>
      </c>
      <c r="F1286" t="str">
        <f>CONCATENATE(GetMetadata[[#This Row],[DefinitionID]],GetMetadata[[#This Row],[StepCaption(ID)]])</f>
        <v>FC2DF081-2297-ED11-80EF-0022481C7D58Fraud risk type:(LabelBuildingBlock7)</v>
      </c>
      <c r="G1286" t="s">
        <v>22</v>
      </c>
      <c r="H1286" t="s">
        <v>4434</v>
      </c>
      <c r="I1286" t="s">
        <v>18</v>
      </c>
      <c r="J1286" t="s">
        <v>4435</v>
      </c>
    </row>
    <row r="1287" spans="1:10">
      <c r="A1287" t="s">
        <v>3745</v>
      </c>
      <c r="B1287" t="s">
        <v>3744</v>
      </c>
      <c r="C1287">
        <v>4</v>
      </c>
      <c r="D1287" t="s">
        <v>3745</v>
      </c>
      <c r="E1287" t="str">
        <f>CONCATENATE((LEFT(GetMetadata[[#This Row],[StepCaption]],155)),"(",GetMetadata[[#This Row],[BuildingBlockID]],")")</f>
        <v>Pervasive risk fly-in(ExpanderGroupBuildingBlock1)</v>
      </c>
      <c r="F1287" t="str">
        <f>CONCATENATE(GetMetadata[[#This Row],[DefinitionID]],GetMetadata[[#This Row],[StepCaption(ID)]])</f>
        <v>FC2DF081-2297-ED11-80EF-0022481C7D58Pervasive risk fly-in(ExpanderGroupBuildingBlock1)</v>
      </c>
      <c r="G1287" t="s">
        <v>32</v>
      </c>
      <c r="H1287" t="s">
        <v>4431</v>
      </c>
      <c r="I1287" t="s">
        <v>15</v>
      </c>
      <c r="J1287" t="s">
        <v>3745</v>
      </c>
    </row>
    <row r="1288" spans="1:10">
      <c r="A1288" t="s">
        <v>3745</v>
      </c>
      <c r="B1288" t="s">
        <v>3744</v>
      </c>
      <c r="C1288">
        <v>4</v>
      </c>
      <c r="D1288" t="s">
        <v>3745</v>
      </c>
      <c r="E1288" t="str">
        <f>CONCATENATE((LEFT(GetMetadata[[#This Row],[StepCaption]],155)),"(",GetMetadata[[#This Row],[BuildingBlockID]],")")</f>
        <v>Pervasive risk ID(LabelMultiLineTextBox2)</v>
      </c>
      <c r="F1288" t="str">
        <f>CONCATENATE(GetMetadata[[#This Row],[DefinitionID]],GetMetadata[[#This Row],[StepCaption(ID)]])</f>
        <v>FC2DF081-2297-ED11-80EF-0022481C7D58Pervasive risk ID(LabelMultiLineTextBox2)</v>
      </c>
      <c r="G1288" t="s">
        <v>1477</v>
      </c>
      <c r="H1288" t="s">
        <v>4436</v>
      </c>
      <c r="I1288" t="s">
        <v>8</v>
      </c>
      <c r="J1288" t="s">
        <v>4437</v>
      </c>
    </row>
    <row r="1289" spans="1:10">
      <c r="A1289" t="s">
        <v>3745</v>
      </c>
      <c r="B1289" t="s">
        <v>3744</v>
      </c>
      <c r="C1289">
        <v>4</v>
      </c>
      <c r="D1289" t="s">
        <v>3745</v>
      </c>
      <c r="E1289" t="str">
        <f>CONCATENATE((LEFT(GetMetadata[[#This Row],[StepCaption]],155)),"(",GetMetadata[[#This Row],[BuildingBlockID]],")")</f>
        <v>Select relevant fraud risk factors:(SimpleDataGridBuildingBlock10)</v>
      </c>
      <c r="F1289" t="str">
        <f>CONCATENATE(GetMetadata[[#This Row],[DefinitionID]],GetMetadata[[#This Row],[StepCaption(ID)]])</f>
        <v>FC2DF081-2297-ED11-80EF-0022481C7D58Select relevant fraud risk factors:(SimpleDataGridBuildingBlock10)</v>
      </c>
      <c r="G1289" t="s">
        <v>1339</v>
      </c>
      <c r="H1289" t="s">
        <v>4442</v>
      </c>
      <c r="I1289" t="s">
        <v>9</v>
      </c>
      <c r="J1289" t="s">
        <v>4443</v>
      </c>
    </row>
    <row r="1290" spans="1:10">
      <c r="A1290" t="s">
        <v>3745</v>
      </c>
      <c r="B1290" t="s">
        <v>3744</v>
      </c>
      <c r="C1290">
        <v>4</v>
      </c>
      <c r="D1290" t="s">
        <v>3745</v>
      </c>
      <c r="E1290" t="str">
        <f>CONCATENATE((LEFT(GetMetadata[[#This Row],[StepCaption]],155)),"(",GetMetadata[[#This Row],[BuildingBlockID]],")")</f>
        <v>(RTFTextBuildingBlock5)</v>
      </c>
      <c r="F1290" t="str">
        <f>CONCATENATE(GetMetadata[[#This Row],[DefinitionID]],GetMetadata[[#This Row],[StepCaption(ID)]])</f>
        <v>FC2DF081-2297-ED11-80EF-0022481C7D58(RTFTextBuildingBlock5)</v>
      </c>
      <c r="G1290" t="s">
        <v>1354</v>
      </c>
      <c r="H1290" t="s">
        <v>4441</v>
      </c>
      <c r="I1290" t="s">
        <v>12</v>
      </c>
    </row>
    <row r="1291" spans="1:10">
      <c r="E1291" t="str">
        <f>CONCATENATE((LEFT(GetMetadata[[#This Row],[StepCaption]],155)),"(",GetMetadata[[#This Row],[BuildingBlockID]],")")</f>
        <v>()</v>
      </c>
      <c r="F1291" t="str">
        <f>CONCATENATE(GetMetadata[[#This Row],[DefinitionID]],GetMetadata[[#This Row],[StepCaption(ID)]])</f>
        <v>()</v>
      </c>
    </row>
    <row r="1292" spans="1:10">
      <c r="E1292" t="str">
        <f>CONCATENATE((LEFT(GetMetadata[[#This Row],[StepCaption]],155)),"(",GetMetadata[[#This Row],[BuildingBlockID]],")")</f>
        <v>()</v>
      </c>
      <c r="F1292" t="str">
        <f>CONCATENATE(GetMetadata[[#This Row],[DefinitionID]],GetMetadata[[#This Row],[StepCaption(ID)]])</f>
        <v>()</v>
      </c>
    </row>
    <row r="1293" spans="1:10">
      <c r="E1293" t="str">
        <f>CONCATENATE((LEFT(GetMetadata[[#This Row],[StepCaption]],155)),"(",GetMetadata[[#This Row],[BuildingBlockID]],")")</f>
        <v>()</v>
      </c>
      <c r="F1293" t="str">
        <f>CONCATENATE(GetMetadata[[#This Row],[DefinitionID]],GetMetadata[[#This Row],[StepCaption(ID)]])</f>
        <v>()</v>
      </c>
    </row>
    <row r="1294" spans="1:10">
      <c r="E1294" t="str">
        <f>CONCATENATE((LEFT(GetMetadata[[#This Row],[StepCaption]],155)),"(",GetMetadata[[#This Row],[BuildingBlockID]],")")</f>
        <v>()</v>
      </c>
      <c r="F1294" t="str">
        <f>CONCATENATE(GetMetadata[[#This Row],[DefinitionID]],GetMetadata[[#This Row],[StepCaption(ID)]])</f>
        <v>()</v>
      </c>
    </row>
    <row r="1295" spans="1:10">
      <c r="E1295" t="str">
        <f>CONCATENATE((LEFT(GetMetadata[[#This Row],[StepCaption]],155)),"(",GetMetadata[[#This Row],[BuildingBlockID]],")")</f>
        <v>()</v>
      </c>
      <c r="F1295" t="str">
        <f>CONCATENATE(GetMetadata[[#This Row],[DefinitionID]],GetMetadata[[#This Row],[StepCaption(ID)]])</f>
        <v>()</v>
      </c>
    </row>
    <row r="1296" spans="1:10">
      <c r="E1296" t="str">
        <f>CONCATENATE((LEFT(GetMetadata[[#This Row],[StepCaption]],155)),"(",GetMetadata[[#This Row],[BuildingBlockID]],")")</f>
        <v>()</v>
      </c>
      <c r="F1296" t="str">
        <f>CONCATENATE(GetMetadata[[#This Row],[DefinitionID]],GetMetadata[[#This Row],[StepCaption(ID)]])</f>
        <v>()</v>
      </c>
    </row>
    <row r="1297" spans="5:6">
      <c r="E1297" t="str">
        <f>CONCATENATE((LEFT(GetMetadata[[#This Row],[StepCaption]],155)),"(",GetMetadata[[#This Row],[BuildingBlockID]],")")</f>
        <v>()</v>
      </c>
      <c r="F1297" t="str">
        <f>CONCATENATE(GetMetadata[[#This Row],[DefinitionID]],GetMetadata[[#This Row],[StepCaption(ID)]])</f>
        <v>()</v>
      </c>
    </row>
    <row r="1298" spans="5:6">
      <c r="E1298" t="str">
        <f>CONCATENATE((LEFT(GetMetadata[[#This Row],[StepCaption]],155)),"(",GetMetadata[[#This Row],[BuildingBlockID]],")")</f>
        <v>()</v>
      </c>
      <c r="F1298" t="str">
        <f>CONCATENATE(GetMetadata[[#This Row],[DefinitionID]],GetMetadata[[#This Row],[StepCaption(ID)]])</f>
        <v>()</v>
      </c>
    </row>
    <row r="1299" spans="5:6">
      <c r="E1299" t="str">
        <f>CONCATENATE((LEFT(GetMetadata[[#This Row],[StepCaption]],155)),"(",GetMetadata[[#This Row],[BuildingBlockID]],")")</f>
        <v>()</v>
      </c>
      <c r="F1299" t="str">
        <f>CONCATENATE(GetMetadata[[#This Row],[DefinitionID]],GetMetadata[[#This Row],[StepCaption(ID)]])</f>
        <v>()</v>
      </c>
    </row>
    <row r="1300" spans="5:6">
      <c r="E1300" t="str">
        <f>CONCATENATE((LEFT(GetMetadata[[#This Row],[StepCaption]],155)),"(",GetMetadata[[#This Row],[BuildingBlockID]],")")</f>
        <v>()</v>
      </c>
      <c r="F1300" t="str">
        <f>CONCATENATE(GetMetadata[[#This Row],[DefinitionID]],GetMetadata[[#This Row],[StepCaption(ID)]])</f>
        <v>()</v>
      </c>
    </row>
    <row r="1301" spans="5:6">
      <c r="E1301" t="str">
        <f>CONCATENATE((LEFT(GetMetadata[[#This Row],[StepCaption]],155)),"(",GetMetadata[[#This Row],[BuildingBlockID]],")")</f>
        <v>()</v>
      </c>
      <c r="F1301" t="str">
        <f>CONCATENATE(GetMetadata[[#This Row],[DefinitionID]],GetMetadata[[#This Row],[StepCaption(ID)]])</f>
        <v>()</v>
      </c>
    </row>
    <row r="1302" spans="5:6">
      <c r="E1302" t="str">
        <f>CONCATENATE((LEFT(GetMetadata[[#This Row],[StepCaption]],155)),"(",GetMetadata[[#This Row],[BuildingBlockID]],")")</f>
        <v>()</v>
      </c>
      <c r="F1302" t="str">
        <f>CONCATENATE(GetMetadata[[#This Row],[DefinitionID]],GetMetadata[[#This Row],[StepCaption(ID)]])</f>
        <v>()</v>
      </c>
    </row>
    <row r="1303" spans="5:6">
      <c r="E1303" t="str">
        <f>CONCATENATE((LEFT(GetMetadata[[#This Row],[StepCaption]],155)),"(",GetMetadata[[#This Row],[BuildingBlockID]],")")</f>
        <v>()</v>
      </c>
      <c r="F1303" t="str">
        <f>CONCATENATE(GetMetadata[[#This Row],[DefinitionID]],GetMetadata[[#This Row],[StepCaption(ID)]])</f>
        <v>()</v>
      </c>
    </row>
    <row r="1304" spans="5:6">
      <c r="E1304" t="str">
        <f>CONCATENATE((LEFT(GetMetadata[[#This Row],[StepCaption]],155)),"(",GetMetadata[[#This Row],[BuildingBlockID]],")")</f>
        <v>()</v>
      </c>
      <c r="F1304" t="str">
        <f>CONCATENATE(GetMetadata[[#This Row],[DefinitionID]],GetMetadata[[#This Row],[StepCaption(ID)]])</f>
        <v>()</v>
      </c>
    </row>
    <row r="1305" spans="5:6">
      <c r="E1305" t="str">
        <f>CONCATENATE((LEFT(GetMetadata[[#This Row],[StepCaption]],155)),"(",GetMetadata[[#This Row],[BuildingBlockID]],")")</f>
        <v>()</v>
      </c>
      <c r="F1305" t="str">
        <f>CONCATENATE(GetMetadata[[#This Row],[DefinitionID]],GetMetadata[[#This Row],[StepCaption(ID)]])</f>
        <v>()</v>
      </c>
    </row>
    <row r="1306" spans="5:6">
      <c r="E1306" t="str">
        <f>CONCATENATE((LEFT(GetMetadata[[#This Row],[StepCaption]],155)),"(",GetMetadata[[#This Row],[BuildingBlockID]],")")</f>
        <v>()</v>
      </c>
      <c r="F1306" t="str">
        <f>CONCATENATE(GetMetadata[[#This Row],[DefinitionID]],GetMetadata[[#This Row],[StepCaption(ID)]])</f>
        <v>()</v>
      </c>
    </row>
    <row r="1307" spans="5:6">
      <c r="E1307" t="str">
        <f>CONCATENATE((LEFT(GetMetadata[[#This Row],[StepCaption]],155)),"(",GetMetadata[[#This Row],[BuildingBlockID]],")")</f>
        <v>()</v>
      </c>
      <c r="F1307" t="str">
        <f>CONCATENATE(GetMetadata[[#This Row],[DefinitionID]],GetMetadata[[#This Row],[StepCaption(ID)]])</f>
        <v>()</v>
      </c>
    </row>
    <row r="1308" spans="5:6">
      <c r="E1308" t="str">
        <f>CONCATENATE((LEFT(GetMetadata[[#This Row],[StepCaption]],155)),"(",GetMetadata[[#This Row],[BuildingBlockID]],")")</f>
        <v>()</v>
      </c>
      <c r="F1308" t="str">
        <f>CONCATENATE(GetMetadata[[#This Row],[DefinitionID]],GetMetadata[[#This Row],[StepCaption(ID)]])</f>
        <v>()</v>
      </c>
    </row>
    <row r="1309" spans="5:6">
      <c r="E1309" t="str">
        <f>CONCATENATE((LEFT(GetMetadata[[#This Row],[StepCaption]],155)),"(",GetMetadata[[#This Row],[BuildingBlockID]],")")</f>
        <v>()</v>
      </c>
      <c r="F1309" t="str">
        <f>CONCATENATE(GetMetadata[[#This Row],[DefinitionID]],GetMetadata[[#This Row],[StepCaption(ID)]])</f>
        <v>()</v>
      </c>
    </row>
    <row r="1310" spans="5:6">
      <c r="E1310" t="str">
        <f>CONCATENATE((LEFT(GetMetadata[[#This Row],[StepCaption]],155)),"(",GetMetadata[[#This Row],[BuildingBlockID]],")")</f>
        <v>()</v>
      </c>
      <c r="F1310" t="str">
        <f>CONCATENATE(GetMetadata[[#This Row],[DefinitionID]],GetMetadata[[#This Row],[StepCaption(ID)]])</f>
        <v>()</v>
      </c>
    </row>
    <row r="1311" spans="5:6">
      <c r="E1311" t="str">
        <f>CONCATENATE((LEFT(GetMetadata[[#This Row],[StepCaption]],155)),"(",GetMetadata[[#This Row],[BuildingBlockID]],")")</f>
        <v>()</v>
      </c>
      <c r="F1311" t="str">
        <f>CONCATENATE(GetMetadata[[#This Row],[DefinitionID]],GetMetadata[[#This Row],[StepCaption(ID)]])</f>
        <v>()</v>
      </c>
    </row>
    <row r="1312" spans="5:6">
      <c r="E1312" t="str">
        <f>CONCATENATE((LEFT(GetMetadata[[#This Row],[StepCaption]],155)),"(",GetMetadata[[#This Row],[BuildingBlockID]],")")</f>
        <v>()</v>
      </c>
      <c r="F1312" t="str">
        <f>CONCATENATE(GetMetadata[[#This Row],[DefinitionID]],GetMetadata[[#This Row],[StepCaption(ID)]])</f>
        <v>()</v>
      </c>
    </row>
    <row r="1313" spans="5:6">
      <c r="E1313" t="str">
        <f>CONCATENATE((LEFT(GetMetadata[[#This Row],[StepCaption]],155)),"(",GetMetadata[[#This Row],[BuildingBlockID]],")")</f>
        <v>()</v>
      </c>
      <c r="F1313" t="str">
        <f>CONCATENATE(GetMetadata[[#This Row],[DefinitionID]],GetMetadata[[#This Row],[StepCaption(ID)]])</f>
        <v>()</v>
      </c>
    </row>
    <row r="1314" spans="5:6">
      <c r="E1314" t="str">
        <f>CONCATENATE((LEFT(GetMetadata[[#This Row],[StepCaption]],155)),"(",GetMetadata[[#This Row],[BuildingBlockID]],")")</f>
        <v>()</v>
      </c>
      <c r="F1314" t="str">
        <f>CONCATENATE(GetMetadata[[#This Row],[DefinitionID]],GetMetadata[[#This Row],[StepCaption(ID)]])</f>
        <v>()</v>
      </c>
    </row>
    <row r="1315" spans="5:6">
      <c r="E1315" t="str">
        <f>CONCATENATE((LEFT(GetMetadata[[#This Row],[StepCaption]],155)),"(",GetMetadata[[#This Row],[BuildingBlockID]],")")</f>
        <v>()</v>
      </c>
      <c r="F1315" t="str">
        <f>CONCATENATE(GetMetadata[[#This Row],[DefinitionID]],GetMetadata[[#This Row],[StepCaption(ID)]])</f>
        <v>()</v>
      </c>
    </row>
    <row r="1316" spans="5:6">
      <c r="E1316" t="str">
        <f>CONCATENATE((LEFT(GetMetadata[[#This Row],[StepCaption]],155)),"(",GetMetadata[[#This Row],[BuildingBlockID]],")")</f>
        <v>()</v>
      </c>
      <c r="F1316" t="str">
        <f>CONCATENATE(GetMetadata[[#This Row],[DefinitionID]],GetMetadata[[#This Row],[StepCaption(ID)]])</f>
        <v>()</v>
      </c>
    </row>
    <row r="1317" spans="5:6">
      <c r="E1317" t="str">
        <f>CONCATENATE((LEFT(GetMetadata[[#This Row],[StepCaption]],155)),"(",GetMetadata[[#This Row],[BuildingBlockID]],")")</f>
        <v>()</v>
      </c>
      <c r="F1317" t="str">
        <f>CONCATENATE(GetMetadata[[#This Row],[DefinitionID]],GetMetadata[[#This Row],[StepCaption(ID)]])</f>
        <v>()</v>
      </c>
    </row>
    <row r="1318" spans="5:6">
      <c r="E1318" t="str">
        <f>CONCATENATE((LEFT(GetMetadata[[#This Row],[StepCaption]],155)),"(",GetMetadata[[#This Row],[BuildingBlockID]],")")</f>
        <v>()</v>
      </c>
      <c r="F1318" t="str">
        <f>CONCATENATE(GetMetadata[[#This Row],[DefinitionID]],GetMetadata[[#This Row],[StepCaption(ID)]])</f>
        <v>()</v>
      </c>
    </row>
    <row r="1319" spans="5:6">
      <c r="E1319" t="str">
        <f>CONCATENATE((LEFT(GetMetadata[[#This Row],[StepCaption]],155)),"(",GetMetadata[[#This Row],[BuildingBlockID]],")")</f>
        <v>()</v>
      </c>
      <c r="F1319" t="str">
        <f>CONCATENATE(GetMetadata[[#This Row],[DefinitionID]],GetMetadata[[#This Row],[StepCaption(ID)]])</f>
        <v>()</v>
      </c>
    </row>
    <row r="1320" spans="5:6">
      <c r="E1320" t="str">
        <f>CONCATENATE((LEFT(GetMetadata[[#This Row],[StepCaption]],155)),"(",GetMetadata[[#This Row],[BuildingBlockID]],")")</f>
        <v>()</v>
      </c>
      <c r="F1320" t="str">
        <f>CONCATENATE(GetMetadata[[#This Row],[DefinitionID]],GetMetadata[[#This Row],[StepCaption(ID)]])</f>
        <v>()</v>
      </c>
    </row>
    <row r="1321" spans="5:6">
      <c r="E1321" t="str">
        <f>CONCATENATE((LEFT(GetMetadata[[#This Row],[StepCaption]],155)),"(",GetMetadata[[#This Row],[BuildingBlockID]],")")</f>
        <v>()</v>
      </c>
      <c r="F1321" t="str">
        <f>CONCATENATE(GetMetadata[[#This Row],[DefinitionID]],GetMetadata[[#This Row],[StepCaption(ID)]])</f>
        <v>()</v>
      </c>
    </row>
    <row r="1322" spans="5:6">
      <c r="E1322" t="str">
        <f>CONCATENATE((LEFT(GetMetadata[[#This Row],[StepCaption]],155)),"(",GetMetadata[[#This Row],[BuildingBlockID]],")")</f>
        <v>()</v>
      </c>
      <c r="F1322" t="str">
        <f>CONCATENATE(GetMetadata[[#This Row],[DefinitionID]],GetMetadata[[#This Row],[StepCaption(ID)]])</f>
        <v>()</v>
      </c>
    </row>
    <row r="1323" spans="5:6">
      <c r="E1323" t="str">
        <f>CONCATENATE((LEFT(GetMetadata[[#This Row],[StepCaption]],155)),"(",GetMetadata[[#This Row],[BuildingBlockID]],")")</f>
        <v>()</v>
      </c>
      <c r="F1323" t="str">
        <f>CONCATENATE(GetMetadata[[#This Row],[DefinitionID]],GetMetadata[[#This Row],[StepCaption(ID)]])</f>
        <v>()</v>
      </c>
    </row>
    <row r="1324" spans="5:6">
      <c r="E1324" t="str">
        <f>CONCATENATE((LEFT(GetMetadata[[#This Row],[StepCaption]],155)),"(",GetMetadata[[#This Row],[BuildingBlockID]],")")</f>
        <v>()</v>
      </c>
      <c r="F1324" t="str">
        <f>CONCATENATE(GetMetadata[[#This Row],[DefinitionID]],GetMetadata[[#This Row],[StepCaption(ID)]])</f>
        <v>()</v>
      </c>
    </row>
    <row r="1325" spans="5:6">
      <c r="E1325" t="str">
        <f>CONCATENATE((LEFT(GetMetadata[[#This Row],[StepCaption]],155)),"(",GetMetadata[[#This Row],[BuildingBlockID]],")")</f>
        <v>()</v>
      </c>
      <c r="F1325" t="str">
        <f>CONCATENATE(GetMetadata[[#This Row],[DefinitionID]],GetMetadata[[#This Row],[StepCaption(ID)]])</f>
        <v>()</v>
      </c>
    </row>
    <row r="1326" spans="5:6">
      <c r="E1326" t="str">
        <f>CONCATENATE((LEFT(GetMetadata[[#This Row],[StepCaption]],155)),"(",GetMetadata[[#This Row],[BuildingBlockID]],")")</f>
        <v>()</v>
      </c>
      <c r="F1326" t="str">
        <f>CONCATENATE(GetMetadata[[#This Row],[DefinitionID]],GetMetadata[[#This Row],[StepCaption(ID)]])</f>
        <v>()</v>
      </c>
    </row>
    <row r="1327" spans="5:6">
      <c r="E1327" t="str">
        <f>CONCATENATE((LEFT(GetMetadata[[#This Row],[StepCaption]],155)),"(",GetMetadata[[#This Row],[BuildingBlockID]],")")</f>
        <v>()</v>
      </c>
      <c r="F1327" t="str">
        <f>CONCATENATE(GetMetadata[[#This Row],[DefinitionID]],GetMetadata[[#This Row],[StepCaption(ID)]])</f>
        <v>()</v>
      </c>
    </row>
    <row r="1328" spans="5:6">
      <c r="E1328" t="str">
        <f>CONCATENATE((LEFT(GetMetadata[[#This Row],[StepCaption]],155)),"(",GetMetadata[[#This Row],[BuildingBlockID]],")")</f>
        <v>()</v>
      </c>
      <c r="F1328" t="str">
        <f>CONCATENATE(GetMetadata[[#This Row],[DefinitionID]],GetMetadata[[#This Row],[StepCaption(ID)]])</f>
        <v>()</v>
      </c>
    </row>
    <row r="1329" spans="5:6">
      <c r="E1329" t="str">
        <f>CONCATENATE((LEFT(GetMetadata[[#This Row],[StepCaption]],155)),"(",GetMetadata[[#This Row],[BuildingBlockID]],")")</f>
        <v>()</v>
      </c>
      <c r="F1329" t="str">
        <f>CONCATENATE(GetMetadata[[#This Row],[DefinitionID]],GetMetadata[[#This Row],[StepCaption(ID)]])</f>
        <v>()</v>
      </c>
    </row>
    <row r="1330" spans="5:6">
      <c r="E1330" t="str">
        <f>CONCATENATE((LEFT(GetMetadata[[#This Row],[StepCaption]],155)),"(",GetMetadata[[#This Row],[BuildingBlockID]],")")</f>
        <v>()</v>
      </c>
      <c r="F1330" t="str">
        <f>CONCATENATE(GetMetadata[[#This Row],[DefinitionID]],GetMetadata[[#This Row],[StepCaption(ID)]])</f>
        <v>()</v>
      </c>
    </row>
    <row r="1331" spans="5:6">
      <c r="E1331" t="str">
        <f>CONCATENATE((LEFT(GetMetadata[[#This Row],[StepCaption]],155)),"(",GetMetadata[[#This Row],[BuildingBlockID]],")")</f>
        <v>()</v>
      </c>
      <c r="F1331" t="str">
        <f>CONCATENATE(GetMetadata[[#This Row],[DefinitionID]],GetMetadata[[#This Row],[StepCaption(ID)]])</f>
        <v>()</v>
      </c>
    </row>
    <row r="1332" spans="5:6">
      <c r="E1332" t="str">
        <f>CONCATENATE((LEFT(GetMetadata[[#This Row],[StepCaption]],155)),"(",GetMetadata[[#This Row],[BuildingBlockID]],")")</f>
        <v>()</v>
      </c>
      <c r="F1332" t="str">
        <f>CONCATENATE(GetMetadata[[#This Row],[DefinitionID]],GetMetadata[[#This Row],[StepCaption(ID)]])</f>
        <v>()</v>
      </c>
    </row>
    <row r="1333" spans="5:6">
      <c r="E1333" t="str">
        <f>CONCATENATE((LEFT(GetMetadata[[#This Row],[StepCaption]],155)),"(",GetMetadata[[#This Row],[BuildingBlockID]],")")</f>
        <v>()</v>
      </c>
      <c r="F1333" t="str">
        <f>CONCATENATE(GetMetadata[[#This Row],[DefinitionID]],GetMetadata[[#This Row],[StepCaption(ID)]])</f>
        <v>()</v>
      </c>
    </row>
    <row r="1334" spans="5:6">
      <c r="E1334" t="str">
        <f>CONCATENATE((LEFT(GetMetadata[[#This Row],[StepCaption]],155)),"(",GetMetadata[[#This Row],[BuildingBlockID]],")")</f>
        <v>()</v>
      </c>
      <c r="F1334" t="str">
        <f>CONCATENATE(GetMetadata[[#This Row],[DefinitionID]],GetMetadata[[#This Row],[StepCaption(ID)]])</f>
        <v>()</v>
      </c>
    </row>
    <row r="1335" spans="5:6">
      <c r="E1335" t="str">
        <f>CONCATENATE((LEFT(GetMetadata[[#This Row],[StepCaption]],155)),"(",GetMetadata[[#This Row],[BuildingBlockID]],")")</f>
        <v>()</v>
      </c>
      <c r="F1335" t="str">
        <f>CONCATENATE(GetMetadata[[#This Row],[DefinitionID]],GetMetadata[[#This Row],[StepCaption(ID)]])</f>
        <v>()</v>
      </c>
    </row>
    <row r="1336" spans="5:6">
      <c r="E1336" t="str">
        <f>CONCATENATE((LEFT(GetMetadata[[#This Row],[StepCaption]],155)),"(",GetMetadata[[#This Row],[BuildingBlockID]],")")</f>
        <v>()</v>
      </c>
      <c r="F1336" t="str">
        <f>CONCATENATE(GetMetadata[[#This Row],[DefinitionID]],GetMetadata[[#This Row],[StepCaption(ID)]])</f>
        <v>()</v>
      </c>
    </row>
    <row r="1337" spans="5:6">
      <c r="E1337" t="str">
        <f>CONCATENATE((LEFT(GetMetadata[[#This Row],[StepCaption]],155)),"(",GetMetadata[[#This Row],[BuildingBlockID]],")")</f>
        <v>()</v>
      </c>
      <c r="F1337" t="str">
        <f>CONCATENATE(GetMetadata[[#This Row],[DefinitionID]],GetMetadata[[#This Row],[StepCaption(ID)]])</f>
        <v>()</v>
      </c>
    </row>
    <row r="1338" spans="5:6">
      <c r="E1338" t="str">
        <f>CONCATENATE((LEFT(GetMetadata[[#This Row],[StepCaption]],155)),"(",GetMetadata[[#This Row],[BuildingBlockID]],")")</f>
        <v>()</v>
      </c>
      <c r="F1338" t="str">
        <f>CONCATENATE(GetMetadata[[#This Row],[DefinitionID]],GetMetadata[[#This Row],[StepCaption(ID)]])</f>
        <v>()</v>
      </c>
    </row>
    <row r="1339" spans="5:6">
      <c r="E1339" t="str">
        <f>CONCATENATE((LEFT(GetMetadata[[#This Row],[StepCaption]],155)),"(",GetMetadata[[#This Row],[BuildingBlockID]],")")</f>
        <v>()</v>
      </c>
      <c r="F1339" t="str">
        <f>CONCATENATE(GetMetadata[[#This Row],[DefinitionID]],GetMetadata[[#This Row],[StepCaption(ID)]])</f>
        <v>()</v>
      </c>
    </row>
    <row r="1340" spans="5:6">
      <c r="E1340" t="str">
        <f>CONCATENATE((LEFT(GetMetadata[[#This Row],[StepCaption]],155)),"(",GetMetadata[[#This Row],[BuildingBlockID]],")")</f>
        <v>()</v>
      </c>
      <c r="F1340" t="str">
        <f>CONCATENATE(GetMetadata[[#This Row],[DefinitionID]],GetMetadata[[#This Row],[StepCaption(ID)]])</f>
        <v>()</v>
      </c>
    </row>
    <row r="1341" spans="5:6">
      <c r="E1341" t="str">
        <f>CONCATENATE((LEFT(GetMetadata[[#This Row],[StepCaption]],155)),"(",GetMetadata[[#This Row],[BuildingBlockID]],")")</f>
        <v>()</v>
      </c>
      <c r="F1341" t="str">
        <f>CONCATENATE(GetMetadata[[#This Row],[DefinitionID]],GetMetadata[[#This Row],[StepCaption(ID)]])</f>
        <v>()</v>
      </c>
    </row>
    <row r="1342" spans="5:6">
      <c r="E1342" t="str">
        <f>CONCATENATE((LEFT(GetMetadata[[#This Row],[StepCaption]],155)),"(",GetMetadata[[#This Row],[BuildingBlockID]],")")</f>
        <v>()</v>
      </c>
      <c r="F1342" t="str">
        <f>CONCATENATE(GetMetadata[[#This Row],[DefinitionID]],GetMetadata[[#This Row],[StepCaption(ID)]])</f>
        <v>()</v>
      </c>
    </row>
    <row r="1343" spans="5:6">
      <c r="E1343" t="str">
        <f>CONCATENATE((LEFT(GetMetadata[[#This Row],[StepCaption]],155)),"(",GetMetadata[[#This Row],[BuildingBlockID]],")")</f>
        <v>()</v>
      </c>
      <c r="F1343" t="str">
        <f>CONCATENATE(GetMetadata[[#This Row],[DefinitionID]],GetMetadata[[#This Row],[StepCaption(ID)]])</f>
        <v>()</v>
      </c>
    </row>
    <row r="1344" spans="5:6">
      <c r="E1344" t="str">
        <f>CONCATENATE((LEFT(GetMetadata[[#This Row],[StepCaption]],155)),"(",GetMetadata[[#This Row],[BuildingBlockID]],")")</f>
        <v>()</v>
      </c>
      <c r="F1344" t="str">
        <f>CONCATENATE(GetMetadata[[#This Row],[DefinitionID]],GetMetadata[[#This Row],[StepCaption(ID)]])</f>
        <v>()</v>
      </c>
    </row>
    <row r="1345" spans="5:6">
      <c r="E1345" t="str">
        <f>CONCATENATE((LEFT(GetMetadata[[#This Row],[StepCaption]],155)),"(",GetMetadata[[#This Row],[BuildingBlockID]],")")</f>
        <v>()</v>
      </c>
      <c r="F1345" t="str">
        <f>CONCATENATE(GetMetadata[[#This Row],[DefinitionID]],GetMetadata[[#This Row],[StepCaption(ID)]])</f>
        <v>()</v>
      </c>
    </row>
    <row r="1346" spans="5:6">
      <c r="E1346" t="str">
        <f>CONCATENATE((LEFT(GetMetadata[[#This Row],[StepCaption]],155)),"(",GetMetadata[[#This Row],[BuildingBlockID]],")")</f>
        <v>()</v>
      </c>
      <c r="F1346" t="str">
        <f>CONCATENATE(GetMetadata[[#This Row],[DefinitionID]],GetMetadata[[#This Row],[StepCaption(ID)]])</f>
        <v>()</v>
      </c>
    </row>
    <row r="1347" spans="5:6">
      <c r="E1347" t="str">
        <f>CONCATENATE((LEFT(GetMetadata[[#This Row],[StepCaption]],155)),"(",GetMetadata[[#This Row],[BuildingBlockID]],")")</f>
        <v>()</v>
      </c>
      <c r="F1347" t="str">
        <f>CONCATENATE(GetMetadata[[#This Row],[DefinitionID]],GetMetadata[[#This Row],[StepCaption(ID)]])</f>
        <v>()</v>
      </c>
    </row>
    <row r="1348" spans="5:6">
      <c r="E1348" t="str">
        <f>CONCATENATE((LEFT(GetMetadata[[#This Row],[StepCaption]],155)),"(",GetMetadata[[#This Row],[BuildingBlockID]],")")</f>
        <v>()</v>
      </c>
      <c r="F1348" t="str">
        <f>CONCATENATE(GetMetadata[[#This Row],[DefinitionID]],GetMetadata[[#This Row],[StepCaption(ID)]])</f>
        <v>()</v>
      </c>
    </row>
    <row r="1349" spans="5:6">
      <c r="E1349" t="str">
        <f>CONCATENATE((LEFT(GetMetadata[[#This Row],[StepCaption]],155)),"(",GetMetadata[[#This Row],[BuildingBlockID]],")")</f>
        <v>()</v>
      </c>
      <c r="F1349" t="str">
        <f>CONCATENATE(GetMetadata[[#This Row],[DefinitionID]],GetMetadata[[#This Row],[StepCaption(ID)]])</f>
        <v>()</v>
      </c>
    </row>
    <row r="1350" spans="5:6">
      <c r="E1350" t="str">
        <f>CONCATENATE((LEFT(GetMetadata[[#This Row],[StepCaption]],155)),"(",GetMetadata[[#This Row],[BuildingBlockID]],")")</f>
        <v>()</v>
      </c>
      <c r="F1350" t="str">
        <f>CONCATENATE(GetMetadata[[#This Row],[DefinitionID]],GetMetadata[[#This Row],[StepCaption(ID)]])</f>
        <v>()</v>
      </c>
    </row>
    <row r="1351" spans="5:6">
      <c r="E1351" t="str">
        <f>CONCATENATE((LEFT(GetMetadata[[#This Row],[StepCaption]],155)),"(",GetMetadata[[#This Row],[BuildingBlockID]],")")</f>
        <v>()</v>
      </c>
      <c r="F1351" t="str">
        <f>CONCATENATE(GetMetadata[[#This Row],[DefinitionID]],GetMetadata[[#This Row],[StepCaption(ID)]])</f>
        <v>()</v>
      </c>
    </row>
    <row r="1352" spans="5:6">
      <c r="E1352" t="str">
        <f>CONCATENATE((LEFT(GetMetadata[[#This Row],[StepCaption]],155)),"(",GetMetadata[[#This Row],[BuildingBlockID]],")")</f>
        <v>()</v>
      </c>
      <c r="F1352" t="str">
        <f>CONCATENATE(GetMetadata[[#This Row],[DefinitionID]],GetMetadata[[#This Row],[StepCaption(ID)]])</f>
        <v>()</v>
      </c>
    </row>
    <row r="1353" spans="5:6">
      <c r="E1353" t="str">
        <f>CONCATENATE((LEFT(GetMetadata[[#This Row],[StepCaption]],155)),"(",GetMetadata[[#This Row],[BuildingBlockID]],")")</f>
        <v>()</v>
      </c>
      <c r="F1353" t="str">
        <f>CONCATENATE(GetMetadata[[#This Row],[DefinitionID]],GetMetadata[[#This Row],[StepCaption(ID)]])</f>
        <v>()</v>
      </c>
    </row>
    <row r="1354" spans="5:6">
      <c r="E1354" t="str">
        <f>CONCATENATE((LEFT(GetMetadata[[#This Row],[StepCaption]],155)),"(",GetMetadata[[#This Row],[BuildingBlockID]],")")</f>
        <v>()</v>
      </c>
      <c r="F1354" t="str">
        <f>CONCATENATE(GetMetadata[[#This Row],[DefinitionID]],GetMetadata[[#This Row],[StepCaption(ID)]])</f>
        <v>()</v>
      </c>
    </row>
    <row r="1355" spans="5:6">
      <c r="E1355" t="str">
        <f>CONCATENATE((LEFT(GetMetadata[[#This Row],[StepCaption]],155)),"(",GetMetadata[[#This Row],[BuildingBlockID]],")")</f>
        <v>()</v>
      </c>
      <c r="F1355" t="str">
        <f>CONCATENATE(GetMetadata[[#This Row],[DefinitionID]],GetMetadata[[#This Row],[StepCaption(ID)]])</f>
        <v>()</v>
      </c>
    </row>
    <row r="1356" spans="5:6">
      <c r="E1356" t="str">
        <f>CONCATENATE((LEFT(GetMetadata[[#This Row],[StepCaption]],155)),"(",GetMetadata[[#This Row],[BuildingBlockID]],")")</f>
        <v>()</v>
      </c>
      <c r="F1356" t="str">
        <f>CONCATENATE(GetMetadata[[#This Row],[DefinitionID]],GetMetadata[[#This Row],[StepCaption(ID)]])</f>
        <v>()</v>
      </c>
    </row>
    <row r="1357" spans="5:6">
      <c r="E1357" t="str">
        <f>CONCATENATE((LEFT(GetMetadata[[#This Row],[StepCaption]],155)),"(",GetMetadata[[#This Row],[BuildingBlockID]],")")</f>
        <v>()</v>
      </c>
      <c r="F1357" t="str">
        <f>CONCATENATE(GetMetadata[[#This Row],[DefinitionID]],GetMetadata[[#This Row],[StepCaption(ID)]])</f>
        <v>()</v>
      </c>
    </row>
    <row r="1358" spans="5:6">
      <c r="E1358" t="str">
        <f>CONCATENATE((LEFT(GetMetadata[[#This Row],[StepCaption]],155)),"(",GetMetadata[[#This Row],[BuildingBlockID]],")")</f>
        <v>()</v>
      </c>
      <c r="F1358" t="str">
        <f>CONCATENATE(GetMetadata[[#This Row],[DefinitionID]],GetMetadata[[#This Row],[StepCaption(ID)]])</f>
        <v>()</v>
      </c>
    </row>
    <row r="1359" spans="5:6">
      <c r="E1359" t="str">
        <f>CONCATENATE((LEFT(GetMetadata[[#This Row],[StepCaption]],155)),"(",GetMetadata[[#This Row],[BuildingBlockID]],")")</f>
        <v>()</v>
      </c>
      <c r="F1359" t="str">
        <f>CONCATENATE(GetMetadata[[#This Row],[DefinitionID]],GetMetadata[[#This Row],[StepCaption(ID)]])</f>
        <v>()</v>
      </c>
    </row>
    <row r="1360" spans="5:6">
      <c r="E1360" t="str">
        <f>CONCATENATE((LEFT(GetMetadata[[#This Row],[StepCaption]],155)),"(",GetMetadata[[#This Row],[BuildingBlockID]],")")</f>
        <v>()</v>
      </c>
      <c r="F1360" t="str">
        <f>CONCATENATE(GetMetadata[[#This Row],[DefinitionID]],GetMetadata[[#This Row],[StepCaption(ID)]])</f>
        <v>()</v>
      </c>
    </row>
    <row r="1361" spans="5:6">
      <c r="E1361" t="str">
        <f>CONCATENATE((LEFT(GetMetadata[[#This Row],[StepCaption]],155)),"(",GetMetadata[[#This Row],[BuildingBlockID]],")")</f>
        <v>()</v>
      </c>
      <c r="F1361" t="str">
        <f>CONCATENATE(GetMetadata[[#This Row],[DefinitionID]],GetMetadata[[#This Row],[StepCaption(ID)]])</f>
        <v>()</v>
      </c>
    </row>
    <row r="1362" spans="5:6">
      <c r="E1362" t="str">
        <f>CONCATENATE((LEFT(GetMetadata[[#This Row],[StepCaption]],155)),"(",GetMetadata[[#This Row],[BuildingBlockID]],")")</f>
        <v>()</v>
      </c>
      <c r="F1362" t="str">
        <f>CONCATENATE(GetMetadata[[#This Row],[DefinitionID]],GetMetadata[[#This Row],[StepCaption(ID)]])</f>
        <v>()</v>
      </c>
    </row>
    <row r="1363" spans="5:6">
      <c r="E1363" t="str">
        <f>CONCATENATE((LEFT(GetMetadata[[#This Row],[StepCaption]],155)),"(",GetMetadata[[#This Row],[BuildingBlockID]],")")</f>
        <v>()</v>
      </c>
      <c r="F1363" t="str">
        <f>CONCATENATE(GetMetadata[[#This Row],[DefinitionID]],GetMetadata[[#This Row],[StepCaption(ID)]])</f>
        <v>()</v>
      </c>
    </row>
    <row r="1364" spans="5:6">
      <c r="E1364" t="str">
        <f>CONCATENATE((LEFT(GetMetadata[[#This Row],[StepCaption]],155)),"(",GetMetadata[[#This Row],[BuildingBlockID]],")")</f>
        <v>()</v>
      </c>
      <c r="F1364" t="str">
        <f>CONCATENATE(GetMetadata[[#This Row],[DefinitionID]],GetMetadata[[#This Row],[StepCaption(ID)]])</f>
        <v>()</v>
      </c>
    </row>
    <row r="1365" spans="5:6">
      <c r="E1365" t="str">
        <f>CONCATENATE((LEFT(GetMetadata[[#This Row],[StepCaption]],155)),"(",GetMetadata[[#This Row],[BuildingBlockID]],")")</f>
        <v>()</v>
      </c>
      <c r="F1365" t="str">
        <f>CONCATENATE(GetMetadata[[#This Row],[DefinitionID]],GetMetadata[[#This Row],[StepCaption(ID)]])</f>
        <v>()</v>
      </c>
    </row>
    <row r="1366" spans="5:6">
      <c r="E1366" t="str">
        <f>CONCATENATE((LEFT(GetMetadata[[#This Row],[StepCaption]],155)),"(",GetMetadata[[#This Row],[BuildingBlockID]],")")</f>
        <v>()</v>
      </c>
      <c r="F1366" t="str">
        <f>CONCATENATE(GetMetadata[[#This Row],[DefinitionID]],GetMetadata[[#This Row],[StepCaption(ID)]])</f>
        <v>()</v>
      </c>
    </row>
    <row r="1367" spans="5:6">
      <c r="E1367" t="str">
        <f>CONCATENATE((LEFT(GetMetadata[[#This Row],[StepCaption]],155)),"(",GetMetadata[[#This Row],[BuildingBlockID]],")")</f>
        <v>()</v>
      </c>
      <c r="F1367" t="str">
        <f>CONCATENATE(GetMetadata[[#This Row],[DefinitionID]],GetMetadata[[#This Row],[StepCaption(ID)]])</f>
        <v>()</v>
      </c>
    </row>
    <row r="1368" spans="5:6">
      <c r="E1368" t="str">
        <f>CONCATENATE((LEFT(GetMetadata[[#This Row],[StepCaption]],155)),"(",GetMetadata[[#This Row],[BuildingBlockID]],")")</f>
        <v>()</v>
      </c>
      <c r="F1368" t="str">
        <f>CONCATENATE(GetMetadata[[#This Row],[DefinitionID]],GetMetadata[[#This Row],[StepCaption(ID)]])</f>
        <v>()</v>
      </c>
    </row>
    <row r="1369" spans="5:6">
      <c r="E1369" t="str">
        <f>CONCATENATE((LEFT(GetMetadata[[#This Row],[StepCaption]],155)),"(",GetMetadata[[#This Row],[BuildingBlockID]],")")</f>
        <v>()</v>
      </c>
      <c r="F1369" t="str">
        <f>CONCATENATE(GetMetadata[[#This Row],[DefinitionID]],GetMetadata[[#This Row],[StepCaption(ID)]])</f>
        <v>()</v>
      </c>
    </row>
    <row r="1370" spans="5:6">
      <c r="E1370" t="str">
        <f>CONCATENATE((LEFT(GetMetadata[[#This Row],[StepCaption]],155)),"(",GetMetadata[[#This Row],[BuildingBlockID]],")")</f>
        <v>()</v>
      </c>
      <c r="F1370" t="str">
        <f>CONCATENATE(GetMetadata[[#This Row],[DefinitionID]],GetMetadata[[#This Row],[StepCaption(ID)]])</f>
        <v>()</v>
      </c>
    </row>
    <row r="1371" spans="5:6">
      <c r="E1371" t="str">
        <f>CONCATENATE((LEFT(GetMetadata[[#This Row],[StepCaption]],155)),"(",GetMetadata[[#This Row],[BuildingBlockID]],")")</f>
        <v>()</v>
      </c>
      <c r="F1371" t="str">
        <f>CONCATENATE(GetMetadata[[#This Row],[DefinitionID]],GetMetadata[[#This Row],[StepCaption(ID)]])</f>
        <v>()</v>
      </c>
    </row>
    <row r="1372" spans="5:6">
      <c r="E1372" t="str">
        <f>CONCATENATE((LEFT(GetMetadata[[#This Row],[StepCaption]],155)),"(",GetMetadata[[#This Row],[BuildingBlockID]],")")</f>
        <v>()</v>
      </c>
      <c r="F1372" t="str">
        <f>CONCATENATE(GetMetadata[[#This Row],[DefinitionID]],GetMetadata[[#This Row],[StepCaption(ID)]])</f>
        <v>()</v>
      </c>
    </row>
    <row r="1373" spans="5:6">
      <c r="E1373" t="str">
        <f>CONCATENATE((LEFT(GetMetadata[[#This Row],[StepCaption]],155)),"(",GetMetadata[[#This Row],[BuildingBlockID]],")")</f>
        <v>()</v>
      </c>
      <c r="F1373" t="str">
        <f>CONCATENATE(GetMetadata[[#This Row],[DefinitionID]],GetMetadata[[#This Row],[StepCaption(ID)]])</f>
        <v>()</v>
      </c>
    </row>
    <row r="1374" spans="5:6">
      <c r="E1374" t="str">
        <f>CONCATENATE((LEFT(GetMetadata[[#This Row],[StepCaption]],155)),"(",GetMetadata[[#This Row],[BuildingBlockID]],")")</f>
        <v>()</v>
      </c>
      <c r="F1374" t="str">
        <f>CONCATENATE(GetMetadata[[#This Row],[DefinitionID]],GetMetadata[[#This Row],[StepCaption(ID)]])</f>
        <v>()</v>
      </c>
    </row>
    <row r="1375" spans="5:6">
      <c r="E1375" t="str">
        <f>CONCATENATE((LEFT(GetMetadata[[#This Row],[StepCaption]],155)),"(",GetMetadata[[#This Row],[BuildingBlockID]],")")</f>
        <v>()</v>
      </c>
      <c r="F1375" t="str">
        <f>CONCATENATE(GetMetadata[[#This Row],[DefinitionID]],GetMetadata[[#This Row],[StepCaption(ID)]])</f>
        <v>()</v>
      </c>
    </row>
    <row r="1376" spans="5:6">
      <c r="E1376" t="str">
        <f>CONCATENATE((LEFT(GetMetadata[[#This Row],[StepCaption]],155)),"(",GetMetadata[[#This Row],[BuildingBlockID]],")")</f>
        <v>()</v>
      </c>
      <c r="F1376" t="str">
        <f>CONCATENATE(GetMetadata[[#This Row],[DefinitionID]],GetMetadata[[#This Row],[StepCaption(ID)]])</f>
        <v>()</v>
      </c>
    </row>
    <row r="1377" spans="5:6">
      <c r="E1377" t="str">
        <f>CONCATENATE((LEFT(GetMetadata[[#This Row],[StepCaption]],155)),"(",GetMetadata[[#This Row],[BuildingBlockID]],")")</f>
        <v>()</v>
      </c>
      <c r="F1377" t="str">
        <f>CONCATENATE(GetMetadata[[#This Row],[DefinitionID]],GetMetadata[[#This Row],[StepCaption(ID)]])</f>
        <v>()</v>
      </c>
    </row>
    <row r="1378" spans="5:6">
      <c r="E1378" t="str">
        <f>CONCATENATE((LEFT(GetMetadata[[#This Row],[StepCaption]],155)),"(",GetMetadata[[#This Row],[BuildingBlockID]],")")</f>
        <v>()</v>
      </c>
      <c r="F1378" t="str">
        <f>CONCATENATE(GetMetadata[[#This Row],[DefinitionID]],GetMetadata[[#This Row],[StepCaption(ID)]])</f>
        <v>()</v>
      </c>
    </row>
    <row r="1379" spans="5:6">
      <c r="E1379" t="str">
        <f>CONCATENATE((LEFT(GetMetadata[[#This Row],[StepCaption]],155)),"(",GetMetadata[[#This Row],[BuildingBlockID]],")")</f>
        <v>()</v>
      </c>
      <c r="F1379" t="str">
        <f>CONCATENATE(GetMetadata[[#This Row],[DefinitionID]],GetMetadata[[#This Row],[StepCaption(ID)]])</f>
        <v>()</v>
      </c>
    </row>
    <row r="1380" spans="5:6">
      <c r="E1380" t="str">
        <f>CONCATENATE((LEFT(GetMetadata[[#This Row],[StepCaption]],155)),"(",GetMetadata[[#This Row],[BuildingBlockID]],")")</f>
        <v>()</v>
      </c>
      <c r="F1380" t="str">
        <f>CONCATENATE(GetMetadata[[#This Row],[DefinitionID]],GetMetadata[[#This Row],[StepCaption(ID)]])</f>
        <v>()</v>
      </c>
    </row>
    <row r="1381" spans="5:6">
      <c r="E1381" t="str">
        <f>CONCATENATE((LEFT(GetMetadata[[#This Row],[StepCaption]],155)),"(",GetMetadata[[#This Row],[BuildingBlockID]],")")</f>
        <v>()</v>
      </c>
      <c r="F1381" t="str">
        <f>CONCATENATE(GetMetadata[[#This Row],[DefinitionID]],GetMetadata[[#This Row],[StepCaption(ID)]])</f>
        <v>()</v>
      </c>
    </row>
    <row r="1382" spans="5:6">
      <c r="E1382" t="str">
        <f>CONCATENATE((LEFT(GetMetadata[[#This Row],[StepCaption]],155)),"(",GetMetadata[[#This Row],[BuildingBlockID]],")")</f>
        <v>()</v>
      </c>
      <c r="F1382" t="str">
        <f>CONCATENATE(GetMetadata[[#This Row],[DefinitionID]],GetMetadata[[#This Row],[StepCaption(ID)]])</f>
        <v>()</v>
      </c>
    </row>
    <row r="1383" spans="5:6">
      <c r="E1383" t="str">
        <f>CONCATENATE((LEFT(GetMetadata[[#This Row],[StepCaption]],155)),"(",GetMetadata[[#This Row],[BuildingBlockID]],")")</f>
        <v>()</v>
      </c>
      <c r="F1383" t="str">
        <f>CONCATENATE(GetMetadata[[#This Row],[DefinitionID]],GetMetadata[[#This Row],[StepCaption(ID)]])</f>
        <v>()</v>
      </c>
    </row>
    <row r="1384" spans="5:6">
      <c r="E1384" t="str">
        <f>CONCATENATE((LEFT(GetMetadata[[#This Row],[StepCaption]],155)),"(",GetMetadata[[#This Row],[BuildingBlockID]],")")</f>
        <v>()</v>
      </c>
      <c r="F1384" t="str">
        <f>CONCATENATE(GetMetadata[[#This Row],[DefinitionID]],GetMetadata[[#This Row],[StepCaption(ID)]])</f>
        <v>()</v>
      </c>
    </row>
    <row r="1385" spans="5:6">
      <c r="E1385" t="str">
        <f>CONCATENATE((LEFT(GetMetadata[[#This Row],[StepCaption]],155)),"(",GetMetadata[[#This Row],[BuildingBlockID]],")")</f>
        <v>()</v>
      </c>
      <c r="F1385" t="str">
        <f>CONCATENATE(GetMetadata[[#This Row],[DefinitionID]],GetMetadata[[#This Row],[StepCaption(ID)]])</f>
        <v>()</v>
      </c>
    </row>
    <row r="1386" spans="5:6">
      <c r="E1386" t="str">
        <f>CONCATENATE((LEFT(GetMetadata[[#This Row],[StepCaption]],155)),"(",GetMetadata[[#This Row],[BuildingBlockID]],")")</f>
        <v>()</v>
      </c>
      <c r="F1386" t="str">
        <f>CONCATENATE(GetMetadata[[#This Row],[DefinitionID]],GetMetadata[[#This Row],[StepCaption(ID)]])</f>
        <v>()</v>
      </c>
    </row>
    <row r="1387" spans="5:6">
      <c r="E1387" t="str">
        <f>CONCATENATE((LEFT(GetMetadata[[#This Row],[StepCaption]],155)),"(",GetMetadata[[#This Row],[BuildingBlockID]],")")</f>
        <v>()</v>
      </c>
      <c r="F1387" t="str">
        <f>CONCATENATE(GetMetadata[[#This Row],[DefinitionID]],GetMetadata[[#This Row],[StepCaption(ID)]])</f>
        <v>()</v>
      </c>
    </row>
    <row r="1388" spans="5:6">
      <c r="E1388" t="str">
        <f>CONCATENATE((LEFT(GetMetadata[[#This Row],[StepCaption]],155)),"(",GetMetadata[[#This Row],[BuildingBlockID]],")")</f>
        <v>()</v>
      </c>
      <c r="F1388" t="str">
        <f>CONCATENATE(GetMetadata[[#This Row],[DefinitionID]],GetMetadata[[#This Row],[StepCaption(ID)]])</f>
        <v>()</v>
      </c>
    </row>
    <row r="1389" spans="5:6">
      <c r="E1389" t="str">
        <f>CONCATENATE((LEFT(GetMetadata[[#This Row],[StepCaption]],155)),"(",GetMetadata[[#This Row],[BuildingBlockID]],")")</f>
        <v>()</v>
      </c>
      <c r="F1389" t="str">
        <f>CONCATENATE(GetMetadata[[#This Row],[DefinitionID]],GetMetadata[[#This Row],[StepCaption(ID)]])</f>
        <v>()</v>
      </c>
    </row>
    <row r="1390" spans="5:6">
      <c r="E1390" t="str">
        <f>CONCATENATE((LEFT(GetMetadata[[#This Row],[StepCaption]],155)),"(",GetMetadata[[#This Row],[BuildingBlockID]],")")</f>
        <v>()</v>
      </c>
      <c r="F1390" t="str">
        <f>CONCATENATE(GetMetadata[[#This Row],[DefinitionID]],GetMetadata[[#This Row],[StepCaption(ID)]])</f>
        <v>()</v>
      </c>
    </row>
    <row r="1391" spans="5:6">
      <c r="E1391" t="str">
        <f>CONCATENATE((LEFT(GetMetadata[[#This Row],[StepCaption]],155)),"(",GetMetadata[[#This Row],[BuildingBlockID]],")")</f>
        <v>()</v>
      </c>
      <c r="F1391" t="str">
        <f>CONCATENATE(GetMetadata[[#This Row],[DefinitionID]],GetMetadata[[#This Row],[StepCaption(ID)]])</f>
        <v>()</v>
      </c>
    </row>
    <row r="1392" spans="5:6">
      <c r="E1392" t="str">
        <f>CONCATENATE((LEFT(GetMetadata[[#This Row],[StepCaption]],155)),"(",GetMetadata[[#This Row],[BuildingBlockID]],")")</f>
        <v>()</v>
      </c>
      <c r="F1392" t="str">
        <f>CONCATENATE(GetMetadata[[#This Row],[DefinitionID]],GetMetadata[[#This Row],[StepCaption(ID)]])</f>
        <v>()</v>
      </c>
    </row>
    <row r="1393" spans="5:6">
      <c r="E1393" t="str">
        <f>CONCATENATE((LEFT(GetMetadata[[#This Row],[StepCaption]],155)),"(",GetMetadata[[#This Row],[BuildingBlockID]],")")</f>
        <v>()</v>
      </c>
      <c r="F1393" t="str">
        <f>CONCATENATE(GetMetadata[[#This Row],[DefinitionID]],GetMetadata[[#This Row],[StepCaption(ID)]])</f>
        <v>()</v>
      </c>
    </row>
    <row r="1394" spans="5:6">
      <c r="E1394" t="str">
        <f>CONCATENATE((LEFT(GetMetadata[[#This Row],[StepCaption]],155)),"(",GetMetadata[[#This Row],[BuildingBlockID]],")")</f>
        <v>()</v>
      </c>
      <c r="F1394" t="str">
        <f>CONCATENATE(GetMetadata[[#This Row],[DefinitionID]],GetMetadata[[#This Row],[StepCaption(ID)]])</f>
        <v>()</v>
      </c>
    </row>
    <row r="1395" spans="5:6">
      <c r="E1395" t="str">
        <f>CONCATENATE((LEFT(GetMetadata[[#This Row],[StepCaption]],155)),"(",GetMetadata[[#This Row],[BuildingBlockID]],")")</f>
        <v>()</v>
      </c>
      <c r="F1395" t="str">
        <f>CONCATENATE(GetMetadata[[#This Row],[DefinitionID]],GetMetadata[[#This Row],[StepCaption(ID)]])</f>
        <v>()</v>
      </c>
    </row>
    <row r="1396" spans="5:6">
      <c r="E1396" t="str">
        <f>CONCATENATE((LEFT(GetMetadata[[#This Row],[StepCaption]],155)),"(",GetMetadata[[#This Row],[BuildingBlockID]],")")</f>
        <v>()</v>
      </c>
      <c r="F1396" t="str">
        <f>CONCATENATE(GetMetadata[[#This Row],[DefinitionID]],GetMetadata[[#This Row],[StepCaption(ID)]])</f>
        <v>()</v>
      </c>
    </row>
    <row r="1397" spans="5:6">
      <c r="E1397" t="str">
        <f>CONCATENATE((LEFT(GetMetadata[[#This Row],[StepCaption]],155)),"(",GetMetadata[[#This Row],[BuildingBlockID]],")")</f>
        <v>()</v>
      </c>
      <c r="F1397" t="str">
        <f>CONCATENATE(GetMetadata[[#This Row],[DefinitionID]],GetMetadata[[#This Row],[StepCaption(ID)]])</f>
        <v>()</v>
      </c>
    </row>
    <row r="1398" spans="5:6">
      <c r="E1398" t="str">
        <f>CONCATENATE((LEFT(GetMetadata[[#This Row],[StepCaption]],155)),"(",GetMetadata[[#This Row],[BuildingBlockID]],")")</f>
        <v>()</v>
      </c>
      <c r="F1398" t="str">
        <f>CONCATENATE(GetMetadata[[#This Row],[DefinitionID]],GetMetadata[[#This Row],[StepCaption(ID)]])</f>
        <v>()</v>
      </c>
    </row>
    <row r="1399" spans="5:6">
      <c r="E1399" t="str">
        <f>CONCATENATE((LEFT(GetMetadata[[#This Row],[StepCaption]],155)),"(",GetMetadata[[#This Row],[BuildingBlockID]],")")</f>
        <v>()</v>
      </c>
      <c r="F1399" t="str">
        <f>CONCATENATE(GetMetadata[[#This Row],[DefinitionID]],GetMetadata[[#This Row],[StepCaption(ID)]])</f>
        <v>()</v>
      </c>
    </row>
    <row r="1400" spans="5:6">
      <c r="E1400" t="str">
        <f>CONCATENATE((LEFT(GetMetadata[[#This Row],[StepCaption]],155)),"(",GetMetadata[[#This Row],[BuildingBlockID]],")")</f>
        <v>()</v>
      </c>
      <c r="F1400" t="str">
        <f>CONCATENATE(GetMetadata[[#This Row],[DefinitionID]],GetMetadata[[#This Row],[StepCaption(ID)]])</f>
        <v>()</v>
      </c>
    </row>
    <row r="1401" spans="5:6">
      <c r="E1401" t="str">
        <f>CONCATENATE((LEFT(GetMetadata[[#This Row],[StepCaption]],155)),"(",GetMetadata[[#This Row],[BuildingBlockID]],")")</f>
        <v>()</v>
      </c>
      <c r="F1401" t="str">
        <f>CONCATENATE(GetMetadata[[#This Row],[DefinitionID]],GetMetadata[[#This Row],[StepCaption(ID)]])</f>
        <v>()</v>
      </c>
    </row>
    <row r="1402" spans="5:6">
      <c r="E1402" t="str">
        <f>CONCATENATE((LEFT(GetMetadata[[#This Row],[StepCaption]],155)),"(",GetMetadata[[#This Row],[BuildingBlockID]],")")</f>
        <v>()</v>
      </c>
      <c r="F1402" t="str">
        <f>CONCATENATE(GetMetadata[[#This Row],[DefinitionID]],GetMetadata[[#This Row],[StepCaption(ID)]])</f>
        <v>()</v>
      </c>
    </row>
    <row r="1403" spans="5:6">
      <c r="E1403" t="str">
        <f>CONCATENATE((LEFT(GetMetadata[[#This Row],[StepCaption]],155)),"(",GetMetadata[[#This Row],[BuildingBlockID]],")")</f>
        <v>()</v>
      </c>
      <c r="F1403" t="str">
        <f>CONCATENATE(GetMetadata[[#This Row],[DefinitionID]],GetMetadata[[#This Row],[StepCaption(ID)]])</f>
        <v>()</v>
      </c>
    </row>
    <row r="1404" spans="5:6">
      <c r="E1404" t="str">
        <f>CONCATENATE((LEFT(GetMetadata[[#This Row],[StepCaption]],155)),"(",GetMetadata[[#This Row],[BuildingBlockID]],")")</f>
        <v>()</v>
      </c>
      <c r="F1404" t="str">
        <f>CONCATENATE(GetMetadata[[#This Row],[DefinitionID]],GetMetadata[[#This Row],[StepCaption(ID)]])</f>
        <v>()</v>
      </c>
    </row>
    <row r="1405" spans="5:6">
      <c r="E1405" t="str">
        <f>CONCATENATE((LEFT(GetMetadata[[#This Row],[StepCaption]],155)),"(",GetMetadata[[#This Row],[BuildingBlockID]],")")</f>
        <v>()</v>
      </c>
      <c r="F1405" t="str">
        <f>CONCATENATE(GetMetadata[[#This Row],[DefinitionID]],GetMetadata[[#This Row],[StepCaption(ID)]])</f>
        <v>()</v>
      </c>
    </row>
    <row r="1406" spans="5:6">
      <c r="E1406" t="str">
        <f>CONCATENATE((LEFT(GetMetadata[[#This Row],[StepCaption]],155)),"(",GetMetadata[[#This Row],[BuildingBlockID]],")")</f>
        <v>()</v>
      </c>
      <c r="F1406" t="str">
        <f>CONCATENATE(GetMetadata[[#This Row],[DefinitionID]],GetMetadata[[#This Row],[StepCaption(ID)]])</f>
        <v>()</v>
      </c>
    </row>
    <row r="1407" spans="5:6">
      <c r="E1407" t="str">
        <f>CONCATENATE((LEFT(GetMetadata[[#This Row],[StepCaption]],155)),"(",GetMetadata[[#This Row],[BuildingBlockID]],")")</f>
        <v>()</v>
      </c>
      <c r="F1407" t="str">
        <f>CONCATENATE(GetMetadata[[#This Row],[DefinitionID]],GetMetadata[[#This Row],[StepCaption(ID)]])</f>
        <v>()</v>
      </c>
    </row>
    <row r="1408" spans="5:6">
      <c r="E1408" t="str">
        <f>CONCATENATE((LEFT(GetMetadata[[#This Row],[StepCaption]],155)),"(",GetMetadata[[#This Row],[BuildingBlockID]],")")</f>
        <v>()</v>
      </c>
      <c r="F1408" t="str">
        <f>CONCATENATE(GetMetadata[[#This Row],[DefinitionID]],GetMetadata[[#This Row],[StepCaption(ID)]])</f>
        <v>()</v>
      </c>
    </row>
    <row r="1409" spans="5:6">
      <c r="E1409" t="str">
        <f>CONCATENATE((LEFT(GetMetadata[[#This Row],[StepCaption]],155)),"(",GetMetadata[[#This Row],[BuildingBlockID]],")")</f>
        <v>()</v>
      </c>
      <c r="F1409" t="str">
        <f>CONCATENATE(GetMetadata[[#This Row],[DefinitionID]],GetMetadata[[#This Row],[StepCaption(ID)]])</f>
        <v>()</v>
      </c>
    </row>
    <row r="1410" spans="5:6">
      <c r="E1410" t="str">
        <f>CONCATENATE((LEFT(GetMetadata[[#This Row],[StepCaption]],155)),"(",GetMetadata[[#This Row],[BuildingBlockID]],")")</f>
        <v>()</v>
      </c>
      <c r="F1410" t="str">
        <f>CONCATENATE(GetMetadata[[#This Row],[DefinitionID]],GetMetadata[[#This Row],[StepCaption(ID)]])</f>
        <v>()</v>
      </c>
    </row>
    <row r="1411" spans="5:6">
      <c r="E1411" t="str">
        <f>CONCATENATE((LEFT(GetMetadata[[#This Row],[StepCaption]],155)),"(",GetMetadata[[#This Row],[BuildingBlockID]],")")</f>
        <v>()</v>
      </c>
      <c r="F1411" t="str">
        <f>CONCATENATE(GetMetadata[[#This Row],[DefinitionID]],GetMetadata[[#This Row],[StepCaption(ID)]])</f>
        <v>()</v>
      </c>
    </row>
    <row r="1412" spans="5:6">
      <c r="E1412" t="str">
        <f>CONCATENATE((LEFT(GetMetadata[[#This Row],[StepCaption]],155)),"(",GetMetadata[[#This Row],[BuildingBlockID]],")")</f>
        <v>()</v>
      </c>
      <c r="F1412" t="str">
        <f>CONCATENATE(GetMetadata[[#This Row],[DefinitionID]],GetMetadata[[#This Row],[StepCaption(ID)]])</f>
        <v>()</v>
      </c>
    </row>
    <row r="1413" spans="5:6">
      <c r="E1413" t="str">
        <f>CONCATENATE((LEFT(GetMetadata[[#This Row],[StepCaption]],155)),"(",GetMetadata[[#This Row],[BuildingBlockID]],")")</f>
        <v>()</v>
      </c>
      <c r="F1413" t="str">
        <f>CONCATENATE(GetMetadata[[#This Row],[DefinitionID]],GetMetadata[[#This Row],[StepCaption(ID)]])</f>
        <v>()</v>
      </c>
    </row>
    <row r="1414" spans="5:6">
      <c r="E1414" t="str">
        <f>CONCATENATE((LEFT(GetMetadata[[#This Row],[StepCaption]],155)),"(",GetMetadata[[#This Row],[BuildingBlockID]],")")</f>
        <v>()</v>
      </c>
      <c r="F1414" t="str">
        <f>CONCATENATE(GetMetadata[[#This Row],[DefinitionID]],GetMetadata[[#This Row],[StepCaption(ID)]])</f>
        <v>()</v>
      </c>
    </row>
    <row r="1415" spans="5:6">
      <c r="E1415" t="str">
        <f>CONCATENATE((LEFT(GetMetadata[[#This Row],[StepCaption]],155)),"(",GetMetadata[[#This Row],[BuildingBlockID]],")")</f>
        <v>()</v>
      </c>
      <c r="F1415" t="str">
        <f>CONCATENATE(GetMetadata[[#This Row],[DefinitionID]],GetMetadata[[#This Row],[StepCaption(ID)]])</f>
        <v>()</v>
      </c>
    </row>
    <row r="1416" spans="5:6">
      <c r="E1416" t="str">
        <f>CONCATENATE((LEFT(GetMetadata[[#This Row],[StepCaption]],155)),"(",GetMetadata[[#This Row],[BuildingBlockID]],")")</f>
        <v>()</v>
      </c>
      <c r="F1416" t="str">
        <f>CONCATENATE(GetMetadata[[#This Row],[DefinitionID]],GetMetadata[[#This Row],[StepCaption(ID)]])</f>
        <v>()</v>
      </c>
    </row>
    <row r="1417" spans="5:6">
      <c r="E1417" t="str">
        <f>CONCATENATE((LEFT(GetMetadata[[#This Row],[StepCaption]],155)),"(",GetMetadata[[#This Row],[BuildingBlockID]],")")</f>
        <v>()</v>
      </c>
      <c r="F1417" t="str">
        <f>CONCATENATE(GetMetadata[[#This Row],[DefinitionID]],GetMetadata[[#This Row],[StepCaption(ID)]])</f>
        <v>()</v>
      </c>
    </row>
    <row r="1418" spans="5:6">
      <c r="E1418" t="str">
        <f>CONCATENATE((LEFT(GetMetadata[[#This Row],[StepCaption]],155)),"(",GetMetadata[[#This Row],[BuildingBlockID]],")")</f>
        <v>()</v>
      </c>
      <c r="F1418" t="str">
        <f>CONCATENATE(GetMetadata[[#This Row],[DefinitionID]],GetMetadata[[#This Row],[StepCaption(ID)]])</f>
        <v>()</v>
      </c>
    </row>
    <row r="1419" spans="5:6">
      <c r="E1419" t="str">
        <f>CONCATENATE((LEFT(GetMetadata[[#This Row],[StepCaption]],155)),"(",GetMetadata[[#This Row],[BuildingBlockID]],")")</f>
        <v>()</v>
      </c>
      <c r="F1419" t="str">
        <f>CONCATENATE(GetMetadata[[#This Row],[DefinitionID]],GetMetadata[[#This Row],[StepCaption(ID)]])</f>
        <v>()</v>
      </c>
    </row>
    <row r="1420" spans="5:6">
      <c r="E1420" t="str">
        <f>CONCATENATE((LEFT(GetMetadata[[#This Row],[StepCaption]],155)),"(",GetMetadata[[#This Row],[BuildingBlockID]],")")</f>
        <v>()</v>
      </c>
      <c r="F1420" t="str">
        <f>CONCATENATE(GetMetadata[[#This Row],[DefinitionID]],GetMetadata[[#This Row],[StepCaption(ID)]])</f>
        <v>()</v>
      </c>
    </row>
    <row r="1421" spans="5:6">
      <c r="E1421" t="str">
        <f>CONCATENATE((LEFT(GetMetadata[[#This Row],[StepCaption]],155)),"(",GetMetadata[[#This Row],[BuildingBlockID]],")")</f>
        <v>()</v>
      </c>
      <c r="F1421" t="str">
        <f>CONCATENATE(GetMetadata[[#This Row],[DefinitionID]],GetMetadata[[#This Row],[StepCaption(ID)]])</f>
        <v>()</v>
      </c>
    </row>
    <row r="1422" spans="5:6">
      <c r="E1422" t="str">
        <f>CONCATENATE((LEFT(GetMetadata[[#This Row],[StepCaption]],155)),"(",GetMetadata[[#This Row],[BuildingBlockID]],")")</f>
        <v>()</v>
      </c>
      <c r="F1422" t="str">
        <f>CONCATENATE(GetMetadata[[#This Row],[DefinitionID]],GetMetadata[[#This Row],[StepCaption(ID)]])</f>
        <v>()</v>
      </c>
    </row>
    <row r="1423" spans="5:6">
      <c r="E1423" t="str">
        <f>CONCATENATE((LEFT(GetMetadata[[#This Row],[StepCaption]],155)),"(",GetMetadata[[#This Row],[BuildingBlockID]],")")</f>
        <v>()</v>
      </c>
      <c r="F1423" t="str">
        <f>CONCATENATE(GetMetadata[[#This Row],[DefinitionID]],GetMetadata[[#This Row],[StepCaption(ID)]])</f>
        <v>()</v>
      </c>
    </row>
    <row r="1424" spans="5:6">
      <c r="E1424" t="str">
        <f>CONCATENATE((LEFT(GetMetadata[[#This Row],[StepCaption]],155)),"(",GetMetadata[[#This Row],[BuildingBlockID]],")")</f>
        <v>()</v>
      </c>
      <c r="F1424" t="str">
        <f>CONCATENATE(GetMetadata[[#This Row],[DefinitionID]],GetMetadata[[#This Row],[StepCaption(ID)]])</f>
        <v>()</v>
      </c>
    </row>
    <row r="1425" spans="5:6">
      <c r="E1425" t="str">
        <f>CONCATENATE((LEFT(GetMetadata[[#This Row],[StepCaption]],155)),"(",GetMetadata[[#This Row],[BuildingBlockID]],")")</f>
        <v>()</v>
      </c>
      <c r="F1425" t="str">
        <f>CONCATENATE(GetMetadata[[#This Row],[DefinitionID]],GetMetadata[[#This Row],[StepCaption(ID)]])</f>
        <v>()</v>
      </c>
    </row>
    <row r="1426" spans="5:6">
      <c r="E1426" t="str">
        <f>CONCATENATE((LEFT(GetMetadata[[#This Row],[StepCaption]],155)),"(",GetMetadata[[#This Row],[BuildingBlockID]],")")</f>
        <v>()</v>
      </c>
      <c r="F1426" t="str">
        <f>CONCATENATE(GetMetadata[[#This Row],[DefinitionID]],GetMetadata[[#This Row],[StepCaption(ID)]])</f>
        <v>()</v>
      </c>
    </row>
    <row r="1427" spans="5:6">
      <c r="E1427" t="str">
        <f>CONCATENATE((LEFT(GetMetadata[[#This Row],[StepCaption]],155)),"(",GetMetadata[[#This Row],[BuildingBlockID]],")")</f>
        <v>()</v>
      </c>
      <c r="F1427" t="str">
        <f>CONCATENATE(GetMetadata[[#This Row],[DefinitionID]],GetMetadata[[#This Row],[StepCaption(ID)]])</f>
        <v>()</v>
      </c>
    </row>
    <row r="1428" spans="5:6">
      <c r="E1428" t="str">
        <f>CONCATENATE((LEFT(GetMetadata[[#This Row],[StepCaption]],155)),"(",GetMetadata[[#This Row],[BuildingBlockID]],")")</f>
        <v>()</v>
      </c>
      <c r="F1428" t="str">
        <f>CONCATENATE(GetMetadata[[#This Row],[DefinitionID]],GetMetadata[[#This Row],[StepCaption(ID)]])</f>
        <v>()</v>
      </c>
    </row>
    <row r="1429" spans="5:6">
      <c r="E1429" t="str">
        <f>CONCATENATE((LEFT(GetMetadata[[#This Row],[StepCaption]],155)),"(",GetMetadata[[#This Row],[BuildingBlockID]],")")</f>
        <v>()</v>
      </c>
      <c r="F1429" t="str">
        <f>CONCATENATE(GetMetadata[[#This Row],[DefinitionID]],GetMetadata[[#This Row],[StepCaption(ID)]])</f>
        <v>()</v>
      </c>
    </row>
    <row r="1430" spans="5:6">
      <c r="E1430" t="str">
        <f>CONCATENATE((LEFT(GetMetadata[[#This Row],[StepCaption]],155)),"(",GetMetadata[[#This Row],[BuildingBlockID]],")")</f>
        <v>()</v>
      </c>
      <c r="F1430" t="str">
        <f>CONCATENATE(GetMetadata[[#This Row],[DefinitionID]],GetMetadata[[#This Row],[StepCaption(ID)]])</f>
        <v>()</v>
      </c>
    </row>
    <row r="1431" spans="5:6">
      <c r="E1431" t="str">
        <f>CONCATENATE((LEFT(GetMetadata[[#This Row],[StepCaption]],155)),"(",GetMetadata[[#This Row],[BuildingBlockID]],")")</f>
        <v>()</v>
      </c>
      <c r="F1431" t="str">
        <f>CONCATENATE(GetMetadata[[#This Row],[DefinitionID]],GetMetadata[[#This Row],[StepCaption(ID)]])</f>
        <v>()</v>
      </c>
    </row>
    <row r="1432" spans="5:6">
      <c r="E1432" t="str">
        <f>CONCATENATE((LEFT(GetMetadata[[#This Row],[StepCaption]],155)),"(",GetMetadata[[#This Row],[BuildingBlockID]],")")</f>
        <v>()</v>
      </c>
      <c r="F1432" t="str">
        <f>CONCATENATE(GetMetadata[[#This Row],[DefinitionID]],GetMetadata[[#This Row],[StepCaption(ID)]])</f>
        <v>()</v>
      </c>
    </row>
    <row r="1433" spans="5:6">
      <c r="E1433" t="str">
        <f>CONCATENATE((LEFT(GetMetadata[[#This Row],[StepCaption]],155)),"(",GetMetadata[[#This Row],[BuildingBlockID]],")")</f>
        <v>()</v>
      </c>
      <c r="F1433" t="str">
        <f>CONCATENATE(GetMetadata[[#This Row],[DefinitionID]],GetMetadata[[#This Row],[StepCaption(ID)]])</f>
        <v>()</v>
      </c>
    </row>
    <row r="1434" spans="5:6">
      <c r="E1434" t="str">
        <f>CONCATENATE((LEFT(GetMetadata[[#This Row],[StepCaption]],155)),"(",GetMetadata[[#This Row],[BuildingBlockID]],")")</f>
        <v>()</v>
      </c>
      <c r="F1434" t="str">
        <f>CONCATENATE(GetMetadata[[#This Row],[DefinitionID]],GetMetadata[[#This Row],[StepCaption(ID)]])</f>
        <v>()</v>
      </c>
    </row>
    <row r="1435" spans="5:6">
      <c r="E1435" t="str">
        <f>CONCATENATE((LEFT(GetMetadata[[#This Row],[StepCaption]],155)),"(",GetMetadata[[#This Row],[BuildingBlockID]],")")</f>
        <v>()</v>
      </c>
      <c r="F1435" t="str">
        <f>CONCATENATE(GetMetadata[[#This Row],[DefinitionID]],GetMetadata[[#This Row],[StepCaption(ID)]])</f>
        <v>()</v>
      </c>
    </row>
    <row r="1436" spans="5:6">
      <c r="E1436" t="str">
        <f>CONCATENATE((LEFT(GetMetadata[[#This Row],[StepCaption]],155)),"(",GetMetadata[[#This Row],[BuildingBlockID]],")")</f>
        <v>()</v>
      </c>
      <c r="F1436" t="str">
        <f>CONCATENATE(GetMetadata[[#This Row],[DefinitionID]],GetMetadata[[#This Row],[StepCaption(ID)]])</f>
        <v>()</v>
      </c>
    </row>
    <row r="1437" spans="5:6">
      <c r="E1437" t="str">
        <f>CONCATENATE((LEFT(GetMetadata[[#This Row],[StepCaption]],155)),"(",GetMetadata[[#This Row],[BuildingBlockID]],")")</f>
        <v>()</v>
      </c>
      <c r="F1437" t="str">
        <f>CONCATENATE(GetMetadata[[#This Row],[DefinitionID]],GetMetadata[[#This Row],[StepCaption(ID)]])</f>
        <v>()</v>
      </c>
    </row>
    <row r="1438" spans="5:6">
      <c r="E1438" t="str">
        <f>CONCATENATE((LEFT(GetMetadata[[#This Row],[StepCaption]],155)),"(",GetMetadata[[#This Row],[BuildingBlockID]],")")</f>
        <v>()</v>
      </c>
      <c r="F1438" t="str">
        <f>CONCATENATE(GetMetadata[[#This Row],[DefinitionID]],GetMetadata[[#This Row],[StepCaption(ID)]])</f>
        <v>()</v>
      </c>
    </row>
    <row r="1439" spans="5:6">
      <c r="E1439" t="str">
        <f>CONCATENATE((LEFT(GetMetadata[[#This Row],[StepCaption]],155)),"(",GetMetadata[[#This Row],[BuildingBlockID]],")")</f>
        <v>()</v>
      </c>
      <c r="F1439" t="str">
        <f>CONCATENATE(GetMetadata[[#This Row],[DefinitionID]],GetMetadata[[#This Row],[StepCaption(ID)]])</f>
        <v>()</v>
      </c>
    </row>
    <row r="1440" spans="5:6">
      <c r="E1440" t="str">
        <f>CONCATENATE((LEFT(GetMetadata[[#This Row],[StepCaption]],155)),"(",GetMetadata[[#This Row],[BuildingBlockID]],")")</f>
        <v>()</v>
      </c>
      <c r="F1440" t="str">
        <f>CONCATENATE(GetMetadata[[#This Row],[DefinitionID]],GetMetadata[[#This Row],[StepCaption(ID)]])</f>
        <v>()</v>
      </c>
    </row>
    <row r="1441" spans="5:6">
      <c r="E1441" t="str">
        <f>CONCATENATE((LEFT(GetMetadata[[#This Row],[StepCaption]],155)),"(",GetMetadata[[#This Row],[BuildingBlockID]],")")</f>
        <v>()</v>
      </c>
      <c r="F1441" t="str">
        <f>CONCATENATE(GetMetadata[[#This Row],[DefinitionID]],GetMetadata[[#This Row],[StepCaption(ID)]])</f>
        <v>()</v>
      </c>
    </row>
    <row r="1442" spans="5:6">
      <c r="E1442" t="str">
        <f>CONCATENATE((LEFT(GetMetadata[[#This Row],[StepCaption]],155)),"(",GetMetadata[[#This Row],[BuildingBlockID]],")")</f>
        <v>()</v>
      </c>
      <c r="F1442" t="str">
        <f>CONCATENATE(GetMetadata[[#This Row],[DefinitionID]],GetMetadata[[#This Row],[StepCaption(ID)]])</f>
        <v>()</v>
      </c>
    </row>
    <row r="1443" spans="5:6">
      <c r="E1443" t="str">
        <f>CONCATENATE((LEFT(GetMetadata[[#This Row],[StepCaption]],155)),"(",GetMetadata[[#This Row],[BuildingBlockID]],")")</f>
        <v>()</v>
      </c>
      <c r="F1443" t="str">
        <f>CONCATENATE(GetMetadata[[#This Row],[DefinitionID]],GetMetadata[[#This Row],[StepCaption(ID)]])</f>
        <v>()</v>
      </c>
    </row>
    <row r="1444" spans="5:6">
      <c r="E1444" t="str">
        <f>CONCATENATE((LEFT(GetMetadata[[#This Row],[StepCaption]],155)),"(",GetMetadata[[#This Row],[BuildingBlockID]],")")</f>
        <v>()</v>
      </c>
      <c r="F1444" t="str">
        <f>CONCATENATE(GetMetadata[[#This Row],[DefinitionID]],GetMetadata[[#This Row],[StepCaption(ID)]])</f>
        <v>()</v>
      </c>
    </row>
    <row r="1445" spans="5:6">
      <c r="E1445" t="str">
        <f>CONCATENATE((LEFT(GetMetadata[[#This Row],[StepCaption]],155)),"(",GetMetadata[[#This Row],[BuildingBlockID]],")")</f>
        <v>()</v>
      </c>
      <c r="F1445" t="str">
        <f>CONCATENATE(GetMetadata[[#This Row],[DefinitionID]],GetMetadata[[#This Row],[StepCaption(ID)]])</f>
        <v>()</v>
      </c>
    </row>
    <row r="1446" spans="5:6">
      <c r="E1446" t="str">
        <f>CONCATENATE((LEFT(GetMetadata[[#This Row],[StepCaption]],155)),"(",GetMetadata[[#This Row],[BuildingBlockID]],")")</f>
        <v>()</v>
      </c>
      <c r="F1446" t="str">
        <f>CONCATENATE(GetMetadata[[#This Row],[DefinitionID]],GetMetadata[[#This Row],[StepCaption(ID)]])</f>
        <v>()</v>
      </c>
    </row>
    <row r="1447" spans="5:6">
      <c r="E1447" t="str">
        <f>CONCATENATE((LEFT(GetMetadata[[#This Row],[StepCaption]],155)),"(",GetMetadata[[#This Row],[BuildingBlockID]],")")</f>
        <v>()</v>
      </c>
      <c r="F1447" t="str">
        <f>CONCATENATE(GetMetadata[[#This Row],[DefinitionID]],GetMetadata[[#This Row],[StepCaption(ID)]])</f>
        <v>()</v>
      </c>
    </row>
    <row r="1448" spans="5:6">
      <c r="E1448" t="str">
        <f>CONCATENATE((LEFT(GetMetadata[[#This Row],[StepCaption]],155)),"(",GetMetadata[[#This Row],[BuildingBlockID]],")")</f>
        <v>()</v>
      </c>
      <c r="F1448" t="str">
        <f>CONCATENATE(GetMetadata[[#This Row],[DefinitionID]],GetMetadata[[#This Row],[StepCaption(ID)]])</f>
        <v>()</v>
      </c>
    </row>
    <row r="1449" spans="5:6">
      <c r="E1449" t="str">
        <f>CONCATENATE((LEFT(GetMetadata[[#This Row],[StepCaption]],155)),"(",GetMetadata[[#This Row],[BuildingBlockID]],")")</f>
        <v>()</v>
      </c>
      <c r="F1449" t="str">
        <f>CONCATENATE(GetMetadata[[#This Row],[DefinitionID]],GetMetadata[[#This Row],[StepCaption(ID)]])</f>
        <v>()</v>
      </c>
    </row>
    <row r="1450" spans="5:6">
      <c r="E1450" t="str">
        <f>CONCATENATE((LEFT(GetMetadata[[#This Row],[StepCaption]],155)),"(",GetMetadata[[#This Row],[BuildingBlockID]],")")</f>
        <v>()</v>
      </c>
      <c r="F1450" t="str">
        <f>CONCATENATE(GetMetadata[[#This Row],[DefinitionID]],GetMetadata[[#This Row],[StepCaption(ID)]])</f>
        <v>()</v>
      </c>
    </row>
    <row r="1451" spans="5:6">
      <c r="E1451" t="str">
        <f>CONCATENATE((LEFT(GetMetadata[[#This Row],[StepCaption]],155)),"(",GetMetadata[[#This Row],[BuildingBlockID]],")")</f>
        <v>()</v>
      </c>
      <c r="F1451" t="str">
        <f>CONCATENATE(GetMetadata[[#This Row],[DefinitionID]],GetMetadata[[#This Row],[StepCaption(ID)]])</f>
        <v>()</v>
      </c>
    </row>
    <row r="1452" spans="5:6">
      <c r="E1452" t="str">
        <f>CONCATENATE((LEFT(GetMetadata[[#This Row],[StepCaption]],155)),"(",GetMetadata[[#This Row],[BuildingBlockID]],")")</f>
        <v>()</v>
      </c>
      <c r="F1452" t="str">
        <f>CONCATENATE(GetMetadata[[#This Row],[DefinitionID]],GetMetadata[[#This Row],[StepCaption(ID)]])</f>
        <v>()</v>
      </c>
    </row>
    <row r="1453" spans="5:6">
      <c r="E1453" t="str">
        <f>CONCATENATE((LEFT(GetMetadata[[#This Row],[StepCaption]],155)),"(",GetMetadata[[#This Row],[BuildingBlockID]],")")</f>
        <v>()</v>
      </c>
      <c r="F1453" t="str">
        <f>CONCATENATE(GetMetadata[[#This Row],[DefinitionID]],GetMetadata[[#This Row],[StepCaption(ID)]])</f>
        <v>()</v>
      </c>
    </row>
    <row r="1454" spans="5:6">
      <c r="E1454" t="str">
        <f>CONCATENATE((LEFT(GetMetadata[[#This Row],[StepCaption]],155)),"(",GetMetadata[[#This Row],[BuildingBlockID]],")")</f>
        <v>()</v>
      </c>
      <c r="F1454" t="str">
        <f>CONCATENATE(GetMetadata[[#This Row],[DefinitionID]],GetMetadata[[#This Row],[StepCaption(ID)]])</f>
        <v>()</v>
      </c>
    </row>
    <row r="1455" spans="5:6">
      <c r="E1455" t="str">
        <f>CONCATENATE((LEFT(GetMetadata[[#This Row],[StepCaption]],155)),"(",GetMetadata[[#This Row],[BuildingBlockID]],")")</f>
        <v>()</v>
      </c>
      <c r="F1455" t="str">
        <f>CONCATENATE(GetMetadata[[#This Row],[DefinitionID]],GetMetadata[[#This Row],[StepCaption(ID)]])</f>
        <v>()</v>
      </c>
    </row>
    <row r="1456" spans="5:6">
      <c r="E1456" t="str">
        <f>CONCATENATE((LEFT(GetMetadata[[#This Row],[StepCaption]],155)),"(",GetMetadata[[#This Row],[BuildingBlockID]],")")</f>
        <v>()</v>
      </c>
      <c r="F1456" t="str">
        <f>CONCATENATE(GetMetadata[[#This Row],[DefinitionID]],GetMetadata[[#This Row],[StepCaption(ID)]])</f>
        <v>()</v>
      </c>
    </row>
    <row r="1457" spans="5:6">
      <c r="E1457" t="str">
        <f>CONCATENATE((LEFT(GetMetadata[[#This Row],[StepCaption]],155)),"(",GetMetadata[[#This Row],[BuildingBlockID]],")")</f>
        <v>()</v>
      </c>
      <c r="F1457" t="str">
        <f>CONCATENATE(GetMetadata[[#This Row],[DefinitionID]],GetMetadata[[#This Row],[StepCaption(ID)]])</f>
        <v>()</v>
      </c>
    </row>
    <row r="1458" spans="5:6">
      <c r="E1458" t="str">
        <f>CONCATENATE((LEFT(GetMetadata[[#This Row],[StepCaption]],155)),"(",GetMetadata[[#This Row],[BuildingBlockID]],")")</f>
        <v>()</v>
      </c>
      <c r="F1458" t="str">
        <f>CONCATENATE(GetMetadata[[#This Row],[DefinitionID]],GetMetadata[[#This Row],[StepCaption(ID)]])</f>
        <v>()</v>
      </c>
    </row>
    <row r="1459" spans="5:6">
      <c r="E1459" t="str">
        <f>CONCATENATE((LEFT(GetMetadata[[#This Row],[StepCaption]],155)),"(",GetMetadata[[#This Row],[BuildingBlockID]],")")</f>
        <v>()</v>
      </c>
      <c r="F1459" t="str">
        <f>CONCATENATE(GetMetadata[[#This Row],[DefinitionID]],GetMetadata[[#This Row],[StepCaption(ID)]])</f>
        <v>()</v>
      </c>
    </row>
    <row r="1460" spans="5:6">
      <c r="E1460" t="str">
        <f>CONCATENATE((LEFT(GetMetadata[[#This Row],[StepCaption]],155)),"(",GetMetadata[[#This Row],[BuildingBlockID]],")")</f>
        <v>()</v>
      </c>
      <c r="F1460" t="str">
        <f>CONCATENATE(GetMetadata[[#This Row],[DefinitionID]],GetMetadata[[#This Row],[StepCaption(ID)]])</f>
        <v>()</v>
      </c>
    </row>
    <row r="1461" spans="5:6">
      <c r="E1461" t="str">
        <f>CONCATENATE((LEFT(GetMetadata[[#This Row],[StepCaption]],155)),"(",GetMetadata[[#This Row],[BuildingBlockID]],")")</f>
        <v>()</v>
      </c>
      <c r="F1461" t="str">
        <f>CONCATENATE(GetMetadata[[#This Row],[DefinitionID]],GetMetadata[[#This Row],[StepCaption(ID)]])</f>
        <v>()</v>
      </c>
    </row>
    <row r="1462" spans="5:6">
      <c r="E1462" t="str">
        <f>CONCATENATE((LEFT(GetMetadata[[#This Row],[StepCaption]],155)),"(",GetMetadata[[#This Row],[BuildingBlockID]],")")</f>
        <v>()</v>
      </c>
      <c r="F1462" t="str">
        <f>CONCATENATE(GetMetadata[[#This Row],[DefinitionID]],GetMetadata[[#This Row],[StepCaption(ID)]])</f>
        <v>()</v>
      </c>
    </row>
    <row r="1463" spans="5:6">
      <c r="E1463" t="str">
        <f>CONCATENATE((LEFT(GetMetadata[[#This Row],[StepCaption]],155)),"(",GetMetadata[[#This Row],[BuildingBlockID]],")")</f>
        <v>()</v>
      </c>
      <c r="F1463" t="str">
        <f>CONCATENATE(GetMetadata[[#This Row],[DefinitionID]],GetMetadata[[#This Row],[StepCaption(ID)]])</f>
        <v>()</v>
      </c>
    </row>
    <row r="1464" spans="5:6">
      <c r="E1464" t="str">
        <f>CONCATENATE((LEFT(GetMetadata[[#This Row],[StepCaption]],155)),"(",GetMetadata[[#This Row],[BuildingBlockID]],")")</f>
        <v>()</v>
      </c>
      <c r="F1464" t="str">
        <f>CONCATENATE(GetMetadata[[#This Row],[DefinitionID]],GetMetadata[[#This Row],[StepCaption(ID)]])</f>
        <v>()</v>
      </c>
    </row>
    <row r="1465" spans="5:6">
      <c r="E1465" t="str">
        <f>CONCATENATE((LEFT(GetMetadata[[#This Row],[StepCaption]],155)),"(",GetMetadata[[#This Row],[BuildingBlockID]],")")</f>
        <v>()</v>
      </c>
      <c r="F1465" t="str">
        <f>CONCATENATE(GetMetadata[[#This Row],[DefinitionID]],GetMetadata[[#This Row],[StepCaption(ID)]])</f>
        <v>()</v>
      </c>
    </row>
    <row r="1466" spans="5:6">
      <c r="E1466" t="str">
        <f>CONCATENATE((LEFT(GetMetadata[[#This Row],[StepCaption]],155)),"(",GetMetadata[[#This Row],[BuildingBlockID]],")")</f>
        <v>()</v>
      </c>
      <c r="F1466" t="str">
        <f>CONCATENATE(GetMetadata[[#This Row],[DefinitionID]],GetMetadata[[#This Row],[StepCaption(ID)]])</f>
        <v>()</v>
      </c>
    </row>
    <row r="1467" spans="5:6">
      <c r="E1467" t="str">
        <f>CONCATENATE((LEFT(GetMetadata[[#This Row],[StepCaption]],155)),"(",GetMetadata[[#This Row],[BuildingBlockID]],")")</f>
        <v>()</v>
      </c>
      <c r="F1467" t="str">
        <f>CONCATENATE(GetMetadata[[#This Row],[DefinitionID]],GetMetadata[[#This Row],[StepCaption(ID)]])</f>
        <v>()</v>
      </c>
    </row>
    <row r="1468" spans="5:6">
      <c r="E1468" t="str">
        <f>CONCATENATE((LEFT(GetMetadata[[#This Row],[StepCaption]],155)),"(",GetMetadata[[#This Row],[BuildingBlockID]],")")</f>
        <v>()</v>
      </c>
      <c r="F1468" t="str">
        <f>CONCATENATE(GetMetadata[[#This Row],[DefinitionID]],GetMetadata[[#This Row],[StepCaption(ID)]])</f>
        <v>()</v>
      </c>
    </row>
    <row r="1469" spans="5:6">
      <c r="E1469" t="str">
        <f>CONCATENATE((LEFT(GetMetadata[[#This Row],[StepCaption]],155)),"(",GetMetadata[[#This Row],[BuildingBlockID]],")")</f>
        <v>()</v>
      </c>
      <c r="F1469" t="str">
        <f>CONCATENATE(GetMetadata[[#This Row],[DefinitionID]],GetMetadata[[#This Row],[StepCaption(ID)]])</f>
        <v>()</v>
      </c>
    </row>
    <row r="1470" spans="5:6">
      <c r="E1470" t="str">
        <f>CONCATENATE((LEFT(GetMetadata[[#This Row],[StepCaption]],155)),"(",GetMetadata[[#This Row],[BuildingBlockID]],")")</f>
        <v>()</v>
      </c>
      <c r="F1470" t="str">
        <f>CONCATENATE(GetMetadata[[#This Row],[DefinitionID]],GetMetadata[[#This Row],[StepCaption(ID)]])</f>
        <v>()</v>
      </c>
    </row>
    <row r="1471" spans="5:6">
      <c r="E1471" t="str">
        <f>CONCATENATE((LEFT(GetMetadata[[#This Row],[StepCaption]],155)),"(",GetMetadata[[#This Row],[BuildingBlockID]],")")</f>
        <v>()</v>
      </c>
      <c r="F1471" t="str">
        <f>CONCATENATE(GetMetadata[[#This Row],[DefinitionID]],GetMetadata[[#This Row],[StepCaption(ID)]])</f>
        <v>()</v>
      </c>
    </row>
    <row r="1472" spans="5:6">
      <c r="E1472" t="str">
        <f>CONCATENATE((LEFT(GetMetadata[[#This Row],[StepCaption]],155)),"(",GetMetadata[[#This Row],[BuildingBlockID]],")")</f>
        <v>()</v>
      </c>
      <c r="F1472" t="str">
        <f>CONCATENATE(GetMetadata[[#This Row],[DefinitionID]],GetMetadata[[#This Row],[StepCaption(ID)]])</f>
        <v>()</v>
      </c>
    </row>
    <row r="1473" spans="1:6">
      <c r="E1473" t="str">
        <f>CONCATENATE((LEFT(GetMetadata[[#This Row],[StepCaption]],155)),"(",GetMetadata[[#This Row],[BuildingBlockID]],")")</f>
        <v>()</v>
      </c>
      <c r="F1473" t="str">
        <f>CONCATENATE(GetMetadata[[#This Row],[DefinitionID]],GetMetadata[[#This Row],[StepCaption(ID)]])</f>
        <v>()</v>
      </c>
    </row>
    <row r="1474" spans="1:6">
      <c r="E1474" t="str">
        <f>CONCATENATE((LEFT(GetMetadata[[#This Row],[StepCaption]],155)),"(",GetMetadata[[#This Row],[BuildingBlockID]],")")</f>
        <v>()</v>
      </c>
      <c r="F1474" t="str">
        <f>CONCATENATE(GetMetadata[[#This Row],[DefinitionID]],GetMetadata[[#This Row],[StepCaption(ID)]])</f>
        <v>()</v>
      </c>
    </row>
    <row r="1475" spans="1:6">
      <c r="E1475" t="str">
        <f>CONCATENATE((LEFT(GetMetadata[[#This Row],[StepCaption]],155)),"(",GetMetadata[[#This Row],[BuildingBlockID]],")")</f>
        <v>()</v>
      </c>
      <c r="F1475" t="str">
        <f>CONCATENATE(GetMetadata[[#This Row],[DefinitionID]],GetMetadata[[#This Row],[StepCaption(ID)]])</f>
        <v>()</v>
      </c>
    </row>
    <row r="1476" spans="1:6">
      <c r="E1476" t="str">
        <f>CONCATENATE((LEFT(GetMetadata[[#This Row],[StepCaption]],155)),"(",GetMetadata[[#This Row],[BuildingBlockID]],")")</f>
        <v>()</v>
      </c>
      <c r="F1476" t="str">
        <f>CONCATENATE(GetMetadata[[#This Row],[DefinitionID]],GetMetadata[[#This Row],[StepCaption(ID)]])</f>
        <v>()</v>
      </c>
    </row>
    <row r="1477" spans="1:6">
      <c r="E1477" t="str">
        <f>CONCATENATE((LEFT(GetMetadata[[#This Row],[StepCaption]],155)),"(",GetMetadata[[#This Row],[BuildingBlockID]],")")</f>
        <v>()</v>
      </c>
      <c r="F1477" t="str">
        <f>CONCATENATE(GetMetadata[[#This Row],[DefinitionID]],GetMetadata[[#This Row],[StepCaption(ID)]])</f>
        <v>()</v>
      </c>
    </row>
    <row r="1478" spans="1:6">
      <c r="E1478" t="str">
        <f>CONCATENATE((LEFT(GetMetadata[[#This Row],[StepCaption]],155)),"(",GetMetadata[[#This Row],[BuildingBlockID]],")")</f>
        <v>()</v>
      </c>
      <c r="F1478" t="str">
        <f>CONCATENATE(GetMetadata[[#This Row],[DefinitionID]],GetMetadata[[#This Row],[StepCaption(ID)]])</f>
        <v>()</v>
      </c>
    </row>
    <row r="1479" spans="1:6">
      <c r="E1479" t="str">
        <f>CONCATENATE((LEFT(GetMetadata[[#This Row],[StepCaption]],155)),"(",GetMetadata[[#This Row],[BuildingBlockID]],")")</f>
        <v>()</v>
      </c>
      <c r="F1479" t="str">
        <f>CONCATENATE(GetMetadata[[#This Row],[DefinitionID]],GetMetadata[[#This Row],[StepCaption(ID)]])</f>
        <v>()</v>
      </c>
    </row>
    <row r="1482" spans="1:6">
      <c r="A1482" s="2"/>
      <c r="B1482" s="2"/>
    </row>
  </sheetData>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398"/>
  <sheetViews>
    <sheetView topLeftCell="A946" workbookViewId="0">
      <selection sqref="A1:J96"/>
    </sheetView>
  </sheetViews>
  <sheetFormatPr defaultColWidth="32.42578125" defaultRowHeight="15"/>
  <cols>
    <col min="1" max="1" width="35.7109375" bestFit="1" customWidth="1"/>
    <col min="2" max="2" width="39.7109375" bestFit="1" customWidth="1"/>
    <col min="3" max="3" width="70.7109375" bestFit="1" customWidth="1"/>
    <col min="4" max="4" width="45.140625" bestFit="1" customWidth="1"/>
  </cols>
  <sheetData>
    <row r="1" spans="1:4">
      <c r="A1" t="s">
        <v>106</v>
      </c>
      <c r="B1" t="s">
        <v>34</v>
      </c>
      <c r="C1" s="2" t="s">
        <v>126</v>
      </c>
      <c r="D1" s="2" t="s">
        <v>107</v>
      </c>
    </row>
    <row r="2" spans="1:4">
      <c r="A2" t="s">
        <v>1282</v>
      </c>
      <c r="B2" t="s">
        <v>1283</v>
      </c>
      <c r="C2" s="2" t="s">
        <v>1284</v>
      </c>
      <c r="D2" s="2" t="s">
        <v>1285</v>
      </c>
    </row>
    <row r="3" spans="1:4">
      <c r="A3" t="s">
        <v>1282</v>
      </c>
      <c r="B3" t="s">
        <v>1283</v>
      </c>
      <c r="C3" s="2" t="s">
        <v>1284</v>
      </c>
      <c r="D3" s="2" t="s">
        <v>112</v>
      </c>
    </row>
    <row r="4" spans="1:4">
      <c r="A4" t="s">
        <v>1282</v>
      </c>
      <c r="B4" t="s">
        <v>1283</v>
      </c>
      <c r="C4" s="2" t="s">
        <v>1284</v>
      </c>
      <c r="D4" s="2" t="s">
        <v>109</v>
      </c>
    </row>
    <row r="5" spans="1:4">
      <c r="A5" t="s">
        <v>1282</v>
      </c>
      <c r="B5" t="s">
        <v>1283</v>
      </c>
      <c r="C5" s="2" t="s">
        <v>1284</v>
      </c>
      <c r="D5" s="2" t="s">
        <v>149</v>
      </c>
    </row>
    <row r="6" spans="1:4">
      <c r="A6" t="s">
        <v>1282</v>
      </c>
      <c r="B6" t="s">
        <v>1283</v>
      </c>
      <c r="C6" s="2" t="s">
        <v>1284</v>
      </c>
      <c r="D6" s="2" t="s">
        <v>151</v>
      </c>
    </row>
    <row r="7" spans="1:4">
      <c r="A7" t="s">
        <v>1282</v>
      </c>
      <c r="B7" t="s">
        <v>1286</v>
      </c>
      <c r="C7" s="2" t="s">
        <v>1287</v>
      </c>
      <c r="D7" s="2" t="s">
        <v>109</v>
      </c>
    </row>
    <row r="8" spans="1:4">
      <c r="A8" t="s">
        <v>1282</v>
      </c>
      <c r="B8" t="s">
        <v>1286</v>
      </c>
      <c r="C8" s="2" t="s">
        <v>1287</v>
      </c>
      <c r="D8" s="2" t="s">
        <v>150</v>
      </c>
    </row>
    <row r="9" spans="1:4">
      <c r="A9" t="s">
        <v>1282</v>
      </c>
      <c r="B9" t="s">
        <v>1286</v>
      </c>
      <c r="C9" s="2" t="s">
        <v>1287</v>
      </c>
      <c r="D9" s="2" t="s">
        <v>490</v>
      </c>
    </row>
    <row r="10" spans="1:4">
      <c r="A10" t="s">
        <v>1288</v>
      </c>
      <c r="B10" t="s">
        <v>1563</v>
      </c>
      <c r="C10" s="2" t="s">
        <v>1564</v>
      </c>
      <c r="D10" s="2" t="s">
        <v>109</v>
      </c>
    </row>
    <row r="11" spans="1:4">
      <c r="A11" t="s">
        <v>1288</v>
      </c>
      <c r="B11" t="s">
        <v>1563</v>
      </c>
      <c r="C11" s="2" t="s">
        <v>1564</v>
      </c>
      <c r="D11" s="2" t="s">
        <v>149</v>
      </c>
    </row>
    <row r="12" spans="1:4">
      <c r="A12" t="s">
        <v>1288</v>
      </c>
      <c r="B12" t="s">
        <v>1563</v>
      </c>
      <c r="C12" s="2" t="s">
        <v>1564</v>
      </c>
      <c r="D12" s="2" t="s">
        <v>151</v>
      </c>
    </row>
    <row r="13" spans="1:4">
      <c r="A13" t="s">
        <v>1282</v>
      </c>
      <c r="B13" t="s">
        <v>1565</v>
      </c>
      <c r="C13" s="2" t="s">
        <v>1566</v>
      </c>
      <c r="D13" s="2" t="s">
        <v>109</v>
      </c>
    </row>
    <row r="14" spans="1:4">
      <c r="A14" t="s">
        <v>1282</v>
      </c>
      <c r="B14" t="s">
        <v>1565</v>
      </c>
      <c r="C14" s="2" t="s">
        <v>1566</v>
      </c>
      <c r="D14" s="2" t="s">
        <v>149</v>
      </c>
    </row>
    <row r="15" spans="1:4">
      <c r="A15" t="s">
        <v>1282</v>
      </c>
      <c r="B15" t="s">
        <v>1565</v>
      </c>
      <c r="C15" s="2" t="s">
        <v>1566</v>
      </c>
      <c r="D15" s="2" t="s">
        <v>151</v>
      </c>
    </row>
    <row r="16" spans="1:4">
      <c r="A16" t="s">
        <v>318</v>
      </c>
      <c r="B16" t="s">
        <v>267</v>
      </c>
      <c r="C16" s="2" t="s">
        <v>370</v>
      </c>
      <c r="D16" s="2" t="s">
        <v>109</v>
      </c>
    </row>
    <row r="17" spans="1:4">
      <c r="A17" t="s">
        <v>318</v>
      </c>
      <c r="B17" t="s">
        <v>267</v>
      </c>
      <c r="C17" s="2" t="s">
        <v>370</v>
      </c>
      <c r="D17" s="2" t="s">
        <v>149</v>
      </c>
    </row>
    <row r="18" spans="1:4">
      <c r="A18" t="s">
        <v>318</v>
      </c>
      <c r="B18" t="s">
        <v>267</v>
      </c>
      <c r="C18" s="2" t="s">
        <v>370</v>
      </c>
      <c r="D18" s="2" t="s">
        <v>151</v>
      </c>
    </row>
    <row r="19" spans="1:4">
      <c r="A19" t="s">
        <v>318</v>
      </c>
      <c r="B19" t="s">
        <v>321</v>
      </c>
      <c r="C19" s="2" t="s">
        <v>371</v>
      </c>
      <c r="D19" s="2" t="s">
        <v>109</v>
      </c>
    </row>
    <row r="20" spans="1:4">
      <c r="A20" t="s">
        <v>318</v>
      </c>
      <c r="B20" t="s">
        <v>321</v>
      </c>
      <c r="C20" s="2" t="s">
        <v>371</v>
      </c>
      <c r="D20" s="2" t="s">
        <v>149</v>
      </c>
    </row>
    <row r="21" spans="1:4">
      <c r="A21" t="s">
        <v>318</v>
      </c>
      <c r="B21" t="s">
        <v>321</v>
      </c>
      <c r="C21" s="2" t="s">
        <v>371</v>
      </c>
      <c r="D21" s="2" t="s">
        <v>151</v>
      </c>
    </row>
    <row r="22" spans="1:4">
      <c r="A22" t="s">
        <v>318</v>
      </c>
      <c r="B22" t="s">
        <v>322</v>
      </c>
      <c r="C22" s="2" t="s">
        <v>372</v>
      </c>
      <c r="D22" s="2" t="s">
        <v>109</v>
      </c>
    </row>
    <row r="23" spans="1:4">
      <c r="A23" t="s">
        <v>318</v>
      </c>
      <c r="B23" t="s">
        <v>322</v>
      </c>
      <c r="C23" s="2" t="s">
        <v>372</v>
      </c>
      <c r="D23" s="2" t="s">
        <v>149</v>
      </c>
    </row>
    <row r="24" spans="1:4">
      <c r="A24" t="s">
        <v>318</v>
      </c>
      <c r="B24" t="s">
        <v>322</v>
      </c>
      <c r="C24" s="2" t="s">
        <v>372</v>
      </c>
      <c r="D24" s="2" t="s">
        <v>151</v>
      </c>
    </row>
    <row r="25" spans="1:4">
      <c r="A25" t="s">
        <v>318</v>
      </c>
      <c r="B25" t="s">
        <v>322</v>
      </c>
      <c r="C25" s="2" t="s">
        <v>372</v>
      </c>
      <c r="D25" s="2" t="s">
        <v>150</v>
      </c>
    </row>
    <row r="26" spans="1:4">
      <c r="A26" t="s">
        <v>318</v>
      </c>
      <c r="B26" t="s">
        <v>322</v>
      </c>
      <c r="C26" s="2" t="s">
        <v>372</v>
      </c>
      <c r="D26" s="2" t="s">
        <v>490</v>
      </c>
    </row>
    <row r="27" spans="1:4">
      <c r="A27" t="s">
        <v>318</v>
      </c>
      <c r="B27" t="s">
        <v>322</v>
      </c>
      <c r="C27" s="2" t="s">
        <v>372</v>
      </c>
      <c r="D27" s="2" t="s">
        <v>373</v>
      </c>
    </row>
    <row r="28" spans="1:4">
      <c r="A28" t="s">
        <v>318</v>
      </c>
      <c r="B28" t="s">
        <v>323</v>
      </c>
      <c r="C28" s="2" t="s">
        <v>374</v>
      </c>
      <c r="D28" s="2" t="s">
        <v>149</v>
      </c>
    </row>
    <row r="29" spans="1:4">
      <c r="A29" t="s">
        <v>318</v>
      </c>
      <c r="B29" t="s">
        <v>323</v>
      </c>
      <c r="C29" s="2" t="s">
        <v>374</v>
      </c>
      <c r="D29" s="2" t="s">
        <v>151</v>
      </c>
    </row>
    <row r="30" spans="1:4">
      <c r="A30" t="s">
        <v>318</v>
      </c>
      <c r="B30" t="s">
        <v>323</v>
      </c>
      <c r="C30" s="2" t="s">
        <v>374</v>
      </c>
      <c r="D30" s="2" t="s">
        <v>150</v>
      </c>
    </row>
    <row r="31" spans="1:4">
      <c r="A31" t="s">
        <v>318</v>
      </c>
      <c r="B31" t="s">
        <v>323</v>
      </c>
      <c r="C31" s="2" t="s">
        <v>374</v>
      </c>
      <c r="D31" s="2" t="s">
        <v>490</v>
      </c>
    </row>
    <row r="32" spans="1:4">
      <c r="A32" t="s">
        <v>318</v>
      </c>
      <c r="B32" t="s">
        <v>324</v>
      </c>
      <c r="C32" s="2" t="s">
        <v>375</v>
      </c>
      <c r="D32" s="2" t="s">
        <v>109</v>
      </c>
    </row>
    <row r="33" spans="1:4">
      <c r="A33" t="s">
        <v>318</v>
      </c>
      <c r="B33" t="s">
        <v>324</v>
      </c>
      <c r="C33" s="2" t="s">
        <v>375</v>
      </c>
      <c r="D33" s="2" t="s">
        <v>149</v>
      </c>
    </row>
    <row r="34" spans="1:4">
      <c r="A34" t="s">
        <v>318</v>
      </c>
      <c r="B34" t="s">
        <v>324</v>
      </c>
      <c r="C34" s="2" t="s">
        <v>375</v>
      </c>
      <c r="D34" s="2" t="s">
        <v>151</v>
      </c>
    </row>
    <row r="35" spans="1:4">
      <c r="A35" t="s">
        <v>318</v>
      </c>
      <c r="B35" t="s">
        <v>325</v>
      </c>
      <c r="C35" s="2" t="s">
        <v>376</v>
      </c>
      <c r="D35" s="2" t="s">
        <v>109</v>
      </c>
    </row>
    <row r="36" spans="1:4">
      <c r="A36" t="s">
        <v>318</v>
      </c>
      <c r="B36" t="s">
        <v>326</v>
      </c>
      <c r="C36" s="2" t="s">
        <v>377</v>
      </c>
      <c r="D36" s="2" t="s">
        <v>150</v>
      </c>
    </row>
    <row r="37" spans="1:4">
      <c r="A37" t="s">
        <v>318</v>
      </c>
      <c r="B37" t="s">
        <v>326</v>
      </c>
      <c r="C37" s="2" t="s">
        <v>377</v>
      </c>
      <c r="D37" s="2" t="s">
        <v>490</v>
      </c>
    </row>
    <row r="38" spans="1:4">
      <c r="A38" t="s">
        <v>318</v>
      </c>
      <c r="B38" t="s">
        <v>327</v>
      </c>
      <c r="C38" s="2" t="s">
        <v>378</v>
      </c>
      <c r="D38" s="2" t="s">
        <v>109</v>
      </c>
    </row>
    <row r="39" spans="1:4">
      <c r="A39" t="s">
        <v>318</v>
      </c>
      <c r="B39" t="s">
        <v>327</v>
      </c>
      <c r="C39" s="2" t="s">
        <v>378</v>
      </c>
      <c r="D39" s="2" t="s">
        <v>149</v>
      </c>
    </row>
    <row r="40" spans="1:4">
      <c r="A40" t="s">
        <v>318</v>
      </c>
      <c r="B40" t="s">
        <v>327</v>
      </c>
      <c r="C40" s="2" t="s">
        <v>378</v>
      </c>
      <c r="D40" s="2" t="s">
        <v>151</v>
      </c>
    </row>
    <row r="41" spans="1:4">
      <c r="A41" t="s">
        <v>318</v>
      </c>
      <c r="B41" t="s">
        <v>328</v>
      </c>
      <c r="C41" s="2" t="s">
        <v>379</v>
      </c>
      <c r="D41" s="2" t="s">
        <v>162</v>
      </c>
    </row>
    <row r="42" spans="1:4">
      <c r="A42" t="s">
        <v>318</v>
      </c>
      <c r="B42" t="s">
        <v>328</v>
      </c>
      <c r="C42" s="2" t="s">
        <v>379</v>
      </c>
      <c r="D42" s="2" t="s">
        <v>163</v>
      </c>
    </row>
    <row r="43" spans="1:4">
      <c r="A43" t="s">
        <v>318</v>
      </c>
      <c r="B43" t="s">
        <v>328</v>
      </c>
      <c r="C43" s="2" t="s">
        <v>379</v>
      </c>
      <c r="D43" s="2" t="s">
        <v>149</v>
      </c>
    </row>
    <row r="44" spans="1:4">
      <c r="A44" t="s">
        <v>318</v>
      </c>
      <c r="B44" t="s">
        <v>328</v>
      </c>
      <c r="C44" s="2" t="s">
        <v>379</v>
      </c>
      <c r="D44" s="2" t="s">
        <v>151</v>
      </c>
    </row>
    <row r="45" spans="1:4">
      <c r="A45" t="s">
        <v>318</v>
      </c>
      <c r="B45" t="s">
        <v>328</v>
      </c>
      <c r="C45" s="2" t="s">
        <v>379</v>
      </c>
      <c r="D45" s="2" t="s">
        <v>112</v>
      </c>
    </row>
    <row r="46" spans="1:4">
      <c r="A46" t="s">
        <v>318</v>
      </c>
      <c r="B46" t="s">
        <v>329</v>
      </c>
      <c r="C46" s="2" t="s">
        <v>380</v>
      </c>
      <c r="D46" s="2" t="s">
        <v>162</v>
      </c>
    </row>
    <row r="47" spans="1:4">
      <c r="A47" t="s">
        <v>318</v>
      </c>
      <c r="B47" t="s">
        <v>329</v>
      </c>
      <c r="C47" s="2" t="s">
        <v>380</v>
      </c>
      <c r="D47" s="2" t="s">
        <v>163</v>
      </c>
    </row>
    <row r="48" spans="1:4">
      <c r="A48" t="s">
        <v>318</v>
      </c>
      <c r="B48" t="s">
        <v>329</v>
      </c>
      <c r="C48" s="2" t="s">
        <v>380</v>
      </c>
      <c r="D48" s="2" t="s">
        <v>149</v>
      </c>
    </row>
    <row r="49" spans="1:4">
      <c r="A49" t="s">
        <v>318</v>
      </c>
      <c r="B49" t="s">
        <v>329</v>
      </c>
      <c r="C49" s="2" t="s">
        <v>380</v>
      </c>
      <c r="D49" s="2" t="s">
        <v>151</v>
      </c>
    </row>
    <row r="50" spans="1:4">
      <c r="A50" t="s">
        <v>318</v>
      </c>
      <c r="B50" t="s">
        <v>329</v>
      </c>
      <c r="C50" s="2" t="s">
        <v>380</v>
      </c>
      <c r="D50" s="2" t="s">
        <v>112</v>
      </c>
    </row>
    <row r="51" spans="1:4">
      <c r="A51" t="s">
        <v>318</v>
      </c>
      <c r="B51" t="s">
        <v>330</v>
      </c>
      <c r="C51" s="2" t="s">
        <v>381</v>
      </c>
      <c r="D51" s="2" t="s">
        <v>162</v>
      </c>
    </row>
    <row r="52" spans="1:4">
      <c r="A52" t="s">
        <v>318</v>
      </c>
      <c r="B52" t="s">
        <v>330</v>
      </c>
      <c r="C52" s="2" t="s">
        <v>381</v>
      </c>
      <c r="D52" s="2" t="s">
        <v>163</v>
      </c>
    </row>
    <row r="53" spans="1:4">
      <c r="A53" t="s">
        <v>318</v>
      </c>
      <c r="B53" t="s">
        <v>330</v>
      </c>
      <c r="C53" s="2" t="s">
        <v>381</v>
      </c>
      <c r="D53" s="2" t="s">
        <v>149</v>
      </c>
    </row>
    <row r="54" spans="1:4">
      <c r="A54" t="s">
        <v>318</v>
      </c>
      <c r="B54" t="s">
        <v>330</v>
      </c>
      <c r="C54" s="2" t="s">
        <v>381</v>
      </c>
      <c r="D54" s="2" t="s">
        <v>151</v>
      </c>
    </row>
    <row r="55" spans="1:4">
      <c r="A55" t="s">
        <v>318</v>
      </c>
      <c r="B55" t="s">
        <v>330</v>
      </c>
      <c r="C55" s="2" t="s">
        <v>381</v>
      </c>
      <c r="D55" s="2" t="s">
        <v>112</v>
      </c>
    </row>
    <row r="56" spans="1:4">
      <c r="A56" t="s">
        <v>318</v>
      </c>
      <c r="B56" t="s">
        <v>331</v>
      </c>
      <c r="C56" s="2" t="s">
        <v>382</v>
      </c>
      <c r="D56" s="2" t="s">
        <v>162</v>
      </c>
    </row>
    <row r="57" spans="1:4">
      <c r="A57" t="s">
        <v>318</v>
      </c>
      <c r="B57" t="s">
        <v>331</v>
      </c>
      <c r="C57" s="2" t="s">
        <v>382</v>
      </c>
      <c r="D57" s="2" t="s">
        <v>163</v>
      </c>
    </row>
    <row r="58" spans="1:4">
      <c r="A58" t="s">
        <v>318</v>
      </c>
      <c r="B58" t="s">
        <v>331</v>
      </c>
      <c r="C58" s="2" t="s">
        <v>382</v>
      </c>
      <c r="D58" s="2" t="s">
        <v>149</v>
      </c>
    </row>
    <row r="59" spans="1:4">
      <c r="A59" t="s">
        <v>318</v>
      </c>
      <c r="B59" t="s">
        <v>331</v>
      </c>
      <c r="C59" s="2" t="s">
        <v>382</v>
      </c>
      <c r="D59" s="2" t="s">
        <v>151</v>
      </c>
    </row>
    <row r="60" spans="1:4">
      <c r="A60" t="s">
        <v>318</v>
      </c>
      <c r="B60" t="s">
        <v>331</v>
      </c>
      <c r="C60" s="2" t="s">
        <v>382</v>
      </c>
      <c r="D60" s="2" t="s">
        <v>112</v>
      </c>
    </row>
    <row r="61" spans="1:4">
      <c r="A61" t="s">
        <v>318</v>
      </c>
      <c r="B61" t="s">
        <v>332</v>
      </c>
      <c r="C61" s="2" t="s">
        <v>383</v>
      </c>
      <c r="D61" s="2" t="s">
        <v>162</v>
      </c>
    </row>
    <row r="62" spans="1:4">
      <c r="A62" t="s">
        <v>318</v>
      </c>
      <c r="B62" t="s">
        <v>332</v>
      </c>
      <c r="C62" s="2" t="s">
        <v>383</v>
      </c>
      <c r="D62" s="2" t="s">
        <v>163</v>
      </c>
    </row>
    <row r="63" spans="1:4">
      <c r="A63" t="s">
        <v>318</v>
      </c>
      <c r="B63" t="s">
        <v>332</v>
      </c>
      <c r="C63" s="2" t="s">
        <v>383</v>
      </c>
      <c r="D63" s="2" t="s">
        <v>149</v>
      </c>
    </row>
    <row r="64" spans="1:4">
      <c r="A64" t="s">
        <v>318</v>
      </c>
      <c r="B64" t="s">
        <v>332</v>
      </c>
      <c r="C64" s="2" t="s">
        <v>383</v>
      </c>
      <c r="D64" s="2" t="s">
        <v>151</v>
      </c>
    </row>
    <row r="65" spans="1:4">
      <c r="A65" t="s">
        <v>318</v>
      </c>
      <c r="B65" t="s">
        <v>332</v>
      </c>
      <c r="C65" s="2" t="s">
        <v>383</v>
      </c>
      <c r="D65" s="2" t="s">
        <v>112</v>
      </c>
    </row>
    <row r="66" spans="1:4">
      <c r="A66" t="s">
        <v>318</v>
      </c>
      <c r="B66" t="s">
        <v>333</v>
      </c>
      <c r="C66" s="2" t="s">
        <v>384</v>
      </c>
      <c r="D66" s="2" t="s">
        <v>162</v>
      </c>
    </row>
    <row r="67" spans="1:4">
      <c r="A67" t="s">
        <v>318</v>
      </c>
      <c r="B67" t="s">
        <v>333</v>
      </c>
      <c r="C67" s="2" t="s">
        <v>384</v>
      </c>
      <c r="D67" s="2" t="s">
        <v>163</v>
      </c>
    </row>
    <row r="68" spans="1:4">
      <c r="A68" t="s">
        <v>318</v>
      </c>
      <c r="B68" t="s">
        <v>333</v>
      </c>
      <c r="C68" s="2" t="s">
        <v>384</v>
      </c>
      <c r="D68" s="2" t="s">
        <v>149</v>
      </c>
    </row>
    <row r="69" spans="1:4">
      <c r="A69" t="s">
        <v>318</v>
      </c>
      <c r="B69" t="s">
        <v>333</v>
      </c>
      <c r="C69" s="2" t="s">
        <v>384</v>
      </c>
      <c r="D69" s="2" t="s">
        <v>151</v>
      </c>
    </row>
    <row r="70" spans="1:4">
      <c r="A70" t="s">
        <v>318</v>
      </c>
      <c r="B70" t="s">
        <v>333</v>
      </c>
      <c r="C70" s="2" t="s">
        <v>384</v>
      </c>
      <c r="D70" s="2" t="s">
        <v>112</v>
      </c>
    </row>
    <row r="71" spans="1:4">
      <c r="A71" t="s">
        <v>318</v>
      </c>
      <c r="B71" t="s">
        <v>334</v>
      </c>
      <c r="C71" s="2" t="s">
        <v>385</v>
      </c>
      <c r="D71" s="2" t="s">
        <v>109</v>
      </c>
    </row>
    <row r="72" spans="1:4">
      <c r="A72" t="s">
        <v>318</v>
      </c>
      <c r="B72" t="s">
        <v>334</v>
      </c>
      <c r="C72" s="2" t="s">
        <v>385</v>
      </c>
      <c r="D72" s="2" t="s">
        <v>150</v>
      </c>
    </row>
    <row r="73" spans="1:4">
      <c r="A73" t="s">
        <v>318</v>
      </c>
      <c r="B73" t="s">
        <v>334</v>
      </c>
      <c r="C73" s="2" t="s">
        <v>385</v>
      </c>
      <c r="D73" s="2" t="s">
        <v>490</v>
      </c>
    </row>
    <row r="74" spans="1:4">
      <c r="A74" t="s">
        <v>318</v>
      </c>
      <c r="B74" t="s">
        <v>335</v>
      </c>
      <c r="C74" s="2" t="s">
        <v>386</v>
      </c>
      <c r="D74" s="2" t="s">
        <v>109</v>
      </c>
    </row>
    <row r="75" spans="1:4">
      <c r="A75" t="s">
        <v>318</v>
      </c>
      <c r="B75" t="s">
        <v>335</v>
      </c>
      <c r="C75" s="2" t="s">
        <v>386</v>
      </c>
      <c r="D75" s="2" t="s">
        <v>149</v>
      </c>
    </row>
    <row r="76" spans="1:4">
      <c r="A76" t="s">
        <v>318</v>
      </c>
      <c r="B76" t="s">
        <v>335</v>
      </c>
      <c r="C76" s="2" t="s">
        <v>386</v>
      </c>
      <c r="D76" s="2" t="s">
        <v>151</v>
      </c>
    </row>
    <row r="77" spans="1:4">
      <c r="A77" t="s">
        <v>318</v>
      </c>
      <c r="B77" t="s">
        <v>336</v>
      </c>
      <c r="C77" s="2" t="s">
        <v>387</v>
      </c>
      <c r="D77" s="2" t="s">
        <v>109</v>
      </c>
    </row>
    <row r="78" spans="1:4">
      <c r="A78" t="s">
        <v>318</v>
      </c>
      <c r="B78" t="s">
        <v>336</v>
      </c>
      <c r="C78" s="2" t="s">
        <v>387</v>
      </c>
      <c r="D78" s="2" t="s">
        <v>149</v>
      </c>
    </row>
    <row r="79" spans="1:4">
      <c r="A79" t="s">
        <v>318</v>
      </c>
      <c r="B79" t="s">
        <v>336</v>
      </c>
      <c r="C79" s="2" t="s">
        <v>387</v>
      </c>
      <c r="D79" s="2" t="s">
        <v>151</v>
      </c>
    </row>
    <row r="80" spans="1:4">
      <c r="A80" t="s">
        <v>318</v>
      </c>
      <c r="B80" t="s">
        <v>337</v>
      </c>
      <c r="C80" s="2" t="s">
        <v>388</v>
      </c>
      <c r="D80" s="2" t="s">
        <v>109</v>
      </c>
    </row>
    <row r="81" spans="1:4">
      <c r="A81" t="s">
        <v>318</v>
      </c>
      <c r="B81" t="s">
        <v>337</v>
      </c>
      <c r="C81" s="2" t="s">
        <v>388</v>
      </c>
      <c r="D81" s="2" t="s">
        <v>149</v>
      </c>
    </row>
    <row r="82" spans="1:4">
      <c r="A82" t="s">
        <v>318</v>
      </c>
      <c r="B82" t="s">
        <v>337</v>
      </c>
      <c r="C82" s="2" t="s">
        <v>388</v>
      </c>
      <c r="D82" s="2" t="s">
        <v>151</v>
      </c>
    </row>
    <row r="83" spans="1:4">
      <c r="A83" t="s">
        <v>318</v>
      </c>
      <c r="B83" t="s">
        <v>338</v>
      </c>
      <c r="C83" s="2" t="s">
        <v>389</v>
      </c>
      <c r="D83" s="2" t="s">
        <v>109</v>
      </c>
    </row>
    <row r="84" spans="1:4">
      <c r="A84" t="s">
        <v>318</v>
      </c>
      <c r="B84" t="s">
        <v>338</v>
      </c>
      <c r="C84" s="2" t="s">
        <v>389</v>
      </c>
      <c r="D84" s="2" t="s">
        <v>165</v>
      </c>
    </row>
    <row r="85" spans="1:4">
      <c r="A85" t="s">
        <v>318</v>
      </c>
      <c r="B85" t="s">
        <v>338</v>
      </c>
      <c r="C85" s="2" t="s">
        <v>389</v>
      </c>
      <c r="D85" s="2" t="s">
        <v>166</v>
      </c>
    </row>
    <row r="86" spans="1:4">
      <c r="A86" t="s">
        <v>318</v>
      </c>
      <c r="B86" t="s">
        <v>338</v>
      </c>
      <c r="C86" s="2" t="s">
        <v>389</v>
      </c>
      <c r="D86" s="2" t="s">
        <v>149</v>
      </c>
    </row>
    <row r="87" spans="1:4">
      <c r="A87" t="s">
        <v>318</v>
      </c>
      <c r="B87" t="s">
        <v>338</v>
      </c>
      <c r="C87" s="2" t="s">
        <v>389</v>
      </c>
      <c r="D87" s="2" t="s">
        <v>151</v>
      </c>
    </row>
    <row r="88" spans="1:4">
      <c r="A88" t="s">
        <v>318</v>
      </c>
      <c r="B88" t="s">
        <v>339</v>
      </c>
      <c r="C88" s="2" t="s">
        <v>390</v>
      </c>
      <c r="D88" s="2" t="s">
        <v>162</v>
      </c>
    </row>
    <row r="89" spans="1:4">
      <c r="A89" t="s">
        <v>318</v>
      </c>
      <c r="B89" t="s">
        <v>339</v>
      </c>
      <c r="C89" s="2" t="s">
        <v>390</v>
      </c>
      <c r="D89" s="2" t="s">
        <v>163</v>
      </c>
    </row>
    <row r="90" spans="1:4">
      <c r="A90" t="s">
        <v>318</v>
      </c>
      <c r="B90" t="s">
        <v>339</v>
      </c>
      <c r="C90" s="2" t="s">
        <v>390</v>
      </c>
      <c r="D90" s="2" t="s">
        <v>149</v>
      </c>
    </row>
    <row r="91" spans="1:4">
      <c r="A91" t="s">
        <v>318</v>
      </c>
      <c r="B91" t="s">
        <v>339</v>
      </c>
      <c r="C91" s="2" t="s">
        <v>390</v>
      </c>
      <c r="D91" s="2" t="s">
        <v>151</v>
      </c>
    </row>
    <row r="92" spans="1:4">
      <c r="A92" t="s">
        <v>318</v>
      </c>
      <c r="B92" t="s">
        <v>339</v>
      </c>
      <c r="C92" s="2" t="s">
        <v>390</v>
      </c>
      <c r="D92" s="2" t="s">
        <v>112</v>
      </c>
    </row>
    <row r="93" spans="1:4">
      <c r="A93" t="s">
        <v>318</v>
      </c>
      <c r="B93" t="s">
        <v>270</v>
      </c>
      <c r="C93" s="2" t="s">
        <v>391</v>
      </c>
      <c r="D93" s="2" t="s">
        <v>149</v>
      </c>
    </row>
    <row r="94" spans="1:4">
      <c r="A94" t="s">
        <v>318</v>
      </c>
      <c r="B94" t="s">
        <v>270</v>
      </c>
      <c r="C94" s="2" t="s">
        <v>391</v>
      </c>
      <c r="D94" s="2" t="s">
        <v>155</v>
      </c>
    </row>
    <row r="95" spans="1:4">
      <c r="A95" t="s">
        <v>318</v>
      </c>
      <c r="B95" t="s">
        <v>270</v>
      </c>
      <c r="C95" s="2" t="s">
        <v>391</v>
      </c>
      <c r="D95" s="2" t="s">
        <v>152</v>
      </c>
    </row>
    <row r="96" spans="1:4">
      <c r="A96" t="s">
        <v>318</v>
      </c>
      <c r="B96" t="s">
        <v>270</v>
      </c>
      <c r="C96" s="2" t="s">
        <v>391</v>
      </c>
      <c r="D96" s="2" t="s">
        <v>154</v>
      </c>
    </row>
    <row r="97" spans="1:4">
      <c r="A97" t="s">
        <v>318</v>
      </c>
      <c r="B97" t="s">
        <v>270</v>
      </c>
      <c r="C97" s="2" t="s">
        <v>391</v>
      </c>
      <c r="D97" s="2" t="s">
        <v>153</v>
      </c>
    </row>
    <row r="98" spans="1:4">
      <c r="A98" t="s">
        <v>318</v>
      </c>
      <c r="B98" t="s">
        <v>270</v>
      </c>
      <c r="C98" s="2" t="s">
        <v>391</v>
      </c>
      <c r="D98" s="2" t="s">
        <v>151</v>
      </c>
    </row>
    <row r="99" spans="1:4">
      <c r="A99" t="s">
        <v>318</v>
      </c>
      <c r="B99" t="s">
        <v>270</v>
      </c>
      <c r="C99" s="2" t="s">
        <v>391</v>
      </c>
      <c r="D99" s="2" t="s">
        <v>112</v>
      </c>
    </row>
    <row r="100" spans="1:4">
      <c r="A100" t="s">
        <v>318</v>
      </c>
      <c r="B100" t="s">
        <v>143</v>
      </c>
      <c r="C100" s="2" t="s">
        <v>392</v>
      </c>
      <c r="D100" s="2" t="s">
        <v>176</v>
      </c>
    </row>
    <row r="101" spans="1:4">
      <c r="A101" t="s">
        <v>318</v>
      </c>
      <c r="B101" t="s">
        <v>143</v>
      </c>
      <c r="C101" s="2" t="s">
        <v>392</v>
      </c>
      <c r="D101" s="2" t="s">
        <v>149</v>
      </c>
    </row>
    <row r="102" spans="1:4">
      <c r="A102" t="s">
        <v>318</v>
      </c>
      <c r="B102" t="s">
        <v>143</v>
      </c>
      <c r="C102" s="2" t="s">
        <v>392</v>
      </c>
      <c r="D102" s="2" t="s">
        <v>151</v>
      </c>
    </row>
    <row r="103" spans="1:4">
      <c r="A103" t="s">
        <v>318</v>
      </c>
      <c r="B103" t="s">
        <v>268</v>
      </c>
      <c r="C103" t="s">
        <v>393</v>
      </c>
      <c r="D103" t="s">
        <v>162</v>
      </c>
    </row>
    <row r="104" spans="1:4">
      <c r="A104" t="s">
        <v>318</v>
      </c>
      <c r="B104" t="s">
        <v>268</v>
      </c>
      <c r="C104" t="s">
        <v>393</v>
      </c>
      <c r="D104" t="s">
        <v>163</v>
      </c>
    </row>
    <row r="105" spans="1:4">
      <c r="A105" t="s">
        <v>318</v>
      </c>
      <c r="B105" t="s">
        <v>268</v>
      </c>
      <c r="C105" t="s">
        <v>393</v>
      </c>
      <c r="D105" t="s">
        <v>149</v>
      </c>
    </row>
    <row r="106" spans="1:4">
      <c r="A106" t="s">
        <v>318</v>
      </c>
      <c r="B106" t="s">
        <v>268</v>
      </c>
      <c r="C106" t="s">
        <v>393</v>
      </c>
      <c r="D106" t="s">
        <v>151</v>
      </c>
    </row>
    <row r="107" spans="1:4">
      <c r="A107" t="s">
        <v>318</v>
      </c>
      <c r="B107" t="s">
        <v>268</v>
      </c>
      <c r="C107" t="s">
        <v>393</v>
      </c>
      <c r="D107" t="s">
        <v>112</v>
      </c>
    </row>
    <row r="108" spans="1:4">
      <c r="A108" t="s">
        <v>318</v>
      </c>
      <c r="B108" t="s">
        <v>269</v>
      </c>
      <c r="C108" t="s">
        <v>394</v>
      </c>
      <c r="D108" t="s">
        <v>162</v>
      </c>
    </row>
    <row r="109" spans="1:4">
      <c r="A109" t="s">
        <v>318</v>
      </c>
      <c r="B109" t="s">
        <v>269</v>
      </c>
      <c r="C109" t="s">
        <v>394</v>
      </c>
      <c r="D109" t="s">
        <v>163</v>
      </c>
    </row>
    <row r="110" spans="1:4">
      <c r="A110" t="s">
        <v>318</v>
      </c>
      <c r="B110" t="s">
        <v>269</v>
      </c>
      <c r="C110" t="s">
        <v>394</v>
      </c>
      <c r="D110" t="s">
        <v>149</v>
      </c>
    </row>
    <row r="111" spans="1:4">
      <c r="A111" t="s">
        <v>318</v>
      </c>
      <c r="B111" t="s">
        <v>269</v>
      </c>
      <c r="C111" t="s">
        <v>394</v>
      </c>
      <c r="D111" t="s">
        <v>151</v>
      </c>
    </row>
    <row r="112" spans="1:4">
      <c r="A112" t="s">
        <v>318</v>
      </c>
      <c r="B112" t="s">
        <v>269</v>
      </c>
      <c r="C112" t="s">
        <v>394</v>
      </c>
      <c r="D112" t="s">
        <v>112</v>
      </c>
    </row>
    <row r="113" spans="1:4">
      <c r="A113" t="s">
        <v>318</v>
      </c>
      <c r="B113" t="s">
        <v>340</v>
      </c>
      <c r="C113" t="s">
        <v>395</v>
      </c>
      <c r="D113" t="s">
        <v>109</v>
      </c>
    </row>
    <row r="114" spans="1:4">
      <c r="A114" t="s">
        <v>318</v>
      </c>
      <c r="B114" t="s">
        <v>340</v>
      </c>
      <c r="C114" t="s">
        <v>395</v>
      </c>
      <c r="D114" t="s">
        <v>149</v>
      </c>
    </row>
    <row r="115" spans="1:4">
      <c r="A115" t="s">
        <v>318</v>
      </c>
      <c r="B115" t="s">
        <v>340</v>
      </c>
      <c r="C115" t="s">
        <v>395</v>
      </c>
      <c r="D115" t="s">
        <v>151</v>
      </c>
    </row>
    <row r="116" spans="1:4">
      <c r="A116" t="s">
        <v>318</v>
      </c>
      <c r="B116" t="s">
        <v>341</v>
      </c>
      <c r="C116" t="s">
        <v>396</v>
      </c>
      <c r="D116" t="s">
        <v>109</v>
      </c>
    </row>
    <row r="117" spans="1:4">
      <c r="A117" t="s">
        <v>318</v>
      </c>
      <c r="B117" t="s">
        <v>341</v>
      </c>
      <c r="C117" t="s">
        <v>396</v>
      </c>
      <c r="D117" t="s">
        <v>149</v>
      </c>
    </row>
    <row r="118" spans="1:4">
      <c r="A118" t="s">
        <v>318</v>
      </c>
      <c r="B118" t="s">
        <v>341</v>
      </c>
      <c r="C118" t="s">
        <v>396</v>
      </c>
      <c r="D118" t="s">
        <v>151</v>
      </c>
    </row>
    <row r="119" spans="1:4">
      <c r="A119" t="s">
        <v>318</v>
      </c>
      <c r="B119" t="s">
        <v>342</v>
      </c>
      <c r="C119" t="s">
        <v>397</v>
      </c>
      <c r="D119" t="s">
        <v>109</v>
      </c>
    </row>
    <row r="120" spans="1:4">
      <c r="A120" t="s">
        <v>318</v>
      </c>
      <c r="B120" t="s">
        <v>342</v>
      </c>
      <c r="C120" t="s">
        <v>397</v>
      </c>
      <c r="D120" t="s">
        <v>149</v>
      </c>
    </row>
    <row r="121" spans="1:4">
      <c r="A121" t="s">
        <v>318</v>
      </c>
      <c r="B121" t="s">
        <v>342</v>
      </c>
      <c r="C121" t="s">
        <v>397</v>
      </c>
      <c r="D121" t="s">
        <v>151</v>
      </c>
    </row>
    <row r="122" spans="1:4">
      <c r="A122" t="s">
        <v>318</v>
      </c>
      <c r="B122" t="s">
        <v>144</v>
      </c>
      <c r="C122" t="s">
        <v>398</v>
      </c>
      <c r="D122" t="s">
        <v>109</v>
      </c>
    </row>
    <row r="123" spans="1:4">
      <c r="A123" t="s">
        <v>318</v>
      </c>
      <c r="B123" t="s">
        <v>144</v>
      </c>
      <c r="C123" t="s">
        <v>398</v>
      </c>
      <c r="D123" t="s">
        <v>149</v>
      </c>
    </row>
    <row r="124" spans="1:4">
      <c r="A124" t="s">
        <v>318</v>
      </c>
      <c r="B124" t="s">
        <v>144</v>
      </c>
      <c r="C124" t="s">
        <v>398</v>
      </c>
      <c r="D124" t="s">
        <v>151</v>
      </c>
    </row>
    <row r="125" spans="1:4">
      <c r="A125" t="s">
        <v>318</v>
      </c>
      <c r="B125" t="s">
        <v>343</v>
      </c>
      <c r="C125" t="s">
        <v>399</v>
      </c>
      <c r="D125" t="s">
        <v>109</v>
      </c>
    </row>
    <row r="126" spans="1:4">
      <c r="A126" t="s">
        <v>318</v>
      </c>
      <c r="B126" t="s">
        <v>343</v>
      </c>
      <c r="C126" t="s">
        <v>399</v>
      </c>
      <c r="D126" t="s">
        <v>149</v>
      </c>
    </row>
    <row r="127" spans="1:4">
      <c r="A127" t="s">
        <v>318</v>
      </c>
      <c r="B127" t="s">
        <v>343</v>
      </c>
      <c r="C127" t="s">
        <v>399</v>
      </c>
      <c r="D127" t="s">
        <v>151</v>
      </c>
    </row>
    <row r="128" spans="1:4">
      <c r="A128" t="s">
        <v>318</v>
      </c>
      <c r="B128" t="s">
        <v>316</v>
      </c>
      <c r="C128" t="s">
        <v>400</v>
      </c>
      <c r="D128" t="s">
        <v>109</v>
      </c>
    </row>
    <row r="129" spans="1:4">
      <c r="A129" t="s">
        <v>318</v>
      </c>
      <c r="B129" t="s">
        <v>316</v>
      </c>
      <c r="C129" t="s">
        <v>400</v>
      </c>
      <c r="D129" t="s">
        <v>149</v>
      </c>
    </row>
    <row r="130" spans="1:4">
      <c r="A130" t="s">
        <v>318</v>
      </c>
      <c r="B130" t="s">
        <v>316</v>
      </c>
      <c r="C130" t="s">
        <v>400</v>
      </c>
      <c r="D130" t="s">
        <v>151</v>
      </c>
    </row>
    <row r="131" spans="1:4">
      <c r="A131" t="s">
        <v>318</v>
      </c>
      <c r="B131" t="s">
        <v>344</v>
      </c>
      <c r="C131" t="s">
        <v>401</v>
      </c>
      <c r="D131" t="s">
        <v>109</v>
      </c>
    </row>
    <row r="132" spans="1:4">
      <c r="A132" t="s">
        <v>318</v>
      </c>
      <c r="B132" t="s">
        <v>344</v>
      </c>
      <c r="C132" t="s">
        <v>401</v>
      </c>
      <c r="D132" t="s">
        <v>149</v>
      </c>
    </row>
    <row r="133" spans="1:4">
      <c r="A133" t="s">
        <v>318</v>
      </c>
      <c r="B133" t="s">
        <v>344</v>
      </c>
      <c r="C133" t="s">
        <v>401</v>
      </c>
      <c r="D133" t="s">
        <v>151</v>
      </c>
    </row>
    <row r="134" spans="1:4">
      <c r="A134" t="s">
        <v>318</v>
      </c>
      <c r="B134" t="s">
        <v>345</v>
      </c>
      <c r="C134" t="s">
        <v>402</v>
      </c>
      <c r="D134" t="s">
        <v>109</v>
      </c>
    </row>
    <row r="135" spans="1:4">
      <c r="A135" t="s">
        <v>318</v>
      </c>
      <c r="B135" t="s">
        <v>345</v>
      </c>
      <c r="C135" t="s">
        <v>402</v>
      </c>
      <c r="D135" t="s">
        <v>149</v>
      </c>
    </row>
    <row r="136" spans="1:4">
      <c r="A136" t="s">
        <v>318</v>
      </c>
      <c r="B136" t="s">
        <v>345</v>
      </c>
      <c r="C136" t="s">
        <v>402</v>
      </c>
      <c r="D136" t="s">
        <v>151</v>
      </c>
    </row>
    <row r="137" spans="1:4">
      <c r="A137" t="s">
        <v>318</v>
      </c>
      <c r="B137" t="s">
        <v>346</v>
      </c>
      <c r="C137" t="s">
        <v>403</v>
      </c>
      <c r="D137" t="s">
        <v>150</v>
      </c>
    </row>
    <row r="138" spans="1:4">
      <c r="A138" t="s">
        <v>318</v>
      </c>
      <c r="B138" t="s">
        <v>346</v>
      </c>
      <c r="C138" t="s">
        <v>403</v>
      </c>
      <c r="D138" t="s">
        <v>490</v>
      </c>
    </row>
    <row r="139" spans="1:4">
      <c r="A139" t="s">
        <v>318</v>
      </c>
      <c r="B139" t="s">
        <v>346</v>
      </c>
      <c r="C139" t="s">
        <v>403</v>
      </c>
      <c r="D139" t="s">
        <v>149</v>
      </c>
    </row>
    <row r="140" spans="1:4">
      <c r="A140" t="s">
        <v>318</v>
      </c>
      <c r="B140" t="s">
        <v>346</v>
      </c>
      <c r="C140" t="s">
        <v>403</v>
      </c>
      <c r="D140" t="s">
        <v>151</v>
      </c>
    </row>
    <row r="141" spans="1:4">
      <c r="A141" t="s">
        <v>318</v>
      </c>
      <c r="B141" t="s">
        <v>347</v>
      </c>
      <c r="C141" t="s">
        <v>404</v>
      </c>
      <c r="D141" t="s">
        <v>150</v>
      </c>
    </row>
    <row r="142" spans="1:4">
      <c r="A142" t="s">
        <v>318</v>
      </c>
      <c r="B142" t="s">
        <v>347</v>
      </c>
      <c r="C142" t="s">
        <v>404</v>
      </c>
      <c r="D142" t="s">
        <v>490</v>
      </c>
    </row>
    <row r="143" spans="1:4">
      <c r="A143" t="s">
        <v>318</v>
      </c>
      <c r="B143" t="s">
        <v>347</v>
      </c>
      <c r="C143" t="s">
        <v>404</v>
      </c>
      <c r="D143" t="s">
        <v>149</v>
      </c>
    </row>
    <row r="144" spans="1:4">
      <c r="A144" t="s">
        <v>318</v>
      </c>
      <c r="B144" t="s">
        <v>347</v>
      </c>
      <c r="C144" t="s">
        <v>404</v>
      </c>
      <c r="D144" t="s">
        <v>151</v>
      </c>
    </row>
    <row r="145" spans="1:4">
      <c r="A145" t="s">
        <v>318</v>
      </c>
      <c r="B145" t="s">
        <v>348</v>
      </c>
      <c r="C145" t="s">
        <v>405</v>
      </c>
      <c r="D145" t="s">
        <v>109</v>
      </c>
    </row>
    <row r="146" spans="1:4">
      <c r="A146" t="s">
        <v>318</v>
      </c>
      <c r="B146" t="s">
        <v>348</v>
      </c>
      <c r="C146" t="s">
        <v>405</v>
      </c>
      <c r="D146" t="s">
        <v>149</v>
      </c>
    </row>
    <row r="147" spans="1:4">
      <c r="A147" t="s">
        <v>318</v>
      </c>
      <c r="B147" t="s">
        <v>348</v>
      </c>
      <c r="C147" t="s">
        <v>405</v>
      </c>
      <c r="D147" t="s">
        <v>151</v>
      </c>
    </row>
    <row r="148" spans="1:4">
      <c r="A148" t="s">
        <v>318</v>
      </c>
      <c r="B148" t="s">
        <v>349</v>
      </c>
      <c r="C148" t="s">
        <v>406</v>
      </c>
      <c r="D148" t="s">
        <v>109</v>
      </c>
    </row>
    <row r="149" spans="1:4">
      <c r="A149" t="s">
        <v>318</v>
      </c>
      <c r="B149" t="s">
        <v>349</v>
      </c>
      <c r="C149" t="s">
        <v>406</v>
      </c>
      <c r="D149" t="s">
        <v>149</v>
      </c>
    </row>
    <row r="150" spans="1:4">
      <c r="A150" t="s">
        <v>318</v>
      </c>
      <c r="B150" t="s">
        <v>349</v>
      </c>
      <c r="C150" t="s">
        <v>406</v>
      </c>
      <c r="D150" t="s">
        <v>151</v>
      </c>
    </row>
    <row r="151" spans="1:4">
      <c r="A151" t="s">
        <v>318</v>
      </c>
      <c r="B151" t="s">
        <v>350</v>
      </c>
      <c r="C151" t="s">
        <v>407</v>
      </c>
      <c r="D151" t="s">
        <v>149</v>
      </c>
    </row>
    <row r="152" spans="1:4">
      <c r="A152" t="s">
        <v>318</v>
      </c>
      <c r="B152" t="s">
        <v>350</v>
      </c>
      <c r="C152" t="s">
        <v>407</v>
      </c>
      <c r="D152" t="s">
        <v>151</v>
      </c>
    </row>
    <row r="153" spans="1:4">
      <c r="A153" t="s">
        <v>318</v>
      </c>
      <c r="B153" t="s">
        <v>351</v>
      </c>
      <c r="C153" t="s">
        <v>408</v>
      </c>
      <c r="D153" t="s">
        <v>149</v>
      </c>
    </row>
    <row r="154" spans="1:4">
      <c r="A154" t="s">
        <v>318</v>
      </c>
      <c r="B154" t="s">
        <v>351</v>
      </c>
      <c r="C154" t="s">
        <v>408</v>
      </c>
      <c r="D154" t="s">
        <v>151</v>
      </c>
    </row>
    <row r="155" spans="1:4">
      <c r="A155" t="s">
        <v>318</v>
      </c>
      <c r="B155" t="s">
        <v>352</v>
      </c>
      <c r="C155" t="s">
        <v>409</v>
      </c>
      <c r="D155" t="s">
        <v>149</v>
      </c>
    </row>
    <row r="156" spans="1:4">
      <c r="A156" t="s">
        <v>318</v>
      </c>
      <c r="B156" t="s">
        <v>352</v>
      </c>
      <c r="C156" t="s">
        <v>409</v>
      </c>
      <c r="D156" t="s">
        <v>151</v>
      </c>
    </row>
    <row r="157" spans="1:4">
      <c r="A157" t="s">
        <v>318</v>
      </c>
      <c r="B157" t="s">
        <v>353</v>
      </c>
      <c r="C157" t="s">
        <v>410</v>
      </c>
      <c r="D157" t="s">
        <v>149</v>
      </c>
    </row>
    <row r="158" spans="1:4">
      <c r="A158" t="s">
        <v>318</v>
      </c>
      <c r="B158" t="s">
        <v>353</v>
      </c>
      <c r="C158" t="s">
        <v>410</v>
      </c>
      <c r="D158" t="s">
        <v>151</v>
      </c>
    </row>
    <row r="159" spans="1:4">
      <c r="A159" t="s">
        <v>318</v>
      </c>
      <c r="B159" t="s">
        <v>354</v>
      </c>
      <c r="C159" t="s">
        <v>411</v>
      </c>
      <c r="D159" t="s">
        <v>149</v>
      </c>
    </row>
    <row r="160" spans="1:4">
      <c r="A160" t="s">
        <v>318</v>
      </c>
      <c r="B160" t="s">
        <v>354</v>
      </c>
      <c r="C160" t="s">
        <v>411</v>
      </c>
      <c r="D160" t="s">
        <v>151</v>
      </c>
    </row>
    <row r="161" spans="1:4">
      <c r="A161" t="s">
        <v>318</v>
      </c>
      <c r="B161" t="s">
        <v>355</v>
      </c>
      <c r="C161" t="s">
        <v>412</v>
      </c>
      <c r="D161" t="s">
        <v>149</v>
      </c>
    </row>
    <row r="162" spans="1:4">
      <c r="A162" t="s">
        <v>318</v>
      </c>
      <c r="B162" t="s">
        <v>355</v>
      </c>
      <c r="C162" t="s">
        <v>412</v>
      </c>
      <c r="D162" t="s">
        <v>151</v>
      </c>
    </row>
    <row r="163" spans="1:4">
      <c r="A163" t="s">
        <v>318</v>
      </c>
      <c r="B163" t="s">
        <v>356</v>
      </c>
      <c r="C163" t="s">
        <v>413</v>
      </c>
      <c r="D163" t="s">
        <v>149</v>
      </c>
    </row>
    <row r="164" spans="1:4">
      <c r="A164" t="s">
        <v>318</v>
      </c>
      <c r="B164" t="s">
        <v>356</v>
      </c>
      <c r="C164" t="s">
        <v>413</v>
      </c>
      <c r="D164" t="s">
        <v>151</v>
      </c>
    </row>
    <row r="165" spans="1:4">
      <c r="A165" t="s">
        <v>318</v>
      </c>
      <c r="B165" t="s">
        <v>357</v>
      </c>
      <c r="C165" t="s">
        <v>414</v>
      </c>
      <c r="D165" t="s">
        <v>149</v>
      </c>
    </row>
    <row r="166" spans="1:4">
      <c r="A166" t="s">
        <v>318</v>
      </c>
      <c r="B166" t="s">
        <v>357</v>
      </c>
      <c r="C166" t="s">
        <v>414</v>
      </c>
      <c r="D166" t="s">
        <v>151</v>
      </c>
    </row>
    <row r="167" spans="1:4">
      <c r="A167" t="s">
        <v>318</v>
      </c>
      <c r="B167" t="s">
        <v>358</v>
      </c>
      <c r="C167" t="s">
        <v>415</v>
      </c>
      <c r="D167" t="s">
        <v>149</v>
      </c>
    </row>
    <row r="168" spans="1:4">
      <c r="A168" t="s">
        <v>318</v>
      </c>
      <c r="B168" t="s">
        <v>358</v>
      </c>
      <c r="C168" t="s">
        <v>415</v>
      </c>
      <c r="D168" t="s">
        <v>151</v>
      </c>
    </row>
    <row r="169" spans="1:4">
      <c r="A169" t="s">
        <v>318</v>
      </c>
      <c r="B169" t="s">
        <v>359</v>
      </c>
      <c r="C169" t="s">
        <v>416</v>
      </c>
      <c r="D169" t="s">
        <v>149</v>
      </c>
    </row>
    <row r="170" spans="1:4">
      <c r="A170" t="s">
        <v>318</v>
      </c>
      <c r="B170" t="s">
        <v>359</v>
      </c>
      <c r="C170" t="s">
        <v>416</v>
      </c>
      <c r="D170" t="s">
        <v>151</v>
      </c>
    </row>
    <row r="171" spans="1:4">
      <c r="A171" t="s">
        <v>318</v>
      </c>
      <c r="B171" t="s">
        <v>360</v>
      </c>
      <c r="C171" t="s">
        <v>417</v>
      </c>
      <c r="D171" t="s">
        <v>149</v>
      </c>
    </row>
    <row r="172" spans="1:4">
      <c r="A172" t="s">
        <v>318</v>
      </c>
      <c r="B172" t="s">
        <v>360</v>
      </c>
      <c r="C172" t="s">
        <v>417</v>
      </c>
      <c r="D172" t="s">
        <v>151</v>
      </c>
    </row>
    <row r="173" spans="1:4">
      <c r="A173" t="s">
        <v>318</v>
      </c>
      <c r="B173" t="s">
        <v>361</v>
      </c>
      <c r="C173" t="s">
        <v>418</v>
      </c>
      <c r="D173" t="s">
        <v>149</v>
      </c>
    </row>
    <row r="174" spans="1:4">
      <c r="A174" t="s">
        <v>318</v>
      </c>
      <c r="B174" t="s">
        <v>361</v>
      </c>
      <c r="C174" t="s">
        <v>418</v>
      </c>
      <c r="D174" t="s">
        <v>151</v>
      </c>
    </row>
    <row r="175" spans="1:4">
      <c r="A175" t="s">
        <v>318</v>
      </c>
      <c r="B175" t="s">
        <v>362</v>
      </c>
      <c r="C175" t="s">
        <v>419</v>
      </c>
      <c r="D175" t="s">
        <v>149</v>
      </c>
    </row>
    <row r="176" spans="1:4">
      <c r="A176" t="s">
        <v>318</v>
      </c>
      <c r="B176" t="s">
        <v>362</v>
      </c>
      <c r="C176" t="s">
        <v>419</v>
      </c>
      <c r="D176" t="s">
        <v>151</v>
      </c>
    </row>
    <row r="177" spans="1:4">
      <c r="A177" t="s">
        <v>318</v>
      </c>
      <c r="B177" t="s">
        <v>363</v>
      </c>
      <c r="C177" t="s">
        <v>420</v>
      </c>
      <c r="D177" t="s">
        <v>149</v>
      </c>
    </row>
    <row r="178" spans="1:4">
      <c r="A178" t="s">
        <v>318</v>
      </c>
      <c r="B178" t="s">
        <v>363</v>
      </c>
      <c r="C178" t="s">
        <v>420</v>
      </c>
      <c r="D178" t="s">
        <v>151</v>
      </c>
    </row>
    <row r="179" spans="1:4">
      <c r="A179" t="s">
        <v>318</v>
      </c>
      <c r="B179" t="s">
        <v>364</v>
      </c>
      <c r="C179" t="s">
        <v>421</v>
      </c>
      <c r="D179" t="s">
        <v>149</v>
      </c>
    </row>
    <row r="180" spans="1:4">
      <c r="A180" t="s">
        <v>318</v>
      </c>
      <c r="B180" t="s">
        <v>364</v>
      </c>
      <c r="C180" t="s">
        <v>421</v>
      </c>
      <c r="D180" t="s">
        <v>151</v>
      </c>
    </row>
    <row r="181" spans="1:4">
      <c r="A181" t="s">
        <v>318</v>
      </c>
      <c r="B181" t="s">
        <v>365</v>
      </c>
      <c r="C181" t="s">
        <v>422</v>
      </c>
      <c r="D181" t="s">
        <v>149</v>
      </c>
    </row>
    <row r="182" spans="1:4">
      <c r="A182" t="s">
        <v>318</v>
      </c>
      <c r="B182" t="s">
        <v>365</v>
      </c>
      <c r="C182" t="s">
        <v>422</v>
      </c>
      <c r="D182" t="s">
        <v>151</v>
      </c>
    </row>
    <row r="183" spans="1:4">
      <c r="A183" t="s">
        <v>318</v>
      </c>
      <c r="B183" t="s">
        <v>366</v>
      </c>
      <c r="C183" t="s">
        <v>423</v>
      </c>
      <c r="D183" t="s">
        <v>162</v>
      </c>
    </row>
    <row r="184" spans="1:4">
      <c r="A184" t="s">
        <v>318</v>
      </c>
      <c r="B184" t="s">
        <v>366</v>
      </c>
      <c r="C184" t="s">
        <v>423</v>
      </c>
      <c r="D184" t="s">
        <v>163</v>
      </c>
    </row>
    <row r="185" spans="1:4">
      <c r="A185" t="s">
        <v>318</v>
      </c>
      <c r="B185" t="s">
        <v>366</v>
      </c>
      <c r="C185" t="s">
        <v>423</v>
      </c>
      <c r="D185" t="s">
        <v>149</v>
      </c>
    </row>
    <row r="186" spans="1:4">
      <c r="A186" t="s">
        <v>318</v>
      </c>
      <c r="B186" t="s">
        <v>366</v>
      </c>
      <c r="C186" t="s">
        <v>423</v>
      </c>
      <c r="D186" t="s">
        <v>151</v>
      </c>
    </row>
    <row r="187" spans="1:4">
      <c r="A187" t="s">
        <v>318</v>
      </c>
      <c r="B187" t="s">
        <v>366</v>
      </c>
      <c r="C187" t="s">
        <v>423</v>
      </c>
      <c r="D187" t="s">
        <v>112</v>
      </c>
    </row>
    <row r="188" spans="1:4">
      <c r="A188" t="s">
        <v>318</v>
      </c>
      <c r="B188" t="s">
        <v>367</v>
      </c>
      <c r="C188" t="s">
        <v>424</v>
      </c>
      <c r="D188" t="s">
        <v>162</v>
      </c>
    </row>
    <row r="189" spans="1:4">
      <c r="A189" t="s">
        <v>318</v>
      </c>
      <c r="B189" t="s">
        <v>367</v>
      </c>
      <c r="C189" t="s">
        <v>424</v>
      </c>
      <c r="D189" t="s">
        <v>163</v>
      </c>
    </row>
    <row r="190" spans="1:4">
      <c r="A190" t="s">
        <v>318</v>
      </c>
      <c r="B190" t="s">
        <v>367</v>
      </c>
      <c r="C190" t="s">
        <v>424</v>
      </c>
      <c r="D190" t="s">
        <v>149</v>
      </c>
    </row>
    <row r="191" spans="1:4">
      <c r="A191" t="s">
        <v>318</v>
      </c>
      <c r="B191" t="s">
        <v>367</v>
      </c>
      <c r="C191" t="s">
        <v>424</v>
      </c>
      <c r="D191" t="s">
        <v>151</v>
      </c>
    </row>
    <row r="192" spans="1:4">
      <c r="A192" t="s">
        <v>318</v>
      </c>
      <c r="B192" t="s">
        <v>367</v>
      </c>
      <c r="C192" t="s">
        <v>424</v>
      </c>
      <c r="D192" t="s">
        <v>112</v>
      </c>
    </row>
    <row r="193" spans="1:4">
      <c r="A193" t="s">
        <v>318</v>
      </c>
      <c r="B193" t="s">
        <v>368</v>
      </c>
      <c r="C193" t="s">
        <v>425</v>
      </c>
      <c r="D193" t="s">
        <v>162</v>
      </c>
    </row>
    <row r="194" spans="1:4">
      <c r="A194" t="s">
        <v>318</v>
      </c>
      <c r="B194" t="s">
        <v>368</v>
      </c>
      <c r="C194" t="s">
        <v>425</v>
      </c>
      <c r="D194" t="s">
        <v>163</v>
      </c>
    </row>
    <row r="195" spans="1:4">
      <c r="A195" t="s">
        <v>318</v>
      </c>
      <c r="B195" t="s">
        <v>368</v>
      </c>
      <c r="C195" t="s">
        <v>425</v>
      </c>
      <c r="D195" t="s">
        <v>149</v>
      </c>
    </row>
    <row r="196" spans="1:4">
      <c r="A196" t="s">
        <v>318</v>
      </c>
      <c r="B196" t="s">
        <v>368</v>
      </c>
      <c r="C196" t="s">
        <v>425</v>
      </c>
      <c r="D196" t="s">
        <v>151</v>
      </c>
    </row>
    <row r="197" spans="1:4">
      <c r="A197" t="s">
        <v>318</v>
      </c>
      <c r="B197" t="s">
        <v>368</v>
      </c>
      <c r="C197" t="s">
        <v>425</v>
      </c>
      <c r="D197" t="s">
        <v>112</v>
      </c>
    </row>
    <row r="198" spans="1:4">
      <c r="A198" t="s">
        <v>318</v>
      </c>
      <c r="B198" t="s">
        <v>369</v>
      </c>
      <c r="C198" t="s">
        <v>426</v>
      </c>
      <c r="D198" t="s">
        <v>150</v>
      </c>
    </row>
    <row r="199" spans="1:4">
      <c r="A199" t="s">
        <v>318</v>
      </c>
      <c r="B199" t="s">
        <v>369</v>
      </c>
      <c r="C199" t="s">
        <v>426</v>
      </c>
      <c r="D199" t="s">
        <v>490</v>
      </c>
    </row>
    <row r="200" spans="1:4">
      <c r="A200" t="s">
        <v>318</v>
      </c>
      <c r="B200" t="s">
        <v>460</v>
      </c>
      <c r="C200" t="s">
        <v>461</v>
      </c>
      <c r="D200" t="s">
        <v>150</v>
      </c>
    </row>
    <row r="201" spans="1:4">
      <c r="A201" t="s">
        <v>318</v>
      </c>
      <c r="B201" t="s">
        <v>462</v>
      </c>
      <c r="C201" t="s">
        <v>463</v>
      </c>
      <c r="D201" t="s">
        <v>162</v>
      </c>
    </row>
    <row r="202" spans="1:4">
      <c r="A202" t="s">
        <v>318</v>
      </c>
      <c r="B202" t="s">
        <v>462</v>
      </c>
      <c r="C202" t="s">
        <v>463</v>
      </c>
      <c r="D202" t="s">
        <v>163</v>
      </c>
    </row>
    <row r="203" spans="1:4">
      <c r="A203" t="s">
        <v>318</v>
      </c>
      <c r="B203" t="s">
        <v>462</v>
      </c>
      <c r="C203" t="s">
        <v>463</v>
      </c>
      <c r="D203" t="s">
        <v>149</v>
      </c>
    </row>
    <row r="204" spans="1:4">
      <c r="A204" t="s">
        <v>318</v>
      </c>
      <c r="B204" t="s">
        <v>462</v>
      </c>
      <c r="C204" t="s">
        <v>463</v>
      </c>
      <c r="D204" t="s">
        <v>151</v>
      </c>
    </row>
    <row r="205" spans="1:4">
      <c r="A205" t="s">
        <v>318</v>
      </c>
      <c r="B205" t="s">
        <v>464</v>
      </c>
      <c r="C205" t="s">
        <v>465</v>
      </c>
      <c r="D205" t="s">
        <v>109</v>
      </c>
    </row>
    <row r="206" spans="1:4">
      <c r="A206" t="s">
        <v>318</v>
      </c>
      <c r="B206" t="s">
        <v>464</v>
      </c>
      <c r="C206" t="s">
        <v>465</v>
      </c>
      <c r="D206" t="s">
        <v>149</v>
      </c>
    </row>
    <row r="207" spans="1:4">
      <c r="A207" t="s">
        <v>318</v>
      </c>
      <c r="B207" t="s">
        <v>464</v>
      </c>
      <c r="C207" t="s">
        <v>465</v>
      </c>
      <c r="D207" t="s">
        <v>151</v>
      </c>
    </row>
    <row r="208" spans="1:4">
      <c r="A208" t="s">
        <v>318</v>
      </c>
      <c r="B208" t="s">
        <v>466</v>
      </c>
      <c r="C208" t="s">
        <v>467</v>
      </c>
      <c r="D208" t="s">
        <v>109</v>
      </c>
    </row>
    <row r="209" spans="1:4">
      <c r="A209" t="s">
        <v>318</v>
      </c>
      <c r="B209" t="s">
        <v>466</v>
      </c>
      <c r="C209" t="s">
        <v>467</v>
      </c>
      <c r="D209" t="s">
        <v>149</v>
      </c>
    </row>
    <row r="210" spans="1:4">
      <c r="A210" t="s">
        <v>318</v>
      </c>
      <c r="B210" t="s">
        <v>466</v>
      </c>
      <c r="C210" t="s">
        <v>467</v>
      </c>
      <c r="D210" t="s">
        <v>151</v>
      </c>
    </row>
    <row r="211" spans="1:4">
      <c r="A211" t="s">
        <v>318</v>
      </c>
      <c r="B211" t="s">
        <v>468</v>
      </c>
      <c r="C211" t="s">
        <v>469</v>
      </c>
      <c r="D211" t="s">
        <v>160</v>
      </c>
    </row>
    <row r="212" spans="1:4">
      <c r="A212" t="s">
        <v>318</v>
      </c>
      <c r="B212" t="s">
        <v>470</v>
      </c>
      <c r="C212" t="s">
        <v>471</v>
      </c>
      <c r="D212" t="s">
        <v>150</v>
      </c>
    </row>
    <row r="213" spans="1:4">
      <c r="A213" t="s">
        <v>318</v>
      </c>
      <c r="B213" t="s">
        <v>472</v>
      </c>
      <c r="C213" t="s">
        <v>473</v>
      </c>
      <c r="D213" t="s">
        <v>158</v>
      </c>
    </row>
    <row r="214" spans="1:4">
      <c r="A214" t="s">
        <v>318</v>
      </c>
      <c r="B214" t="s">
        <v>472</v>
      </c>
      <c r="C214" t="s">
        <v>473</v>
      </c>
      <c r="D214" t="s">
        <v>160</v>
      </c>
    </row>
    <row r="215" spans="1:4">
      <c r="A215" t="s">
        <v>318</v>
      </c>
      <c r="B215" t="s">
        <v>472</v>
      </c>
      <c r="C215" t="s">
        <v>473</v>
      </c>
      <c r="D215" t="s">
        <v>159</v>
      </c>
    </row>
    <row r="216" spans="1:4">
      <c r="A216" t="s">
        <v>318</v>
      </c>
      <c r="B216" t="s">
        <v>472</v>
      </c>
      <c r="C216" t="s">
        <v>473</v>
      </c>
      <c r="D216" t="s">
        <v>161</v>
      </c>
    </row>
    <row r="217" spans="1:4">
      <c r="A217" t="s">
        <v>318</v>
      </c>
      <c r="B217" t="s">
        <v>973</v>
      </c>
      <c r="C217" t="s">
        <v>974</v>
      </c>
      <c r="D217" t="s">
        <v>150</v>
      </c>
    </row>
    <row r="218" spans="1:4">
      <c r="A218" t="s">
        <v>318</v>
      </c>
      <c r="B218" t="s">
        <v>973</v>
      </c>
      <c r="C218" t="s">
        <v>974</v>
      </c>
      <c r="D218" t="s">
        <v>490</v>
      </c>
    </row>
    <row r="219" spans="1:4">
      <c r="A219" t="s">
        <v>318</v>
      </c>
      <c r="B219" t="s">
        <v>1790</v>
      </c>
      <c r="C219" t="s">
        <v>1791</v>
      </c>
      <c r="D219" t="s">
        <v>1792</v>
      </c>
    </row>
    <row r="220" spans="1:4">
      <c r="A220" t="s">
        <v>16</v>
      </c>
      <c r="B220" t="s">
        <v>76</v>
      </c>
      <c r="C220" t="s">
        <v>222</v>
      </c>
      <c r="D220" t="s">
        <v>109</v>
      </c>
    </row>
    <row r="221" spans="1:4">
      <c r="A221" t="s">
        <v>16</v>
      </c>
      <c r="B221" t="s">
        <v>76</v>
      </c>
      <c r="C221" t="s">
        <v>222</v>
      </c>
      <c r="D221" t="s">
        <v>149</v>
      </c>
    </row>
    <row r="222" spans="1:4">
      <c r="A222" t="s">
        <v>16</v>
      </c>
      <c r="B222" t="s">
        <v>76</v>
      </c>
      <c r="C222" t="s">
        <v>222</v>
      </c>
      <c r="D222" t="s">
        <v>151</v>
      </c>
    </row>
    <row r="223" spans="1:4">
      <c r="A223" t="s">
        <v>16</v>
      </c>
      <c r="B223" t="s">
        <v>76</v>
      </c>
      <c r="C223" t="s">
        <v>222</v>
      </c>
      <c r="D223" t="s">
        <v>1285</v>
      </c>
    </row>
    <row r="224" spans="1:4">
      <c r="A224" t="s">
        <v>16</v>
      </c>
      <c r="B224" t="s">
        <v>76</v>
      </c>
      <c r="C224" t="s">
        <v>222</v>
      </c>
      <c r="D224" t="s">
        <v>112</v>
      </c>
    </row>
    <row r="225" spans="1:4">
      <c r="A225" t="s">
        <v>16</v>
      </c>
      <c r="B225" t="s">
        <v>76</v>
      </c>
      <c r="C225" t="s">
        <v>222</v>
      </c>
      <c r="D225" t="s">
        <v>1816</v>
      </c>
    </row>
    <row r="226" spans="1:4">
      <c r="A226" t="s">
        <v>16</v>
      </c>
      <c r="B226" t="s">
        <v>73</v>
      </c>
      <c r="C226" t="s">
        <v>185</v>
      </c>
      <c r="D226" t="s">
        <v>1816</v>
      </c>
    </row>
    <row r="227" spans="1:4">
      <c r="A227" t="s">
        <v>16</v>
      </c>
      <c r="B227" t="s">
        <v>73</v>
      </c>
      <c r="C227" t="s">
        <v>185</v>
      </c>
      <c r="D227" t="s">
        <v>150</v>
      </c>
    </row>
    <row r="228" spans="1:4">
      <c r="A228" t="s">
        <v>16</v>
      </c>
      <c r="B228" t="s">
        <v>73</v>
      </c>
      <c r="C228" t="s">
        <v>185</v>
      </c>
      <c r="D228" t="s">
        <v>490</v>
      </c>
    </row>
    <row r="229" spans="1:4">
      <c r="A229" t="s">
        <v>16</v>
      </c>
      <c r="B229" t="s">
        <v>73</v>
      </c>
      <c r="C229" t="s">
        <v>185</v>
      </c>
      <c r="D229" t="s">
        <v>149</v>
      </c>
    </row>
    <row r="230" spans="1:4">
      <c r="A230" t="s">
        <v>16</v>
      </c>
      <c r="B230" t="s">
        <v>73</v>
      </c>
      <c r="C230" t="s">
        <v>185</v>
      </c>
      <c r="D230" t="s">
        <v>151</v>
      </c>
    </row>
    <row r="231" spans="1:4">
      <c r="A231" t="s">
        <v>16</v>
      </c>
      <c r="B231" t="s">
        <v>73</v>
      </c>
      <c r="C231" t="s">
        <v>185</v>
      </c>
      <c r="D231" t="s">
        <v>491</v>
      </c>
    </row>
    <row r="232" spans="1:4">
      <c r="A232" t="s">
        <v>16</v>
      </c>
      <c r="B232" t="s">
        <v>75</v>
      </c>
      <c r="C232" t="s">
        <v>221</v>
      </c>
      <c r="D232" t="s">
        <v>109</v>
      </c>
    </row>
    <row r="233" spans="1:4">
      <c r="A233" t="s">
        <v>16</v>
      </c>
      <c r="B233" t="s">
        <v>75</v>
      </c>
      <c r="C233" t="s">
        <v>221</v>
      </c>
      <c r="D233" t="s">
        <v>149</v>
      </c>
    </row>
    <row r="234" spans="1:4">
      <c r="A234" t="s">
        <v>16</v>
      </c>
      <c r="B234" t="s">
        <v>75</v>
      </c>
      <c r="C234" t="s">
        <v>221</v>
      </c>
      <c r="D234" t="s">
        <v>151</v>
      </c>
    </row>
    <row r="235" spans="1:4">
      <c r="A235" t="s">
        <v>16</v>
      </c>
      <c r="B235" t="s">
        <v>75</v>
      </c>
      <c r="C235" t="s">
        <v>221</v>
      </c>
      <c r="D235" t="s">
        <v>1285</v>
      </c>
    </row>
    <row r="236" spans="1:4">
      <c r="A236" t="s">
        <v>16</v>
      </c>
      <c r="B236" t="s">
        <v>75</v>
      </c>
      <c r="C236" t="s">
        <v>221</v>
      </c>
      <c r="D236" t="s">
        <v>112</v>
      </c>
    </row>
    <row r="237" spans="1:4">
      <c r="A237" t="s">
        <v>16</v>
      </c>
      <c r="B237" t="s">
        <v>1529</v>
      </c>
      <c r="C237" t="s">
        <v>1567</v>
      </c>
      <c r="D237" t="s">
        <v>1531</v>
      </c>
    </row>
    <row r="238" spans="1:4">
      <c r="A238" t="s">
        <v>16</v>
      </c>
      <c r="B238" t="s">
        <v>1532</v>
      </c>
      <c r="C238" t="s">
        <v>1568</v>
      </c>
      <c r="D238" t="s">
        <v>1534</v>
      </c>
    </row>
    <row r="239" spans="1:4">
      <c r="A239" t="s">
        <v>16</v>
      </c>
      <c r="B239" t="s">
        <v>1532</v>
      </c>
      <c r="C239" t="s">
        <v>1568</v>
      </c>
      <c r="D239" t="s">
        <v>1535</v>
      </c>
    </row>
    <row r="240" spans="1:4">
      <c r="A240" t="s">
        <v>16</v>
      </c>
      <c r="B240" t="s">
        <v>77</v>
      </c>
      <c r="C240" t="s">
        <v>223</v>
      </c>
      <c r="D240" t="s">
        <v>109</v>
      </c>
    </row>
    <row r="241" spans="1:4">
      <c r="A241" t="s">
        <v>16</v>
      </c>
      <c r="B241" t="s">
        <v>77</v>
      </c>
      <c r="C241" t="s">
        <v>223</v>
      </c>
      <c r="D241" t="s">
        <v>149</v>
      </c>
    </row>
    <row r="242" spans="1:4">
      <c r="A242" t="s">
        <v>16</v>
      </c>
      <c r="B242" t="s">
        <v>77</v>
      </c>
      <c r="C242" t="s">
        <v>223</v>
      </c>
      <c r="D242" t="s">
        <v>151</v>
      </c>
    </row>
    <row r="243" spans="1:4">
      <c r="A243" t="s">
        <v>16</v>
      </c>
      <c r="B243" t="s">
        <v>77</v>
      </c>
      <c r="C243" t="s">
        <v>223</v>
      </c>
      <c r="D243" t="s">
        <v>1285</v>
      </c>
    </row>
    <row r="244" spans="1:4">
      <c r="A244" t="s">
        <v>16</v>
      </c>
      <c r="B244" t="s">
        <v>77</v>
      </c>
      <c r="C244" t="s">
        <v>223</v>
      </c>
      <c r="D244" t="s">
        <v>112</v>
      </c>
    </row>
    <row r="245" spans="1:4">
      <c r="A245" t="s">
        <v>16</v>
      </c>
      <c r="B245" t="s">
        <v>74</v>
      </c>
      <c r="C245" t="s">
        <v>220</v>
      </c>
      <c r="D245" t="s">
        <v>109</v>
      </c>
    </row>
    <row r="246" spans="1:4">
      <c r="A246" t="s">
        <v>16</v>
      </c>
      <c r="B246" t="s">
        <v>74</v>
      </c>
      <c r="C246" t="s">
        <v>220</v>
      </c>
      <c r="D246" t="s">
        <v>149</v>
      </c>
    </row>
    <row r="247" spans="1:4">
      <c r="A247" t="s">
        <v>16</v>
      </c>
      <c r="B247" t="s">
        <v>74</v>
      </c>
      <c r="C247" t="s">
        <v>220</v>
      </c>
      <c r="D247" t="s">
        <v>151</v>
      </c>
    </row>
    <row r="248" spans="1:4">
      <c r="A248" t="s">
        <v>16</v>
      </c>
      <c r="B248" t="s">
        <v>74</v>
      </c>
      <c r="C248" t="s">
        <v>220</v>
      </c>
      <c r="D248" t="s">
        <v>1285</v>
      </c>
    </row>
    <row r="249" spans="1:4">
      <c r="A249" t="s">
        <v>16</v>
      </c>
      <c r="B249" t="s">
        <v>74</v>
      </c>
      <c r="C249" t="s">
        <v>220</v>
      </c>
      <c r="D249" t="s">
        <v>112</v>
      </c>
    </row>
    <row r="250" spans="1:4">
      <c r="A250" t="s">
        <v>16</v>
      </c>
      <c r="B250" t="s">
        <v>1569</v>
      </c>
      <c r="C250" t="s">
        <v>1570</v>
      </c>
      <c r="D250" t="s">
        <v>109</v>
      </c>
    </row>
    <row r="251" spans="1:4">
      <c r="A251" t="s">
        <v>16</v>
      </c>
      <c r="B251" t="s">
        <v>1569</v>
      </c>
      <c r="C251" t="s">
        <v>1570</v>
      </c>
      <c r="D251" t="s">
        <v>149</v>
      </c>
    </row>
    <row r="252" spans="1:4">
      <c r="A252" t="s">
        <v>16</v>
      </c>
      <c r="B252" t="s">
        <v>1569</v>
      </c>
      <c r="C252" t="s">
        <v>1570</v>
      </c>
      <c r="D252" t="s">
        <v>151</v>
      </c>
    </row>
    <row r="253" spans="1:4">
      <c r="A253" t="s">
        <v>16</v>
      </c>
      <c r="B253" t="s">
        <v>1542</v>
      </c>
      <c r="C253" t="s">
        <v>1571</v>
      </c>
      <c r="D253" t="s">
        <v>109</v>
      </c>
    </row>
    <row r="254" spans="1:4">
      <c r="A254" t="s">
        <v>16</v>
      </c>
      <c r="B254" t="s">
        <v>1542</v>
      </c>
      <c r="C254" t="s">
        <v>1571</v>
      </c>
      <c r="D254" t="s">
        <v>149</v>
      </c>
    </row>
    <row r="255" spans="1:4">
      <c r="A255" t="s">
        <v>16</v>
      </c>
      <c r="B255" t="s">
        <v>1542</v>
      </c>
      <c r="C255" t="s">
        <v>1571</v>
      </c>
      <c r="D255" t="s">
        <v>151</v>
      </c>
    </row>
    <row r="256" spans="1:4">
      <c r="A256" t="s">
        <v>16</v>
      </c>
      <c r="B256" t="s">
        <v>16</v>
      </c>
      <c r="C256" t="s">
        <v>1572</v>
      </c>
      <c r="D256" t="s">
        <v>149</v>
      </c>
    </row>
    <row r="257" spans="1:4">
      <c r="A257" t="s">
        <v>16</v>
      </c>
      <c r="B257" t="s">
        <v>16</v>
      </c>
      <c r="C257" t="s">
        <v>1572</v>
      </c>
      <c r="D257" t="s">
        <v>151</v>
      </c>
    </row>
    <row r="258" spans="1:4">
      <c r="A258" t="s">
        <v>16</v>
      </c>
      <c r="B258" t="s">
        <v>16</v>
      </c>
      <c r="C258" t="s">
        <v>1572</v>
      </c>
      <c r="D258" t="s">
        <v>1816</v>
      </c>
    </row>
    <row r="259" spans="1:4">
      <c r="A259" t="s">
        <v>16</v>
      </c>
      <c r="B259" t="s">
        <v>147</v>
      </c>
      <c r="C259" t="s">
        <v>184</v>
      </c>
      <c r="D259" t="s">
        <v>109</v>
      </c>
    </row>
    <row r="260" spans="1:4">
      <c r="A260" t="s">
        <v>16</v>
      </c>
      <c r="B260" t="s">
        <v>108</v>
      </c>
      <c r="C260" t="s">
        <v>224</v>
      </c>
      <c r="D260" t="s">
        <v>149</v>
      </c>
    </row>
    <row r="261" spans="1:4">
      <c r="A261" t="s">
        <v>16</v>
      </c>
      <c r="B261" t="s">
        <v>108</v>
      </c>
      <c r="C261" t="s">
        <v>224</v>
      </c>
      <c r="D261" t="s">
        <v>151</v>
      </c>
    </row>
    <row r="262" spans="1:4">
      <c r="A262" t="s">
        <v>16</v>
      </c>
      <c r="B262" t="s">
        <v>1569</v>
      </c>
      <c r="C262" t="s">
        <v>1570</v>
      </c>
      <c r="D262" t="s">
        <v>109</v>
      </c>
    </row>
    <row r="263" spans="1:4">
      <c r="A263" t="s">
        <v>16</v>
      </c>
      <c r="B263" t="s">
        <v>1569</v>
      </c>
      <c r="C263" t="s">
        <v>1570</v>
      </c>
      <c r="D263" t="s">
        <v>149</v>
      </c>
    </row>
    <row r="264" spans="1:4">
      <c r="A264" t="s">
        <v>16</v>
      </c>
      <c r="B264" t="s">
        <v>1569</v>
      </c>
      <c r="C264" t="s">
        <v>1570</v>
      </c>
      <c r="D264" t="s">
        <v>151</v>
      </c>
    </row>
    <row r="265" spans="1:4">
      <c r="A265" t="s">
        <v>16</v>
      </c>
      <c r="B265" t="s">
        <v>1542</v>
      </c>
      <c r="C265" t="s">
        <v>1571</v>
      </c>
      <c r="D265" t="s">
        <v>109</v>
      </c>
    </row>
    <row r="266" spans="1:4">
      <c r="A266" t="s">
        <v>16</v>
      </c>
      <c r="B266" t="s">
        <v>1542</v>
      </c>
      <c r="C266" t="s">
        <v>1571</v>
      </c>
      <c r="D266" t="s">
        <v>149</v>
      </c>
    </row>
    <row r="267" spans="1:4">
      <c r="A267" t="s">
        <v>16</v>
      </c>
      <c r="B267" t="s">
        <v>1542</v>
      </c>
      <c r="C267" t="s">
        <v>1571</v>
      </c>
      <c r="D267" t="s">
        <v>151</v>
      </c>
    </row>
    <row r="268" spans="1:4">
      <c r="A268" t="s">
        <v>16</v>
      </c>
      <c r="B268" t="s">
        <v>1542</v>
      </c>
      <c r="C268" t="s">
        <v>1571</v>
      </c>
      <c r="D268" t="s">
        <v>1544</v>
      </c>
    </row>
    <row r="269" spans="1:4">
      <c r="A269" t="s">
        <v>31</v>
      </c>
      <c r="B269" t="s">
        <v>78</v>
      </c>
      <c r="C269" t="s">
        <v>225</v>
      </c>
      <c r="D269" t="s">
        <v>149</v>
      </c>
    </row>
    <row r="270" spans="1:4">
      <c r="A270" t="s">
        <v>31</v>
      </c>
      <c r="B270" t="s">
        <v>78</v>
      </c>
      <c r="C270" t="s">
        <v>225</v>
      </c>
      <c r="D270" t="s">
        <v>151</v>
      </c>
    </row>
    <row r="271" spans="1:4">
      <c r="A271" t="s">
        <v>31</v>
      </c>
      <c r="B271" t="s">
        <v>78</v>
      </c>
      <c r="C271" t="s">
        <v>225</v>
      </c>
      <c r="D271" t="s">
        <v>1285</v>
      </c>
    </row>
    <row r="272" spans="1:4">
      <c r="A272" t="s">
        <v>31</v>
      </c>
      <c r="B272" t="s">
        <v>78</v>
      </c>
      <c r="C272" t="s">
        <v>225</v>
      </c>
      <c r="D272" t="s">
        <v>112</v>
      </c>
    </row>
    <row r="273" spans="1:4">
      <c r="A273" t="s">
        <v>31</v>
      </c>
      <c r="B273" t="s">
        <v>78</v>
      </c>
      <c r="C273" t="s">
        <v>225</v>
      </c>
      <c r="D273" t="s">
        <v>1573</v>
      </c>
    </row>
    <row r="274" spans="1:4">
      <c r="A274" t="s">
        <v>31</v>
      </c>
      <c r="B274" t="s">
        <v>78</v>
      </c>
      <c r="C274" t="s">
        <v>225</v>
      </c>
      <c r="D274" t="s">
        <v>109</v>
      </c>
    </row>
    <row r="275" spans="1:4">
      <c r="A275" t="s">
        <v>31</v>
      </c>
      <c r="B275" t="s">
        <v>78</v>
      </c>
      <c r="C275" t="s">
        <v>225</v>
      </c>
      <c r="D275" t="s">
        <v>1816</v>
      </c>
    </row>
    <row r="276" spans="1:4">
      <c r="A276" t="s">
        <v>31</v>
      </c>
      <c r="B276" t="s">
        <v>31</v>
      </c>
      <c r="C276" t="s">
        <v>1574</v>
      </c>
      <c r="D276" t="s">
        <v>1816</v>
      </c>
    </row>
    <row r="277" spans="1:4">
      <c r="A277" t="s">
        <v>31</v>
      </c>
      <c r="B277" t="s">
        <v>31</v>
      </c>
      <c r="C277" t="s">
        <v>1574</v>
      </c>
      <c r="D277" t="s">
        <v>149</v>
      </c>
    </row>
    <row r="278" spans="1:4">
      <c r="A278" t="s">
        <v>31</v>
      </c>
      <c r="B278" t="s">
        <v>31</v>
      </c>
      <c r="C278" t="s">
        <v>1574</v>
      </c>
      <c r="D278" t="s">
        <v>151</v>
      </c>
    </row>
    <row r="279" spans="1:4">
      <c r="A279" t="s">
        <v>31</v>
      </c>
      <c r="B279" t="s">
        <v>78</v>
      </c>
      <c r="C279" t="s">
        <v>225</v>
      </c>
      <c r="D279" t="s">
        <v>1815</v>
      </c>
    </row>
    <row r="280" spans="1:4">
      <c r="A280" t="s">
        <v>27</v>
      </c>
      <c r="B280" t="s">
        <v>76</v>
      </c>
      <c r="C280" t="s">
        <v>227</v>
      </c>
      <c r="D280" t="s">
        <v>149</v>
      </c>
    </row>
    <row r="281" spans="1:4">
      <c r="A281" t="s">
        <v>27</v>
      </c>
      <c r="B281" t="s">
        <v>76</v>
      </c>
      <c r="C281" t="s">
        <v>227</v>
      </c>
      <c r="D281" t="s">
        <v>151</v>
      </c>
    </row>
    <row r="282" spans="1:4">
      <c r="A282" t="s">
        <v>27</v>
      </c>
      <c r="B282" t="s">
        <v>76</v>
      </c>
      <c r="C282" t="s">
        <v>227</v>
      </c>
      <c r="D282" t="s">
        <v>109</v>
      </c>
    </row>
    <row r="283" spans="1:4">
      <c r="A283" t="s">
        <v>27</v>
      </c>
      <c r="B283" t="s">
        <v>76</v>
      </c>
      <c r="C283" t="s">
        <v>227</v>
      </c>
      <c r="D283" t="s">
        <v>1783</v>
      </c>
    </row>
    <row r="284" spans="1:4">
      <c r="A284" t="s">
        <v>27</v>
      </c>
      <c r="B284" t="s">
        <v>76</v>
      </c>
      <c r="C284" t="s">
        <v>227</v>
      </c>
      <c r="D284" t="s">
        <v>1816</v>
      </c>
    </row>
    <row r="285" spans="1:4">
      <c r="A285" t="s">
        <v>27</v>
      </c>
      <c r="B285" t="s">
        <v>73</v>
      </c>
      <c r="C285" t="s">
        <v>226</v>
      </c>
      <c r="D285" t="s">
        <v>1816</v>
      </c>
    </row>
    <row r="286" spans="1:4">
      <c r="A286" t="s">
        <v>27</v>
      </c>
      <c r="B286" t="s">
        <v>73</v>
      </c>
      <c r="C286" t="s">
        <v>226</v>
      </c>
      <c r="D286" t="s">
        <v>150</v>
      </c>
    </row>
    <row r="287" spans="1:4">
      <c r="A287" t="s">
        <v>27</v>
      </c>
      <c r="B287" t="s">
        <v>73</v>
      </c>
      <c r="C287" t="s">
        <v>226</v>
      </c>
      <c r="D287" t="s">
        <v>490</v>
      </c>
    </row>
    <row r="288" spans="1:4">
      <c r="A288" t="s">
        <v>27</v>
      </c>
      <c r="B288" t="s">
        <v>73</v>
      </c>
      <c r="C288" t="s">
        <v>226</v>
      </c>
      <c r="D288" t="s">
        <v>1527</v>
      </c>
    </row>
    <row r="289" spans="1:4">
      <c r="A289" t="s">
        <v>27</v>
      </c>
      <c r="B289" t="s">
        <v>73</v>
      </c>
      <c r="C289" t="s">
        <v>226</v>
      </c>
      <c r="D289" t="s">
        <v>1528</v>
      </c>
    </row>
    <row r="290" spans="1:4">
      <c r="A290" t="s">
        <v>27</v>
      </c>
      <c r="B290" t="s">
        <v>73</v>
      </c>
      <c r="C290" t="s">
        <v>226</v>
      </c>
      <c r="D290" t="s">
        <v>149</v>
      </c>
    </row>
    <row r="291" spans="1:4">
      <c r="A291" t="s">
        <v>27</v>
      </c>
      <c r="B291" t="s">
        <v>73</v>
      </c>
      <c r="C291" t="s">
        <v>226</v>
      </c>
      <c r="D291" t="s">
        <v>151</v>
      </c>
    </row>
    <row r="292" spans="1:4">
      <c r="A292" t="s">
        <v>27</v>
      </c>
      <c r="B292" t="s">
        <v>73</v>
      </c>
      <c r="C292" t="s">
        <v>226</v>
      </c>
      <c r="D292" t="s">
        <v>491</v>
      </c>
    </row>
    <row r="293" spans="1:4">
      <c r="A293" t="s">
        <v>27</v>
      </c>
      <c r="B293" t="s">
        <v>81</v>
      </c>
      <c r="C293" t="s">
        <v>127</v>
      </c>
      <c r="D293" t="s">
        <v>110</v>
      </c>
    </row>
    <row r="294" spans="1:4">
      <c r="A294" t="s">
        <v>27</v>
      </c>
      <c r="B294" t="s">
        <v>81</v>
      </c>
      <c r="C294" t="s">
        <v>127</v>
      </c>
      <c r="D294" t="s">
        <v>111</v>
      </c>
    </row>
    <row r="295" spans="1:4">
      <c r="A295" t="s">
        <v>27</v>
      </c>
      <c r="B295" t="s">
        <v>79</v>
      </c>
      <c r="C295" t="s">
        <v>228</v>
      </c>
      <c r="D295" t="s">
        <v>149</v>
      </c>
    </row>
    <row r="296" spans="1:4">
      <c r="A296" t="s">
        <v>27</v>
      </c>
      <c r="B296" t="s">
        <v>79</v>
      </c>
      <c r="C296" t="s">
        <v>228</v>
      </c>
      <c r="D296" t="s">
        <v>151</v>
      </c>
    </row>
    <row r="297" spans="1:4">
      <c r="A297" t="s">
        <v>27</v>
      </c>
      <c r="B297" t="s">
        <v>79</v>
      </c>
      <c r="C297" t="s">
        <v>228</v>
      </c>
      <c r="D297" t="s">
        <v>164</v>
      </c>
    </row>
    <row r="298" spans="1:4">
      <c r="A298" t="s">
        <v>27</v>
      </c>
      <c r="B298" t="s">
        <v>79</v>
      </c>
      <c r="C298" t="s">
        <v>228</v>
      </c>
      <c r="D298" t="s">
        <v>150</v>
      </c>
    </row>
    <row r="299" spans="1:4">
      <c r="A299" t="s">
        <v>27</v>
      </c>
      <c r="B299" t="s">
        <v>79</v>
      </c>
      <c r="C299" t="s">
        <v>228</v>
      </c>
      <c r="D299" t="s">
        <v>1814</v>
      </c>
    </row>
    <row r="300" spans="1:4">
      <c r="A300" t="s">
        <v>27</v>
      </c>
      <c r="B300" t="s">
        <v>79</v>
      </c>
      <c r="C300" t="s">
        <v>228</v>
      </c>
      <c r="D300" t="s">
        <v>490</v>
      </c>
    </row>
    <row r="301" spans="1:4">
      <c r="A301" t="s">
        <v>27</v>
      </c>
      <c r="B301" t="s">
        <v>1575</v>
      </c>
      <c r="C301" t="s">
        <v>1576</v>
      </c>
      <c r="D301" t="s">
        <v>109</v>
      </c>
    </row>
    <row r="302" spans="1:4">
      <c r="A302" t="s">
        <v>27</v>
      </c>
      <c r="B302" t="s">
        <v>1575</v>
      </c>
      <c r="C302" t="s">
        <v>1576</v>
      </c>
      <c r="D302" t="s">
        <v>149</v>
      </c>
    </row>
    <row r="303" spans="1:4">
      <c r="A303" t="s">
        <v>27</v>
      </c>
      <c r="B303" t="s">
        <v>1575</v>
      </c>
      <c r="C303" t="s">
        <v>1576</v>
      </c>
      <c r="D303" t="s">
        <v>151</v>
      </c>
    </row>
    <row r="304" spans="1:4">
      <c r="A304" t="s">
        <v>27</v>
      </c>
      <c r="B304" t="s">
        <v>1575</v>
      </c>
      <c r="C304" t="s">
        <v>1576</v>
      </c>
      <c r="D304" t="s">
        <v>1816</v>
      </c>
    </row>
    <row r="305" spans="1:4">
      <c r="A305" t="s">
        <v>27</v>
      </c>
      <c r="B305" t="s">
        <v>1529</v>
      </c>
      <c r="C305" t="s">
        <v>1577</v>
      </c>
      <c r="D305" t="s">
        <v>1531</v>
      </c>
    </row>
    <row r="306" spans="1:4">
      <c r="A306" t="s">
        <v>27</v>
      </c>
      <c r="B306" t="s">
        <v>1532</v>
      </c>
      <c r="C306" t="s">
        <v>1578</v>
      </c>
      <c r="D306" t="s">
        <v>1534</v>
      </c>
    </row>
    <row r="307" spans="1:4">
      <c r="A307" t="s">
        <v>27</v>
      </c>
      <c r="B307" t="s">
        <v>1532</v>
      </c>
      <c r="C307" t="s">
        <v>1578</v>
      </c>
      <c r="D307" t="s">
        <v>1535</v>
      </c>
    </row>
    <row r="308" spans="1:4">
      <c r="A308" t="s">
        <v>27</v>
      </c>
      <c r="B308" t="s">
        <v>147</v>
      </c>
      <c r="C308" t="s">
        <v>304</v>
      </c>
      <c r="D308" t="s">
        <v>109</v>
      </c>
    </row>
    <row r="309" spans="1:4">
      <c r="A309" t="s">
        <v>27</v>
      </c>
      <c r="B309" t="s">
        <v>147</v>
      </c>
      <c r="C309" t="s">
        <v>304</v>
      </c>
      <c r="D309" t="s">
        <v>149</v>
      </c>
    </row>
    <row r="310" spans="1:4">
      <c r="A310" t="s">
        <v>27</v>
      </c>
      <c r="B310" t="s">
        <v>147</v>
      </c>
      <c r="C310" t="s">
        <v>304</v>
      </c>
      <c r="D310" t="s">
        <v>151</v>
      </c>
    </row>
    <row r="311" spans="1:4">
      <c r="A311" t="s">
        <v>27</v>
      </c>
      <c r="B311" t="s">
        <v>1542</v>
      </c>
      <c r="C311" t="s">
        <v>1579</v>
      </c>
      <c r="D311" t="s">
        <v>109</v>
      </c>
    </row>
    <row r="312" spans="1:4">
      <c r="A312" t="s">
        <v>27</v>
      </c>
      <c r="B312" t="s">
        <v>1542</v>
      </c>
      <c r="C312" t="s">
        <v>1579</v>
      </c>
      <c r="D312" t="s">
        <v>149</v>
      </c>
    </row>
    <row r="313" spans="1:4">
      <c r="A313" t="s">
        <v>27</v>
      </c>
      <c r="B313" t="s">
        <v>1542</v>
      </c>
      <c r="C313" t="s">
        <v>1579</v>
      </c>
      <c r="D313" t="s">
        <v>151</v>
      </c>
    </row>
    <row r="314" spans="1:4">
      <c r="A314" t="s">
        <v>27</v>
      </c>
      <c r="B314" t="s">
        <v>1580</v>
      </c>
      <c r="C314" t="s">
        <v>1581</v>
      </c>
      <c r="D314" t="s">
        <v>109</v>
      </c>
    </row>
    <row r="315" spans="1:4">
      <c r="A315" t="s">
        <v>27</v>
      </c>
      <c r="B315" t="s">
        <v>1582</v>
      </c>
      <c r="C315" t="s">
        <v>1583</v>
      </c>
      <c r="D315" t="s">
        <v>150</v>
      </c>
    </row>
    <row r="316" spans="1:4">
      <c r="A316" t="s">
        <v>27</v>
      </c>
      <c r="B316" t="s">
        <v>1582</v>
      </c>
      <c r="C316" t="s">
        <v>1583</v>
      </c>
      <c r="D316" t="s">
        <v>1814</v>
      </c>
    </row>
    <row r="317" spans="1:4">
      <c r="A317" t="s">
        <v>27</v>
      </c>
      <c r="B317" t="s">
        <v>1582</v>
      </c>
      <c r="C317" t="s">
        <v>1583</v>
      </c>
      <c r="D317" t="s">
        <v>490</v>
      </c>
    </row>
    <row r="318" spans="1:4">
      <c r="A318" t="s">
        <v>27</v>
      </c>
      <c r="B318" t="s">
        <v>27</v>
      </c>
      <c r="C318" t="s">
        <v>1584</v>
      </c>
      <c r="D318" t="s">
        <v>149</v>
      </c>
    </row>
    <row r="319" spans="1:4">
      <c r="A319" t="s">
        <v>27</v>
      </c>
      <c r="B319" t="s">
        <v>27</v>
      </c>
      <c r="C319" t="s">
        <v>1584</v>
      </c>
      <c r="D319" t="s">
        <v>151</v>
      </c>
    </row>
    <row r="320" spans="1:4">
      <c r="A320" t="s">
        <v>27</v>
      </c>
      <c r="B320" t="s">
        <v>27</v>
      </c>
      <c r="C320" t="s">
        <v>1584</v>
      </c>
      <c r="D320" t="s">
        <v>1816</v>
      </c>
    </row>
    <row r="321" spans="1:4">
      <c r="A321" t="s">
        <v>27</v>
      </c>
      <c r="B321" t="s">
        <v>1524</v>
      </c>
      <c r="C321" t="s">
        <v>1585</v>
      </c>
      <c r="D321" t="s">
        <v>1586</v>
      </c>
    </row>
    <row r="322" spans="1:4">
      <c r="A322" t="s">
        <v>27</v>
      </c>
      <c r="B322" t="s">
        <v>1524</v>
      </c>
      <c r="C322" t="s">
        <v>1585</v>
      </c>
      <c r="D322" t="s">
        <v>1587</v>
      </c>
    </row>
    <row r="323" spans="1:4">
      <c r="A323" t="s">
        <v>27</v>
      </c>
      <c r="B323" t="s">
        <v>1524</v>
      </c>
      <c r="C323" t="s">
        <v>1585</v>
      </c>
      <c r="D323" t="s">
        <v>1526</v>
      </c>
    </row>
    <row r="324" spans="1:4">
      <c r="A324" t="s">
        <v>843</v>
      </c>
      <c r="B324" t="s">
        <v>844</v>
      </c>
      <c r="C324" t="s">
        <v>845</v>
      </c>
      <c r="D324" t="s">
        <v>109</v>
      </c>
    </row>
    <row r="325" spans="1:4">
      <c r="A325" t="s">
        <v>843</v>
      </c>
      <c r="B325" t="s">
        <v>844</v>
      </c>
      <c r="C325" t="s">
        <v>845</v>
      </c>
      <c r="D325" t="s">
        <v>149</v>
      </c>
    </row>
    <row r="326" spans="1:4">
      <c r="A326" t="s">
        <v>843</v>
      </c>
      <c r="B326" t="s">
        <v>844</v>
      </c>
      <c r="C326" t="s">
        <v>845</v>
      </c>
      <c r="D326" t="s">
        <v>151</v>
      </c>
    </row>
    <row r="327" spans="1:4">
      <c r="A327" t="s">
        <v>843</v>
      </c>
      <c r="B327" t="s">
        <v>846</v>
      </c>
      <c r="C327" t="s">
        <v>847</v>
      </c>
      <c r="D327" t="s">
        <v>149</v>
      </c>
    </row>
    <row r="328" spans="1:4">
      <c r="A328" t="s">
        <v>843</v>
      </c>
      <c r="B328" t="s">
        <v>846</v>
      </c>
      <c r="C328" t="s">
        <v>847</v>
      </c>
      <c r="D328" t="s">
        <v>151</v>
      </c>
    </row>
    <row r="329" spans="1:4">
      <c r="A329" t="s">
        <v>843</v>
      </c>
      <c r="B329" t="s">
        <v>848</v>
      </c>
      <c r="C329" t="s">
        <v>849</v>
      </c>
      <c r="D329" t="s">
        <v>149</v>
      </c>
    </row>
    <row r="330" spans="1:4">
      <c r="A330" t="s">
        <v>843</v>
      </c>
      <c r="B330" t="s">
        <v>848</v>
      </c>
      <c r="C330" t="s">
        <v>849</v>
      </c>
      <c r="D330" t="s">
        <v>151</v>
      </c>
    </row>
    <row r="331" spans="1:4">
      <c r="A331" t="s">
        <v>843</v>
      </c>
      <c r="B331" t="s">
        <v>850</v>
      </c>
      <c r="C331" t="s">
        <v>851</v>
      </c>
      <c r="D331" t="s">
        <v>109</v>
      </c>
    </row>
    <row r="332" spans="1:4">
      <c r="A332" t="s">
        <v>843</v>
      </c>
      <c r="B332" t="s">
        <v>850</v>
      </c>
      <c r="C332" t="s">
        <v>851</v>
      </c>
      <c r="D332" t="s">
        <v>149</v>
      </c>
    </row>
    <row r="333" spans="1:4">
      <c r="A333" t="s">
        <v>843</v>
      </c>
      <c r="B333" t="s">
        <v>850</v>
      </c>
      <c r="C333" t="s">
        <v>851</v>
      </c>
      <c r="D333" t="s">
        <v>151</v>
      </c>
    </row>
    <row r="334" spans="1:4">
      <c r="A334" t="s">
        <v>843</v>
      </c>
      <c r="B334" t="s">
        <v>852</v>
      </c>
      <c r="C334" t="s">
        <v>853</v>
      </c>
      <c r="D334" t="s">
        <v>109</v>
      </c>
    </row>
    <row r="335" spans="1:4">
      <c r="A335" t="s">
        <v>843</v>
      </c>
      <c r="B335" t="s">
        <v>852</v>
      </c>
      <c r="C335" t="s">
        <v>853</v>
      </c>
      <c r="D335" t="s">
        <v>149</v>
      </c>
    </row>
    <row r="336" spans="1:4">
      <c r="A336" t="s">
        <v>843</v>
      </c>
      <c r="B336" t="s">
        <v>852</v>
      </c>
      <c r="C336" t="s">
        <v>853</v>
      </c>
      <c r="D336" t="s">
        <v>151</v>
      </c>
    </row>
    <row r="337" spans="1:4">
      <c r="A337" t="s">
        <v>843</v>
      </c>
      <c r="B337" t="s">
        <v>854</v>
      </c>
      <c r="C337" t="s">
        <v>855</v>
      </c>
      <c r="D337" t="s">
        <v>109</v>
      </c>
    </row>
    <row r="338" spans="1:4">
      <c r="A338" t="s">
        <v>843</v>
      </c>
      <c r="B338" t="s">
        <v>854</v>
      </c>
      <c r="C338" t="s">
        <v>855</v>
      </c>
      <c r="D338" t="s">
        <v>149</v>
      </c>
    </row>
    <row r="339" spans="1:4">
      <c r="A339" t="s">
        <v>843</v>
      </c>
      <c r="B339" t="s">
        <v>854</v>
      </c>
      <c r="C339" t="s">
        <v>855</v>
      </c>
      <c r="D339" t="s">
        <v>151</v>
      </c>
    </row>
    <row r="340" spans="1:4">
      <c r="A340" t="s">
        <v>843</v>
      </c>
      <c r="B340" t="s">
        <v>856</v>
      </c>
      <c r="C340" t="s">
        <v>857</v>
      </c>
      <c r="D340" t="s">
        <v>109</v>
      </c>
    </row>
    <row r="341" spans="1:4">
      <c r="A341" t="s">
        <v>843</v>
      </c>
      <c r="B341" t="s">
        <v>856</v>
      </c>
      <c r="C341" t="s">
        <v>857</v>
      </c>
      <c r="D341" t="s">
        <v>149</v>
      </c>
    </row>
    <row r="342" spans="1:4">
      <c r="A342" t="s">
        <v>843</v>
      </c>
      <c r="B342" t="s">
        <v>856</v>
      </c>
      <c r="C342" t="s">
        <v>857</v>
      </c>
      <c r="D342" t="s">
        <v>151</v>
      </c>
    </row>
    <row r="343" spans="1:4">
      <c r="A343" t="s">
        <v>843</v>
      </c>
      <c r="B343" t="s">
        <v>858</v>
      </c>
      <c r="C343" t="s">
        <v>859</v>
      </c>
      <c r="D343" t="s">
        <v>109</v>
      </c>
    </row>
    <row r="344" spans="1:4">
      <c r="A344" t="s">
        <v>843</v>
      </c>
      <c r="B344" t="s">
        <v>858</v>
      </c>
      <c r="C344" t="s">
        <v>859</v>
      </c>
      <c r="D344" t="s">
        <v>149</v>
      </c>
    </row>
    <row r="345" spans="1:4">
      <c r="A345" t="s">
        <v>843</v>
      </c>
      <c r="B345" t="s">
        <v>858</v>
      </c>
      <c r="C345" t="s">
        <v>859</v>
      </c>
      <c r="D345" t="s">
        <v>151</v>
      </c>
    </row>
    <row r="346" spans="1:4">
      <c r="A346" t="s">
        <v>843</v>
      </c>
      <c r="B346" t="s">
        <v>860</v>
      </c>
      <c r="C346" t="s">
        <v>861</v>
      </c>
      <c r="D346" t="s">
        <v>109</v>
      </c>
    </row>
    <row r="347" spans="1:4">
      <c r="A347" t="s">
        <v>843</v>
      </c>
      <c r="B347" t="s">
        <v>860</v>
      </c>
      <c r="C347" t="s">
        <v>861</v>
      </c>
      <c r="D347" t="s">
        <v>149</v>
      </c>
    </row>
    <row r="348" spans="1:4">
      <c r="A348" t="s">
        <v>843</v>
      </c>
      <c r="B348" t="s">
        <v>860</v>
      </c>
      <c r="C348" t="s">
        <v>861</v>
      </c>
      <c r="D348" t="s">
        <v>151</v>
      </c>
    </row>
    <row r="349" spans="1:4">
      <c r="A349" t="s">
        <v>843</v>
      </c>
      <c r="B349" t="s">
        <v>862</v>
      </c>
      <c r="C349" t="s">
        <v>863</v>
      </c>
      <c r="D349" t="s">
        <v>162</v>
      </c>
    </row>
    <row r="350" spans="1:4">
      <c r="A350" t="s">
        <v>843</v>
      </c>
      <c r="B350" t="s">
        <v>862</v>
      </c>
      <c r="C350" t="s">
        <v>863</v>
      </c>
      <c r="D350" t="s">
        <v>163</v>
      </c>
    </row>
    <row r="351" spans="1:4">
      <c r="A351" t="s">
        <v>843</v>
      </c>
      <c r="B351" t="s">
        <v>862</v>
      </c>
      <c r="C351" t="s">
        <v>863</v>
      </c>
      <c r="D351" t="s">
        <v>149</v>
      </c>
    </row>
    <row r="352" spans="1:4">
      <c r="A352" t="s">
        <v>843</v>
      </c>
      <c r="B352" t="s">
        <v>862</v>
      </c>
      <c r="C352" t="s">
        <v>863</v>
      </c>
      <c r="D352" t="s">
        <v>151</v>
      </c>
    </row>
    <row r="353" spans="1:4">
      <c r="A353" t="s">
        <v>843</v>
      </c>
      <c r="B353" t="s">
        <v>864</v>
      </c>
      <c r="C353" t="s">
        <v>865</v>
      </c>
      <c r="D353" t="s">
        <v>109</v>
      </c>
    </row>
    <row r="354" spans="1:4">
      <c r="A354" t="s">
        <v>843</v>
      </c>
      <c r="B354" t="s">
        <v>864</v>
      </c>
      <c r="C354" t="s">
        <v>865</v>
      </c>
      <c r="D354" t="s">
        <v>149</v>
      </c>
    </row>
    <row r="355" spans="1:4">
      <c r="A355" t="s">
        <v>843</v>
      </c>
      <c r="B355" t="s">
        <v>864</v>
      </c>
      <c r="C355" t="s">
        <v>865</v>
      </c>
      <c r="D355" t="s">
        <v>151</v>
      </c>
    </row>
    <row r="356" spans="1:4">
      <c r="A356" t="s">
        <v>82</v>
      </c>
      <c r="B356" t="s">
        <v>73</v>
      </c>
      <c r="C356" t="s">
        <v>229</v>
      </c>
      <c r="D356" t="s">
        <v>150</v>
      </c>
    </row>
    <row r="357" spans="1:4">
      <c r="A357" t="s">
        <v>82</v>
      </c>
      <c r="B357" t="s">
        <v>73</v>
      </c>
      <c r="C357" t="s">
        <v>229</v>
      </c>
      <c r="D357" t="s">
        <v>490</v>
      </c>
    </row>
    <row r="358" spans="1:4">
      <c r="A358" t="s">
        <v>82</v>
      </c>
      <c r="B358" t="s">
        <v>73</v>
      </c>
      <c r="C358" t="s">
        <v>229</v>
      </c>
      <c r="D358" t="s">
        <v>149</v>
      </c>
    </row>
    <row r="359" spans="1:4">
      <c r="A359" t="s">
        <v>82</v>
      </c>
      <c r="B359" t="s">
        <v>73</v>
      </c>
      <c r="C359" t="s">
        <v>229</v>
      </c>
      <c r="D359" t="s">
        <v>151</v>
      </c>
    </row>
    <row r="360" spans="1:4">
      <c r="A360" t="s">
        <v>82</v>
      </c>
      <c r="B360" t="s">
        <v>73</v>
      </c>
      <c r="C360" t="s">
        <v>229</v>
      </c>
      <c r="D360" t="s">
        <v>1527</v>
      </c>
    </row>
    <row r="361" spans="1:4">
      <c r="A361" t="s">
        <v>82</v>
      </c>
      <c r="B361" t="s">
        <v>73</v>
      </c>
      <c r="C361" t="s">
        <v>229</v>
      </c>
      <c r="D361" t="s">
        <v>1588</v>
      </c>
    </row>
    <row r="362" spans="1:4">
      <c r="A362" t="s">
        <v>11</v>
      </c>
      <c r="B362" t="s">
        <v>73</v>
      </c>
      <c r="C362" t="s">
        <v>1589</v>
      </c>
      <c r="D362" t="s">
        <v>491</v>
      </c>
    </row>
    <row r="363" spans="1:4">
      <c r="A363" t="s">
        <v>11</v>
      </c>
      <c r="B363" t="s">
        <v>73</v>
      </c>
      <c r="C363" t="s">
        <v>1589</v>
      </c>
      <c r="D363" t="s">
        <v>1816</v>
      </c>
    </row>
    <row r="364" spans="1:4">
      <c r="A364" t="s">
        <v>11</v>
      </c>
      <c r="B364" t="s">
        <v>83</v>
      </c>
      <c r="C364" t="s">
        <v>128</v>
      </c>
      <c r="D364" t="s">
        <v>1816</v>
      </c>
    </row>
    <row r="365" spans="1:4">
      <c r="A365" t="s">
        <v>82</v>
      </c>
      <c r="B365" t="s">
        <v>83</v>
      </c>
      <c r="C365" t="s">
        <v>230</v>
      </c>
      <c r="D365" t="s">
        <v>149</v>
      </c>
    </row>
    <row r="366" spans="1:4">
      <c r="A366" t="s">
        <v>82</v>
      </c>
      <c r="B366" t="s">
        <v>83</v>
      </c>
      <c r="C366" t="s">
        <v>230</v>
      </c>
      <c r="D366" t="s">
        <v>155</v>
      </c>
    </row>
    <row r="367" spans="1:4">
      <c r="A367" t="s">
        <v>82</v>
      </c>
      <c r="B367" t="s">
        <v>83</v>
      </c>
      <c r="C367" t="s">
        <v>230</v>
      </c>
      <c r="D367" t="s">
        <v>152</v>
      </c>
    </row>
    <row r="368" spans="1:4">
      <c r="A368" t="s">
        <v>82</v>
      </c>
      <c r="B368" t="s">
        <v>83</v>
      </c>
      <c r="C368" t="s">
        <v>230</v>
      </c>
      <c r="D368" t="s">
        <v>154</v>
      </c>
    </row>
    <row r="369" spans="1:4">
      <c r="A369" t="s">
        <v>82</v>
      </c>
      <c r="B369" t="s">
        <v>83</v>
      </c>
      <c r="C369" t="s">
        <v>230</v>
      </c>
      <c r="D369" t="s">
        <v>153</v>
      </c>
    </row>
    <row r="370" spans="1:4">
      <c r="A370" t="s">
        <v>82</v>
      </c>
      <c r="B370" t="s">
        <v>83</v>
      </c>
      <c r="C370" t="s">
        <v>230</v>
      </c>
      <c r="D370" t="s">
        <v>151</v>
      </c>
    </row>
    <row r="371" spans="1:4">
      <c r="A371" t="s">
        <v>82</v>
      </c>
      <c r="B371" t="s">
        <v>83</v>
      </c>
      <c r="C371" t="s">
        <v>230</v>
      </c>
      <c r="D371" t="s">
        <v>1562</v>
      </c>
    </row>
    <row r="372" spans="1:4">
      <c r="A372" t="s">
        <v>11</v>
      </c>
      <c r="B372" t="s">
        <v>83</v>
      </c>
      <c r="C372" t="s">
        <v>128</v>
      </c>
      <c r="D372" t="s">
        <v>112</v>
      </c>
    </row>
    <row r="373" spans="1:4">
      <c r="A373" t="s">
        <v>11</v>
      </c>
      <c r="B373" t="s">
        <v>1529</v>
      </c>
      <c r="C373" t="s">
        <v>1590</v>
      </c>
      <c r="D373" t="s">
        <v>1531</v>
      </c>
    </row>
    <row r="374" spans="1:4">
      <c r="A374" t="s">
        <v>11</v>
      </c>
      <c r="B374" t="s">
        <v>1532</v>
      </c>
      <c r="C374" t="s">
        <v>1591</v>
      </c>
      <c r="D374" t="s">
        <v>1534</v>
      </c>
    </row>
    <row r="375" spans="1:4">
      <c r="A375" t="s">
        <v>11</v>
      </c>
      <c r="B375" t="s">
        <v>1532</v>
      </c>
      <c r="C375" t="s">
        <v>1591</v>
      </c>
      <c r="D375" t="s">
        <v>1535</v>
      </c>
    </row>
    <row r="376" spans="1:4">
      <c r="A376" t="s">
        <v>11</v>
      </c>
      <c r="B376" t="s">
        <v>1542</v>
      </c>
      <c r="C376" t="s">
        <v>1592</v>
      </c>
      <c r="D376" t="s">
        <v>109</v>
      </c>
    </row>
    <row r="377" spans="1:4">
      <c r="A377" t="s">
        <v>11</v>
      </c>
      <c r="B377" t="s">
        <v>1542</v>
      </c>
      <c r="C377" t="s">
        <v>1592</v>
      </c>
      <c r="D377" t="s">
        <v>149</v>
      </c>
    </row>
    <row r="378" spans="1:4">
      <c r="A378" t="s">
        <v>11</v>
      </c>
      <c r="B378" t="s">
        <v>1542</v>
      </c>
      <c r="C378" t="s">
        <v>1592</v>
      </c>
      <c r="D378" t="s">
        <v>151</v>
      </c>
    </row>
    <row r="379" spans="1:4">
      <c r="A379" t="s">
        <v>11</v>
      </c>
      <c r="B379" t="s">
        <v>82</v>
      </c>
      <c r="C379" t="s">
        <v>1593</v>
      </c>
      <c r="D379" t="s">
        <v>149</v>
      </c>
    </row>
    <row r="380" spans="1:4">
      <c r="A380" t="s">
        <v>11</v>
      </c>
      <c r="B380" t="s">
        <v>82</v>
      </c>
      <c r="C380" t="s">
        <v>1593</v>
      </c>
      <c r="D380" t="s">
        <v>151</v>
      </c>
    </row>
    <row r="381" spans="1:4">
      <c r="A381" t="s">
        <v>11</v>
      </c>
      <c r="B381" t="s">
        <v>82</v>
      </c>
      <c r="C381" t="s">
        <v>1593</v>
      </c>
      <c r="D381" t="s">
        <v>1816</v>
      </c>
    </row>
    <row r="382" spans="1:4">
      <c r="A382" t="s">
        <v>11</v>
      </c>
      <c r="B382" t="s">
        <v>1524</v>
      </c>
      <c r="C382" t="s">
        <v>1594</v>
      </c>
      <c r="D382" t="s">
        <v>1526</v>
      </c>
    </row>
    <row r="383" spans="1:4">
      <c r="A383" t="s">
        <v>11</v>
      </c>
      <c r="B383" t="s">
        <v>1524</v>
      </c>
      <c r="C383" t="s">
        <v>1594</v>
      </c>
      <c r="D383" t="s">
        <v>1586</v>
      </c>
    </row>
    <row r="384" spans="1:4">
      <c r="A384" t="s">
        <v>11</v>
      </c>
      <c r="B384" t="s">
        <v>1524</v>
      </c>
      <c r="C384" t="s">
        <v>1594</v>
      </c>
      <c r="D384" t="s">
        <v>1587</v>
      </c>
    </row>
    <row r="385" spans="1:4">
      <c r="A385" t="s">
        <v>1257</v>
      </c>
      <c r="B385" t="s">
        <v>1258</v>
      </c>
      <c r="C385" t="s">
        <v>1259</v>
      </c>
      <c r="D385" t="s">
        <v>109</v>
      </c>
    </row>
    <row r="386" spans="1:4">
      <c r="A386" t="s">
        <v>1257</v>
      </c>
      <c r="B386" t="s">
        <v>1258</v>
      </c>
      <c r="C386" t="s">
        <v>1259</v>
      </c>
      <c r="D386" t="s">
        <v>149</v>
      </c>
    </row>
    <row r="387" spans="1:4">
      <c r="A387" t="s">
        <v>1257</v>
      </c>
      <c r="B387" t="s">
        <v>1258</v>
      </c>
      <c r="C387" t="s">
        <v>1259</v>
      </c>
      <c r="D387" t="s">
        <v>151</v>
      </c>
    </row>
    <row r="388" spans="1:4">
      <c r="A388" t="s">
        <v>1257</v>
      </c>
      <c r="B388" t="s">
        <v>1260</v>
      </c>
      <c r="C388" t="s">
        <v>1261</v>
      </c>
      <c r="D388" t="s">
        <v>109</v>
      </c>
    </row>
    <row r="389" spans="1:4">
      <c r="A389" t="s">
        <v>1257</v>
      </c>
      <c r="B389" t="s">
        <v>1260</v>
      </c>
      <c r="C389" t="s">
        <v>1261</v>
      </c>
      <c r="D389" t="s">
        <v>149</v>
      </c>
    </row>
    <row r="390" spans="1:4">
      <c r="A390" t="s">
        <v>1257</v>
      </c>
      <c r="B390" t="s">
        <v>1260</v>
      </c>
      <c r="C390" t="s">
        <v>1261</v>
      </c>
      <c r="D390" t="s">
        <v>151</v>
      </c>
    </row>
    <row r="391" spans="1:4">
      <c r="A391" t="s">
        <v>1257</v>
      </c>
      <c r="B391" t="s">
        <v>1262</v>
      </c>
      <c r="C391" t="s">
        <v>1263</v>
      </c>
      <c r="D391" t="s">
        <v>109</v>
      </c>
    </row>
    <row r="392" spans="1:4">
      <c r="A392" t="s">
        <v>1257</v>
      </c>
      <c r="B392" t="s">
        <v>1262</v>
      </c>
      <c r="C392" t="s">
        <v>1263</v>
      </c>
      <c r="D392" t="s">
        <v>149</v>
      </c>
    </row>
    <row r="393" spans="1:4">
      <c r="A393" t="s">
        <v>1257</v>
      </c>
      <c r="B393" t="s">
        <v>1262</v>
      </c>
      <c r="C393" t="s">
        <v>1263</v>
      </c>
      <c r="D393" t="s">
        <v>151</v>
      </c>
    </row>
    <row r="394" spans="1:4">
      <c r="A394" t="s">
        <v>1257</v>
      </c>
      <c r="B394" t="s">
        <v>1595</v>
      </c>
      <c r="C394" t="s">
        <v>1596</v>
      </c>
      <c r="D394" t="s">
        <v>109</v>
      </c>
    </row>
    <row r="395" spans="1:4">
      <c r="A395" t="s">
        <v>1257</v>
      </c>
      <c r="B395" t="s">
        <v>1595</v>
      </c>
      <c r="C395" t="s">
        <v>1596</v>
      </c>
      <c r="D395" t="s">
        <v>149</v>
      </c>
    </row>
    <row r="396" spans="1:4">
      <c r="A396" t="s">
        <v>1257</v>
      </c>
      <c r="B396" t="s">
        <v>1595</v>
      </c>
      <c r="C396" t="s">
        <v>1596</v>
      </c>
      <c r="D396" t="s">
        <v>151</v>
      </c>
    </row>
    <row r="397" spans="1:4">
      <c r="A397" t="s">
        <v>1257</v>
      </c>
      <c r="B397" t="s">
        <v>1595</v>
      </c>
      <c r="C397" t="s">
        <v>1596</v>
      </c>
      <c r="D397" t="s">
        <v>112</v>
      </c>
    </row>
    <row r="398" spans="1:4">
      <c r="A398" t="s">
        <v>1257</v>
      </c>
      <c r="B398" t="s">
        <v>1595</v>
      </c>
      <c r="C398" t="s">
        <v>1596</v>
      </c>
      <c r="D398" t="s">
        <v>1285</v>
      </c>
    </row>
    <row r="399" spans="1:4">
      <c r="A399" t="s">
        <v>1257</v>
      </c>
      <c r="B399" t="s">
        <v>1597</v>
      </c>
      <c r="C399" t="s">
        <v>1598</v>
      </c>
      <c r="D399" t="s">
        <v>109</v>
      </c>
    </row>
    <row r="400" spans="1:4">
      <c r="A400" t="s">
        <v>1257</v>
      </c>
      <c r="B400" t="s">
        <v>1597</v>
      </c>
      <c r="C400" t="s">
        <v>1598</v>
      </c>
      <c r="D400" t="s">
        <v>149</v>
      </c>
    </row>
    <row r="401" spans="1:4">
      <c r="A401" t="s">
        <v>1257</v>
      </c>
      <c r="B401" t="s">
        <v>1597</v>
      </c>
      <c r="C401" t="s">
        <v>1598</v>
      </c>
      <c r="D401" t="s">
        <v>151</v>
      </c>
    </row>
    <row r="402" spans="1:4">
      <c r="A402" t="s">
        <v>1257</v>
      </c>
      <c r="B402" t="s">
        <v>1597</v>
      </c>
      <c r="C402" t="s">
        <v>1598</v>
      </c>
      <c r="D402" t="s">
        <v>112</v>
      </c>
    </row>
    <row r="403" spans="1:4">
      <c r="A403" t="s">
        <v>1257</v>
      </c>
      <c r="B403" t="s">
        <v>1597</v>
      </c>
      <c r="C403" t="s">
        <v>1598</v>
      </c>
      <c r="D403" t="s">
        <v>1285</v>
      </c>
    </row>
    <row r="404" spans="1:4">
      <c r="A404" t="s">
        <v>1257</v>
      </c>
      <c r="B404" t="s">
        <v>1264</v>
      </c>
      <c r="C404" t="s">
        <v>1265</v>
      </c>
      <c r="D404" t="s">
        <v>109</v>
      </c>
    </row>
    <row r="405" spans="1:4">
      <c r="A405" t="s">
        <v>1257</v>
      </c>
      <c r="B405" t="s">
        <v>1264</v>
      </c>
      <c r="C405" t="s">
        <v>1265</v>
      </c>
      <c r="D405" t="s">
        <v>149</v>
      </c>
    </row>
    <row r="406" spans="1:4">
      <c r="A406" t="s">
        <v>1257</v>
      </c>
      <c r="B406" t="s">
        <v>1264</v>
      </c>
      <c r="C406" t="s">
        <v>1265</v>
      </c>
      <c r="D406" t="s">
        <v>151</v>
      </c>
    </row>
    <row r="407" spans="1:4">
      <c r="A407" t="s">
        <v>1257</v>
      </c>
      <c r="B407" t="s">
        <v>1266</v>
      </c>
      <c r="C407" t="s">
        <v>1267</v>
      </c>
      <c r="D407" t="s">
        <v>109</v>
      </c>
    </row>
    <row r="408" spans="1:4">
      <c r="A408" t="s">
        <v>1257</v>
      </c>
      <c r="B408" t="s">
        <v>1266</v>
      </c>
      <c r="C408" t="s">
        <v>1267</v>
      </c>
      <c r="D408" t="s">
        <v>162</v>
      </c>
    </row>
    <row r="409" spans="1:4">
      <c r="A409" t="s">
        <v>1257</v>
      </c>
      <c r="B409" t="s">
        <v>1266</v>
      </c>
      <c r="C409" t="s">
        <v>1267</v>
      </c>
      <c r="D409" t="s">
        <v>150</v>
      </c>
    </row>
    <row r="410" spans="1:4">
      <c r="A410" t="s">
        <v>1257</v>
      </c>
      <c r="B410" t="s">
        <v>1266</v>
      </c>
      <c r="C410" t="s">
        <v>1267</v>
      </c>
      <c r="D410" t="s">
        <v>490</v>
      </c>
    </row>
    <row r="411" spans="1:4">
      <c r="A411" t="s">
        <v>1257</v>
      </c>
      <c r="B411" t="s">
        <v>1268</v>
      </c>
      <c r="C411" t="s">
        <v>1269</v>
      </c>
      <c r="D411" t="s">
        <v>109</v>
      </c>
    </row>
    <row r="412" spans="1:4">
      <c r="A412" t="s">
        <v>1257</v>
      </c>
      <c r="B412" t="s">
        <v>1268</v>
      </c>
      <c r="C412" t="s">
        <v>1269</v>
      </c>
      <c r="D412" t="s">
        <v>162</v>
      </c>
    </row>
    <row r="413" spans="1:4">
      <c r="A413" t="s">
        <v>1257</v>
      </c>
      <c r="B413" t="s">
        <v>1268</v>
      </c>
      <c r="C413" t="s">
        <v>1269</v>
      </c>
      <c r="D413" t="s">
        <v>150</v>
      </c>
    </row>
    <row r="414" spans="1:4">
      <c r="A414" t="s">
        <v>1257</v>
      </c>
      <c r="B414" t="s">
        <v>1268</v>
      </c>
      <c r="C414" t="s">
        <v>1269</v>
      </c>
      <c r="D414" t="s">
        <v>490</v>
      </c>
    </row>
    <row r="415" spans="1:4">
      <c r="A415" t="s">
        <v>1257</v>
      </c>
      <c r="B415" t="s">
        <v>1270</v>
      </c>
      <c r="C415" t="s">
        <v>1271</v>
      </c>
      <c r="D415" t="s">
        <v>109</v>
      </c>
    </row>
    <row r="416" spans="1:4">
      <c r="A416" t="s">
        <v>1257</v>
      </c>
      <c r="B416" t="s">
        <v>1270</v>
      </c>
      <c r="C416" t="s">
        <v>1271</v>
      </c>
      <c r="D416" t="s">
        <v>162</v>
      </c>
    </row>
    <row r="417" spans="1:4">
      <c r="A417" t="s">
        <v>1257</v>
      </c>
      <c r="B417" t="s">
        <v>1270</v>
      </c>
      <c r="C417" t="s">
        <v>1271</v>
      </c>
      <c r="D417" t="s">
        <v>150</v>
      </c>
    </row>
    <row r="418" spans="1:4">
      <c r="A418" t="s">
        <v>1257</v>
      </c>
      <c r="B418" t="s">
        <v>1270</v>
      </c>
      <c r="C418" t="s">
        <v>1271</v>
      </c>
      <c r="D418" t="s">
        <v>490</v>
      </c>
    </row>
    <row r="419" spans="1:4">
      <c r="A419" t="s">
        <v>1257</v>
      </c>
      <c r="B419" t="s">
        <v>1809</v>
      </c>
      <c r="C419" t="s">
        <v>1810</v>
      </c>
      <c r="D419" t="s">
        <v>1811</v>
      </c>
    </row>
    <row r="420" spans="1:4">
      <c r="A420" t="s">
        <v>1257</v>
      </c>
      <c r="B420" t="s">
        <v>1272</v>
      </c>
      <c r="C420" t="s">
        <v>1273</v>
      </c>
      <c r="D420" t="s">
        <v>109</v>
      </c>
    </row>
    <row r="421" spans="1:4">
      <c r="A421" t="s">
        <v>1257</v>
      </c>
      <c r="B421" t="s">
        <v>1272</v>
      </c>
      <c r="C421" t="s">
        <v>1273</v>
      </c>
      <c r="D421" t="s">
        <v>162</v>
      </c>
    </row>
    <row r="422" spans="1:4">
      <c r="A422" t="s">
        <v>1257</v>
      </c>
      <c r="B422" t="s">
        <v>1272</v>
      </c>
      <c r="C422" t="s">
        <v>1273</v>
      </c>
      <c r="D422" t="s">
        <v>150</v>
      </c>
    </row>
    <row r="423" spans="1:4">
      <c r="A423" t="s">
        <v>1257</v>
      </c>
      <c r="B423" t="s">
        <v>1272</v>
      </c>
      <c r="C423" t="s">
        <v>1273</v>
      </c>
      <c r="D423" t="s">
        <v>490</v>
      </c>
    </row>
    <row r="424" spans="1:4">
      <c r="A424" t="s">
        <v>1257</v>
      </c>
      <c r="B424" t="s">
        <v>1274</v>
      </c>
      <c r="C424" t="s">
        <v>1275</v>
      </c>
      <c r="D424" t="s">
        <v>109</v>
      </c>
    </row>
    <row r="425" spans="1:4">
      <c r="A425" t="s">
        <v>1257</v>
      </c>
      <c r="B425" t="s">
        <v>1274</v>
      </c>
      <c r="C425" t="s">
        <v>1275</v>
      </c>
      <c r="D425" t="s">
        <v>162</v>
      </c>
    </row>
    <row r="426" spans="1:4">
      <c r="A426" t="s">
        <v>1257</v>
      </c>
      <c r="B426" t="s">
        <v>1274</v>
      </c>
      <c r="C426" t="s">
        <v>1275</v>
      </c>
      <c r="D426" t="s">
        <v>150</v>
      </c>
    </row>
    <row r="427" spans="1:4">
      <c r="A427" t="s">
        <v>1257</v>
      </c>
      <c r="B427" t="s">
        <v>1274</v>
      </c>
      <c r="C427" t="s">
        <v>1275</v>
      </c>
      <c r="D427" t="s">
        <v>490</v>
      </c>
    </row>
    <row r="428" spans="1:4">
      <c r="A428" t="s">
        <v>1257</v>
      </c>
      <c r="B428" t="s">
        <v>1276</v>
      </c>
      <c r="C428" t="s">
        <v>1277</v>
      </c>
      <c r="D428" t="s">
        <v>109</v>
      </c>
    </row>
    <row r="429" spans="1:4">
      <c r="A429" t="s">
        <v>1257</v>
      </c>
      <c r="B429" t="s">
        <v>1276</v>
      </c>
      <c r="C429" t="s">
        <v>1277</v>
      </c>
      <c r="D429" t="s">
        <v>162</v>
      </c>
    </row>
    <row r="430" spans="1:4">
      <c r="A430" t="s">
        <v>1257</v>
      </c>
      <c r="B430" t="s">
        <v>1276</v>
      </c>
      <c r="C430" t="s">
        <v>1277</v>
      </c>
      <c r="D430" t="s">
        <v>150</v>
      </c>
    </row>
    <row r="431" spans="1:4">
      <c r="A431" t="s">
        <v>1257</v>
      </c>
      <c r="B431" t="s">
        <v>1276</v>
      </c>
      <c r="C431" t="s">
        <v>1277</v>
      </c>
      <c r="D431" t="s">
        <v>490</v>
      </c>
    </row>
    <row r="432" spans="1:4">
      <c r="A432" t="s">
        <v>1257</v>
      </c>
      <c r="B432" t="s">
        <v>1278</v>
      </c>
      <c r="C432" t="s">
        <v>1279</v>
      </c>
      <c r="D432" t="s">
        <v>109</v>
      </c>
    </row>
    <row r="433" spans="1:4">
      <c r="A433" t="s">
        <v>1257</v>
      </c>
      <c r="B433" t="s">
        <v>1278</v>
      </c>
      <c r="C433" t="s">
        <v>1279</v>
      </c>
      <c r="D433" t="s">
        <v>162</v>
      </c>
    </row>
    <row r="434" spans="1:4">
      <c r="A434" t="s">
        <v>1257</v>
      </c>
      <c r="B434" t="s">
        <v>1278</v>
      </c>
      <c r="C434" t="s">
        <v>1279</v>
      </c>
      <c r="D434" t="s">
        <v>150</v>
      </c>
    </row>
    <row r="435" spans="1:4">
      <c r="A435" t="s">
        <v>1257</v>
      </c>
      <c r="B435" t="s">
        <v>1278</v>
      </c>
      <c r="C435" t="s">
        <v>1279</v>
      </c>
      <c r="D435" t="s">
        <v>490</v>
      </c>
    </row>
    <row r="436" spans="1:4">
      <c r="A436" t="s">
        <v>1257</v>
      </c>
      <c r="B436" t="s">
        <v>1280</v>
      </c>
      <c r="C436" t="s">
        <v>1281</v>
      </c>
      <c r="D436" t="s">
        <v>1599</v>
      </c>
    </row>
    <row r="437" spans="1:4">
      <c r="A437" t="s">
        <v>1257</v>
      </c>
      <c r="B437" t="s">
        <v>1280</v>
      </c>
      <c r="C437" t="s">
        <v>1281</v>
      </c>
      <c r="D437" t="s">
        <v>149</v>
      </c>
    </row>
    <row r="438" spans="1:4">
      <c r="A438" t="s">
        <v>1257</v>
      </c>
      <c r="B438" t="s">
        <v>1280</v>
      </c>
      <c r="C438" t="s">
        <v>1281</v>
      </c>
      <c r="D438" t="s">
        <v>151</v>
      </c>
    </row>
    <row r="439" spans="1:4">
      <c r="A439" t="s">
        <v>50</v>
      </c>
      <c r="B439" t="s">
        <v>1524</v>
      </c>
      <c r="C439" t="s">
        <v>1600</v>
      </c>
      <c r="D439" t="s">
        <v>149</v>
      </c>
    </row>
    <row r="440" spans="1:4">
      <c r="A440" t="s">
        <v>50</v>
      </c>
      <c r="B440" t="s">
        <v>1524</v>
      </c>
      <c r="C440" t="s">
        <v>1600</v>
      </c>
      <c r="D440" t="s">
        <v>151</v>
      </c>
    </row>
    <row r="441" spans="1:4">
      <c r="A441" t="s">
        <v>50</v>
      </c>
      <c r="B441" t="s">
        <v>73</v>
      </c>
      <c r="C441" t="s">
        <v>231</v>
      </c>
      <c r="D441" t="s">
        <v>150</v>
      </c>
    </row>
    <row r="442" spans="1:4">
      <c r="A442" t="s">
        <v>50</v>
      </c>
      <c r="B442" t="s">
        <v>73</v>
      </c>
      <c r="C442" t="s">
        <v>231</v>
      </c>
      <c r="D442" t="s">
        <v>490</v>
      </c>
    </row>
    <row r="443" spans="1:4">
      <c r="A443" t="s">
        <v>50</v>
      </c>
      <c r="B443" t="s">
        <v>73</v>
      </c>
      <c r="C443" t="s">
        <v>231</v>
      </c>
      <c r="D443" t="s">
        <v>149</v>
      </c>
    </row>
    <row r="444" spans="1:4">
      <c r="A444" t="s">
        <v>50</v>
      </c>
      <c r="B444" t="s">
        <v>73</v>
      </c>
      <c r="C444" t="s">
        <v>231</v>
      </c>
      <c r="D444" t="s">
        <v>151</v>
      </c>
    </row>
    <row r="445" spans="1:4">
      <c r="A445" t="s">
        <v>50</v>
      </c>
      <c r="B445" t="s">
        <v>73</v>
      </c>
      <c r="C445" t="s">
        <v>231</v>
      </c>
      <c r="D445" t="s">
        <v>491</v>
      </c>
    </row>
    <row r="446" spans="1:4">
      <c r="A446" t="s">
        <v>50</v>
      </c>
      <c r="B446" t="s">
        <v>73</v>
      </c>
      <c r="C446" t="s">
        <v>231</v>
      </c>
      <c r="D446" t="s">
        <v>1527</v>
      </c>
    </row>
    <row r="447" spans="1:4">
      <c r="A447" t="s">
        <v>50</v>
      </c>
      <c r="B447" t="s">
        <v>73</v>
      </c>
      <c r="C447" t="s">
        <v>231</v>
      </c>
      <c r="D447" t="s">
        <v>1588</v>
      </c>
    </row>
    <row r="448" spans="1:4">
      <c r="A448" t="s">
        <v>50</v>
      </c>
      <c r="B448" t="s">
        <v>73</v>
      </c>
      <c r="C448" t="s">
        <v>231</v>
      </c>
      <c r="D448" t="s">
        <v>1816</v>
      </c>
    </row>
    <row r="449" spans="1:4">
      <c r="A449" t="s">
        <v>50</v>
      </c>
      <c r="B449" t="s">
        <v>1529</v>
      </c>
      <c r="C449" t="s">
        <v>1601</v>
      </c>
      <c r="D449" t="s">
        <v>1531</v>
      </c>
    </row>
    <row r="450" spans="1:4">
      <c r="A450" t="s">
        <v>50</v>
      </c>
      <c r="B450" t="s">
        <v>1532</v>
      </c>
      <c r="C450" t="s">
        <v>1602</v>
      </c>
      <c r="D450" t="s">
        <v>1534</v>
      </c>
    </row>
    <row r="451" spans="1:4">
      <c r="A451" t="s">
        <v>50</v>
      </c>
      <c r="B451" t="s">
        <v>1532</v>
      </c>
      <c r="C451" t="s">
        <v>1602</v>
      </c>
      <c r="D451" t="s">
        <v>1535</v>
      </c>
    </row>
    <row r="452" spans="1:4">
      <c r="A452" t="s">
        <v>50</v>
      </c>
      <c r="B452" t="s">
        <v>84</v>
      </c>
      <c r="C452" t="s">
        <v>232</v>
      </c>
      <c r="D452" t="s">
        <v>149</v>
      </c>
    </row>
    <row r="453" spans="1:4">
      <c r="A453" t="s">
        <v>50</v>
      </c>
      <c r="B453" t="s">
        <v>84</v>
      </c>
      <c r="C453" t="s">
        <v>232</v>
      </c>
      <c r="D453" t="s">
        <v>151</v>
      </c>
    </row>
    <row r="454" spans="1:4">
      <c r="A454" t="s">
        <v>50</v>
      </c>
      <c r="B454" t="s">
        <v>1603</v>
      </c>
      <c r="C454" t="s">
        <v>1604</v>
      </c>
      <c r="D454" t="s">
        <v>172</v>
      </c>
    </row>
    <row r="455" spans="1:4">
      <c r="A455" t="s">
        <v>50</v>
      </c>
      <c r="B455" t="s">
        <v>1603</v>
      </c>
      <c r="C455" t="s">
        <v>1604</v>
      </c>
      <c r="D455" t="s">
        <v>1814</v>
      </c>
    </row>
    <row r="456" spans="1:4">
      <c r="A456" t="s">
        <v>50</v>
      </c>
      <c r="B456" t="s">
        <v>1603</v>
      </c>
      <c r="C456" t="s">
        <v>1604</v>
      </c>
      <c r="D456" t="s">
        <v>1605</v>
      </c>
    </row>
    <row r="457" spans="1:4">
      <c r="A457" t="s">
        <v>50</v>
      </c>
      <c r="B457" t="s">
        <v>1603</v>
      </c>
      <c r="C457" t="s">
        <v>1604</v>
      </c>
      <c r="D457" t="s">
        <v>1606</v>
      </c>
    </row>
    <row r="458" spans="1:4">
      <c r="A458" t="s">
        <v>50</v>
      </c>
      <c r="B458" t="s">
        <v>84</v>
      </c>
      <c r="C458" t="s">
        <v>232</v>
      </c>
      <c r="D458" t="s">
        <v>165</v>
      </c>
    </row>
    <row r="459" spans="1:4">
      <c r="A459" t="s">
        <v>50</v>
      </c>
      <c r="B459" t="s">
        <v>84</v>
      </c>
      <c r="C459" t="s">
        <v>232</v>
      </c>
      <c r="D459" t="s">
        <v>1607</v>
      </c>
    </row>
    <row r="460" spans="1:4">
      <c r="A460" t="s">
        <v>50</v>
      </c>
      <c r="B460" t="s">
        <v>84</v>
      </c>
      <c r="C460" t="s">
        <v>232</v>
      </c>
      <c r="D460" t="s">
        <v>1553</v>
      </c>
    </row>
    <row r="461" spans="1:4">
      <c r="A461" t="s">
        <v>50</v>
      </c>
      <c r="B461" t="s">
        <v>84</v>
      </c>
      <c r="C461" t="s">
        <v>232</v>
      </c>
      <c r="D461" t="s">
        <v>1816</v>
      </c>
    </row>
    <row r="462" spans="1:4">
      <c r="A462" t="s">
        <v>50</v>
      </c>
      <c r="B462" t="s">
        <v>1542</v>
      </c>
      <c r="C462" t="s">
        <v>1608</v>
      </c>
      <c r="D462" t="s">
        <v>109</v>
      </c>
    </row>
    <row r="463" spans="1:4">
      <c r="A463" t="s">
        <v>50</v>
      </c>
      <c r="B463" t="s">
        <v>1542</v>
      </c>
      <c r="C463" t="s">
        <v>1608</v>
      </c>
      <c r="D463" t="s">
        <v>149</v>
      </c>
    </row>
    <row r="464" spans="1:4">
      <c r="A464" t="s">
        <v>50</v>
      </c>
      <c r="B464" t="s">
        <v>1542</v>
      </c>
      <c r="C464" t="s">
        <v>1608</v>
      </c>
      <c r="D464" t="s">
        <v>151</v>
      </c>
    </row>
    <row r="465" spans="1:4">
      <c r="A465" t="s">
        <v>50</v>
      </c>
      <c r="B465" t="s">
        <v>1524</v>
      </c>
      <c r="C465" t="s">
        <v>1600</v>
      </c>
      <c r="D465" t="s">
        <v>1526</v>
      </c>
    </row>
    <row r="466" spans="1:4">
      <c r="A466" t="s">
        <v>50</v>
      </c>
      <c r="B466" t="s">
        <v>1524</v>
      </c>
      <c r="C466" t="s">
        <v>1600</v>
      </c>
      <c r="D466" t="s">
        <v>1586</v>
      </c>
    </row>
    <row r="467" spans="1:4">
      <c r="A467" t="s">
        <v>50</v>
      </c>
      <c r="B467" t="s">
        <v>1524</v>
      </c>
      <c r="C467" t="s">
        <v>1600</v>
      </c>
      <c r="D467" t="s">
        <v>1587</v>
      </c>
    </row>
    <row r="468" spans="1:4">
      <c r="A468" t="s">
        <v>50</v>
      </c>
      <c r="B468" t="s">
        <v>50</v>
      </c>
      <c r="C468" t="s">
        <v>1609</v>
      </c>
      <c r="D468" t="s">
        <v>149</v>
      </c>
    </row>
    <row r="469" spans="1:4">
      <c r="A469" t="s">
        <v>50</v>
      </c>
      <c r="B469" t="s">
        <v>50</v>
      </c>
      <c r="C469" t="s">
        <v>1609</v>
      </c>
      <c r="D469" t="s">
        <v>151</v>
      </c>
    </row>
    <row r="470" spans="1:4">
      <c r="A470" t="s">
        <v>50</v>
      </c>
      <c r="B470" t="s">
        <v>50</v>
      </c>
      <c r="C470" t="s">
        <v>1609</v>
      </c>
      <c r="D470" t="s">
        <v>1816</v>
      </c>
    </row>
    <row r="471" spans="1:4">
      <c r="A471" t="s">
        <v>48</v>
      </c>
      <c r="B471" t="s">
        <v>76</v>
      </c>
      <c r="C471" t="s">
        <v>236</v>
      </c>
      <c r="D471" t="s">
        <v>109</v>
      </c>
    </row>
    <row r="472" spans="1:4">
      <c r="A472" t="s">
        <v>48</v>
      </c>
      <c r="B472" t="s">
        <v>76</v>
      </c>
      <c r="C472" t="s">
        <v>236</v>
      </c>
      <c r="D472" t="s">
        <v>149</v>
      </c>
    </row>
    <row r="473" spans="1:4">
      <c r="A473" t="s">
        <v>48</v>
      </c>
      <c r="B473" t="s">
        <v>76</v>
      </c>
      <c r="C473" t="s">
        <v>236</v>
      </c>
      <c r="D473" t="s">
        <v>151</v>
      </c>
    </row>
    <row r="474" spans="1:4">
      <c r="A474" t="s">
        <v>48</v>
      </c>
      <c r="B474" t="s">
        <v>76</v>
      </c>
      <c r="C474" t="s">
        <v>236</v>
      </c>
      <c r="D474" t="s">
        <v>1816</v>
      </c>
    </row>
    <row r="475" spans="1:4">
      <c r="A475" t="s">
        <v>48</v>
      </c>
      <c r="B475" t="s">
        <v>73</v>
      </c>
      <c r="C475" t="s">
        <v>234</v>
      </c>
      <c r="D475" t="s">
        <v>1816</v>
      </c>
    </row>
    <row r="476" spans="1:4">
      <c r="A476" t="s">
        <v>48</v>
      </c>
      <c r="B476" t="s">
        <v>73</v>
      </c>
      <c r="C476" t="s">
        <v>234</v>
      </c>
      <c r="D476" t="s">
        <v>150</v>
      </c>
    </row>
    <row r="477" spans="1:4">
      <c r="A477" t="s">
        <v>48</v>
      </c>
      <c r="B477" t="s">
        <v>73</v>
      </c>
      <c r="C477" t="s">
        <v>234</v>
      </c>
      <c r="D477" t="s">
        <v>490</v>
      </c>
    </row>
    <row r="478" spans="1:4">
      <c r="A478" t="s">
        <v>48</v>
      </c>
      <c r="B478" t="s">
        <v>73</v>
      </c>
      <c r="C478" t="s">
        <v>234</v>
      </c>
      <c r="D478" t="s">
        <v>149</v>
      </c>
    </row>
    <row r="479" spans="1:4">
      <c r="A479" t="s">
        <v>48</v>
      </c>
      <c r="B479" t="s">
        <v>73</v>
      </c>
      <c r="C479" t="s">
        <v>234</v>
      </c>
      <c r="D479" t="s">
        <v>151</v>
      </c>
    </row>
    <row r="480" spans="1:4">
      <c r="A480" t="s">
        <v>48</v>
      </c>
      <c r="B480" t="s">
        <v>73</v>
      </c>
      <c r="C480" t="s">
        <v>234</v>
      </c>
      <c r="D480" t="s">
        <v>1527</v>
      </c>
    </row>
    <row r="481" spans="1:4">
      <c r="A481" t="s">
        <v>48</v>
      </c>
      <c r="B481" t="s">
        <v>73</v>
      </c>
      <c r="C481" t="s">
        <v>234</v>
      </c>
      <c r="D481" t="s">
        <v>1528</v>
      </c>
    </row>
    <row r="482" spans="1:4">
      <c r="A482" t="s">
        <v>48</v>
      </c>
      <c r="B482" t="s">
        <v>73</v>
      </c>
      <c r="C482" t="s">
        <v>234</v>
      </c>
      <c r="D482" t="s">
        <v>491</v>
      </c>
    </row>
    <row r="483" spans="1:4">
      <c r="A483" t="s">
        <v>48</v>
      </c>
      <c r="B483" t="s">
        <v>48</v>
      </c>
      <c r="C483" t="s">
        <v>1610</v>
      </c>
      <c r="D483" t="s">
        <v>149</v>
      </c>
    </row>
    <row r="484" spans="1:4">
      <c r="A484" t="s">
        <v>48</v>
      </c>
      <c r="B484" t="s">
        <v>48</v>
      </c>
      <c r="C484" t="s">
        <v>1610</v>
      </c>
      <c r="D484" t="s">
        <v>151</v>
      </c>
    </row>
    <row r="485" spans="1:4">
      <c r="A485" t="s">
        <v>48</v>
      </c>
      <c r="B485" t="s">
        <v>48</v>
      </c>
      <c r="C485" t="s">
        <v>1610</v>
      </c>
      <c r="D485" t="s">
        <v>1816</v>
      </c>
    </row>
    <row r="486" spans="1:4">
      <c r="A486" t="s">
        <v>48</v>
      </c>
      <c r="B486" t="s">
        <v>1529</v>
      </c>
      <c r="C486" t="s">
        <v>1611</v>
      </c>
      <c r="D486" t="s">
        <v>1531</v>
      </c>
    </row>
    <row r="487" spans="1:4">
      <c r="A487" t="s">
        <v>48</v>
      </c>
      <c r="B487" t="s">
        <v>1532</v>
      </c>
      <c r="C487" t="s">
        <v>1612</v>
      </c>
      <c r="D487" t="s">
        <v>1534</v>
      </c>
    </row>
    <row r="488" spans="1:4">
      <c r="A488" t="s">
        <v>48</v>
      </c>
      <c r="B488" t="s">
        <v>1532</v>
      </c>
      <c r="C488" t="s">
        <v>1612</v>
      </c>
      <c r="D488" t="s">
        <v>1535</v>
      </c>
    </row>
    <row r="489" spans="1:4">
      <c r="A489" t="s">
        <v>48</v>
      </c>
      <c r="B489" t="s">
        <v>84</v>
      </c>
      <c r="C489" t="s">
        <v>233</v>
      </c>
      <c r="D489" t="s">
        <v>165</v>
      </c>
    </row>
    <row r="490" spans="1:4">
      <c r="A490" t="s">
        <v>48</v>
      </c>
      <c r="B490" t="s">
        <v>84</v>
      </c>
      <c r="C490" t="s">
        <v>233</v>
      </c>
      <c r="D490" t="s">
        <v>1816</v>
      </c>
    </row>
    <row r="491" spans="1:4">
      <c r="A491" t="s">
        <v>48</v>
      </c>
      <c r="B491" t="s">
        <v>84</v>
      </c>
      <c r="C491" t="s">
        <v>233</v>
      </c>
      <c r="D491" t="s">
        <v>1814</v>
      </c>
    </row>
    <row r="492" spans="1:4">
      <c r="A492" t="s">
        <v>48</v>
      </c>
      <c r="B492" t="s">
        <v>84</v>
      </c>
      <c r="C492" t="s">
        <v>233</v>
      </c>
      <c r="D492" t="s">
        <v>166</v>
      </c>
    </row>
    <row r="493" spans="1:4">
      <c r="A493" t="s">
        <v>48</v>
      </c>
      <c r="B493" t="s">
        <v>84</v>
      </c>
      <c r="C493" t="s">
        <v>233</v>
      </c>
      <c r="D493" t="s">
        <v>149</v>
      </c>
    </row>
    <row r="494" spans="1:4">
      <c r="A494" t="s">
        <v>48</v>
      </c>
      <c r="B494" t="s">
        <v>84</v>
      </c>
      <c r="C494" t="s">
        <v>233</v>
      </c>
      <c r="D494" t="s">
        <v>151</v>
      </c>
    </row>
    <row r="495" spans="1:4">
      <c r="A495" t="s">
        <v>48</v>
      </c>
      <c r="B495" t="s">
        <v>84</v>
      </c>
      <c r="C495" t="s">
        <v>233</v>
      </c>
      <c r="D495" t="s">
        <v>1605</v>
      </c>
    </row>
    <row r="496" spans="1:4">
      <c r="A496" t="s">
        <v>48</v>
      </c>
      <c r="B496" t="s">
        <v>84</v>
      </c>
      <c r="C496" t="s">
        <v>233</v>
      </c>
      <c r="D496" t="s">
        <v>1606</v>
      </c>
    </row>
    <row r="497" spans="1:4">
      <c r="A497" t="s">
        <v>48</v>
      </c>
      <c r="B497" t="s">
        <v>1542</v>
      </c>
      <c r="C497" t="s">
        <v>1613</v>
      </c>
      <c r="D497" t="s">
        <v>109</v>
      </c>
    </row>
    <row r="498" spans="1:4">
      <c r="A498" t="s">
        <v>48</v>
      </c>
      <c r="B498" t="s">
        <v>1542</v>
      </c>
      <c r="C498" t="s">
        <v>1613</v>
      </c>
      <c r="D498" t="s">
        <v>149</v>
      </c>
    </row>
    <row r="499" spans="1:4">
      <c r="A499" t="s">
        <v>48</v>
      </c>
      <c r="B499" t="s">
        <v>1542</v>
      </c>
      <c r="C499" t="s">
        <v>1613</v>
      </c>
      <c r="D499" t="s">
        <v>151</v>
      </c>
    </row>
    <row r="500" spans="1:4">
      <c r="A500" t="s">
        <v>48</v>
      </c>
      <c r="B500" t="s">
        <v>85</v>
      </c>
      <c r="C500" t="s">
        <v>235</v>
      </c>
      <c r="D500" t="s">
        <v>162</v>
      </c>
    </row>
    <row r="501" spans="1:4">
      <c r="A501" t="s">
        <v>48</v>
      </c>
      <c r="B501" t="s">
        <v>1524</v>
      </c>
      <c r="C501" t="s">
        <v>1614</v>
      </c>
      <c r="D501" t="s">
        <v>1526</v>
      </c>
    </row>
    <row r="502" spans="1:4">
      <c r="A502" t="s">
        <v>48</v>
      </c>
      <c r="B502" t="s">
        <v>1524</v>
      </c>
      <c r="C502" t="s">
        <v>1614</v>
      </c>
      <c r="D502" t="s">
        <v>1586</v>
      </c>
    </row>
    <row r="503" spans="1:4">
      <c r="A503" t="s">
        <v>48</v>
      </c>
      <c r="B503" t="s">
        <v>1524</v>
      </c>
      <c r="C503" t="s">
        <v>1614</v>
      </c>
      <c r="D503" t="s">
        <v>1587</v>
      </c>
    </row>
    <row r="504" spans="1:4">
      <c r="A504" t="s">
        <v>28</v>
      </c>
      <c r="B504" t="s">
        <v>1524</v>
      </c>
      <c r="C504" t="s">
        <v>1615</v>
      </c>
      <c r="D504" t="s">
        <v>149</v>
      </c>
    </row>
    <row r="505" spans="1:4">
      <c r="A505" t="s">
        <v>28</v>
      </c>
      <c r="B505" t="s">
        <v>1524</v>
      </c>
      <c r="C505" t="s">
        <v>1615</v>
      </c>
      <c r="D505" t="s">
        <v>151</v>
      </c>
    </row>
    <row r="506" spans="1:4">
      <c r="A506" t="s">
        <v>28</v>
      </c>
      <c r="B506" t="s">
        <v>73</v>
      </c>
      <c r="C506" t="s">
        <v>237</v>
      </c>
      <c r="D506" t="s">
        <v>150</v>
      </c>
    </row>
    <row r="507" spans="1:4">
      <c r="A507" t="s">
        <v>28</v>
      </c>
      <c r="B507" t="s">
        <v>73</v>
      </c>
      <c r="C507" t="s">
        <v>237</v>
      </c>
      <c r="D507" t="s">
        <v>490</v>
      </c>
    </row>
    <row r="508" spans="1:4">
      <c r="A508" t="s">
        <v>28</v>
      </c>
      <c r="B508" t="s">
        <v>73</v>
      </c>
      <c r="C508" t="s">
        <v>237</v>
      </c>
      <c r="D508" t="s">
        <v>149</v>
      </c>
    </row>
    <row r="509" spans="1:4">
      <c r="A509" t="s">
        <v>28</v>
      </c>
      <c r="B509" t="s">
        <v>73</v>
      </c>
      <c r="C509" t="s">
        <v>237</v>
      </c>
      <c r="D509" t="s">
        <v>151</v>
      </c>
    </row>
    <row r="510" spans="1:4">
      <c r="A510" t="s">
        <v>28</v>
      </c>
      <c r="B510" t="s">
        <v>73</v>
      </c>
      <c r="C510" t="s">
        <v>237</v>
      </c>
      <c r="D510" t="s">
        <v>1588</v>
      </c>
    </row>
    <row r="511" spans="1:4">
      <c r="A511" t="s">
        <v>28</v>
      </c>
      <c r="B511" t="s">
        <v>73</v>
      </c>
      <c r="C511" t="s">
        <v>237</v>
      </c>
      <c r="D511" t="s">
        <v>1616</v>
      </c>
    </row>
    <row r="512" spans="1:4">
      <c r="A512" t="s">
        <v>28</v>
      </c>
      <c r="B512" t="s">
        <v>73</v>
      </c>
      <c r="C512" t="s">
        <v>237</v>
      </c>
      <c r="D512" t="s">
        <v>491</v>
      </c>
    </row>
    <row r="513" spans="1:4">
      <c r="A513" t="s">
        <v>28</v>
      </c>
      <c r="B513" t="s">
        <v>73</v>
      </c>
      <c r="C513" t="s">
        <v>237</v>
      </c>
      <c r="D513" t="s">
        <v>1816</v>
      </c>
    </row>
    <row r="514" spans="1:4">
      <c r="A514" t="s">
        <v>28</v>
      </c>
      <c r="B514" t="s">
        <v>1617</v>
      </c>
      <c r="C514" t="s">
        <v>1618</v>
      </c>
      <c r="D514" t="s">
        <v>150</v>
      </c>
    </row>
    <row r="515" spans="1:4">
      <c r="A515" t="s">
        <v>28</v>
      </c>
      <c r="B515" t="s">
        <v>1617</v>
      </c>
      <c r="C515" t="s">
        <v>1618</v>
      </c>
      <c r="D515" t="s">
        <v>490</v>
      </c>
    </row>
    <row r="516" spans="1:4">
      <c r="A516" t="s">
        <v>28</v>
      </c>
      <c r="B516" t="s">
        <v>1529</v>
      </c>
      <c r="C516" t="s">
        <v>1619</v>
      </c>
      <c r="D516" t="s">
        <v>1531</v>
      </c>
    </row>
    <row r="517" spans="1:4">
      <c r="A517" t="s">
        <v>28</v>
      </c>
      <c r="B517" t="s">
        <v>1532</v>
      </c>
      <c r="C517" t="s">
        <v>1620</v>
      </c>
      <c r="D517" t="s">
        <v>1534</v>
      </c>
    </row>
    <row r="518" spans="1:4">
      <c r="A518" t="s">
        <v>28</v>
      </c>
      <c r="B518" t="s">
        <v>1532</v>
      </c>
      <c r="C518" t="s">
        <v>1620</v>
      </c>
      <c r="D518" t="s">
        <v>1535</v>
      </c>
    </row>
    <row r="519" spans="1:4">
      <c r="A519" t="s">
        <v>28</v>
      </c>
      <c r="B519" t="s">
        <v>84</v>
      </c>
      <c r="C519" t="s">
        <v>238</v>
      </c>
      <c r="D519" t="s">
        <v>149</v>
      </c>
    </row>
    <row r="520" spans="1:4">
      <c r="A520" t="s">
        <v>28</v>
      </c>
      <c r="B520" t="s">
        <v>84</v>
      </c>
      <c r="C520" t="s">
        <v>238</v>
      </c>
      <c r="D520" t="s">
        <v>151</v>
      </c>
    </row>
    <row r="521" spans="1:4">
      <c r="A521" t="s">
        <v>28</v>
      </c>
      <c r="B521" t="s">
        <v>84</v>
      </c>
      <c r="C521" t="s">
        <v>238</v>
      </c>
      <c r="D521" t="s">
        <v>1816</v>
      </c>
    </row>
    <row r="522" spans="1:4">
      <c r="A522" t="s">
        <v>28</v>
      </c>
      <c r="B522" t="s">
        <v>84</v>
      </c>
      <c r="C522" t="s">
        <v>238</v>
      </c>
      <c r="D522" t="s">
        <v>1814</v>
      </c>
    </row>
    <row r="523" spans="1:4">
      <c r="A523" t="s">
        <v>28</v>
      </c>
      <c r="B523" t="s">
        <v>84</v>
      </c>
      <c r="C523" t="s">
        <v>238</v>
      </c>
      <c r="D523" t="s">
        <v>172</v>
      </c>
    </row>
    <row r="524" spans="1:4">
      <c r="A524" t="s">
        <v>28</v>
      </c>
      <c r="B524" t="s">
        <v>84</v>
      </c>
      <c r="C524" t="s">
        <v>238</v>
      </c>
      <c r="D524" t="s">
        <v>1605</v>
      </c>
    </row>
    <row r="525" spans="1:4">
      <c r="A525" t="s">
        <v>28</v>
      </c>
      <c r="B525" t="s">
        <v>84</v>
      </c>
      <c r="C525" t="s">
        <v>238</v>
      </c>
      <c r="D525" t="s">
        <v>1606</v>
      </c>
    </row>
    <row r="526" spans="1:4">
      <c r="A526" t="s">
        <v>28</v>
      </c>
      <c r="B526" t="s">
        <v>84</v>
      </c>
      <c r="C526" t="s">
        <v>238</v>
      </c>
      <c r="D526" t="s">
        <v>165</v>
      </c>
    </row>
    <row r="527" spans="1:4">
      <c r="A527" t="s">
        <v>28</v>
      </c>
      <c r="B527" t="s">
        <v>84</v>
      </c>
      <c r="C527" t="s">
        <v>238</v>
      </c>
      <c r="D527" t="s">
        <v>166</v>
      </c>
    </row>
    <row r="528" spans="1:4">
      <c r="A528" t="s">
        <v>28</v>
      </c>
      <c r="B528" t="s">
        <v>84</v>
      </c>
      <c r="C528" t="s">
        <v>238</v>
      </c>
      <c r="D528" t="s">
        <v>1553</v>
      </c>
    </row>
    <row r="529" spans="1:4">
      <c r="A529" t="s">
        <v>28</v>
      </c>
      <c r="B529" t="s">
        <v>1542</v>
      </c>
      <c r="C529" t="s">
        <v>1621</v>
      </c>
      <c r="D529" t="s">
        <v>109</v>
      </c>
    </row>
    <row r="530" spans="1:4">
      <c r="A530" t="s">
        <v>28</v>
      </c>
      <c r="B530" t="s">
        <v>1542</v>
      </c>
      <c r="C530" t="s">
        <v>1621</v>
      </c>
      <c r="D530" t="s">
        <v>149</v>
      </c>
    </row>
    <row r="531" spans="1:4">
      <c r="A531" t="s">
        <v>28</v>
      </c>
      <c r="B531" t="s">
        <v>1542</v>
      </c>
      <c r="C531" t="s">
        <v>1621</v>
      </c>
      <c r="D531" t="s">
        <v>1544</v>
      </c>
    </row>
    <row r="532" spans="1:4">
      <c r="A532" t="s">
        <v>28</v>
      </c>
      <c r="B532" t="s">
        <v>1542</v>
      </c>
      <c r="C532" t="s">
        <v>1621</v>
      </c>
      <c r="D532" t="s">
        <v>151</v>
      </c>
    </row>
    <row r="533" spans="1:4">
      <c r="A533" t="s">
        <v>28</v>
      </c>
      <c r="B533" t="s">
        <v>28</v>
      </c>
      <c r="C533" t="s">
        <v>1622</v>
      </c>
      <c r="D533" t="s">
        <v>149</v>
      </c>
    </row>
    <row r="534" spans="1:4">
      <c r="A534" t="s">
        <v>28</v>
      </c>
      <c r="B534" t="s">
        <v>28</v>
      </c>
      <c r="C534" t="s">
        <v>1622</v>
      </c>
      <c r="D534" t="s">
        <v>151</v>
      </c>
    </row>
    <row r="535" spans="1:4">
      <c r="A535" t="s">
        <v>28</v>
      </c>
      <c r="B535" t="s">
        <v>28</v>
      </c>
      <c r="C535" t="s">
        <v>1622</v>
      </c>
      <c r="D535" t="s">
        <v>1816</v>
      </c>
    </row>
    <row r="536" spans="1:4">
      <c r="A536" t="s">
        <v>28</v>
      </c>
      <c r="B536" t="s">
        <v>1524</v>
      </c>
      <c r="C536" t="s">
        <v>1615</v>
      </c>
      <c r="D536" t="s">
        <v>1526</v>
      </c>
    </row>
    <row r="537" spans="1:4">
      <c r="A537" t="s">
        <v>28</v>
      </c>
      <c r="B537" t="s">
        <v>1524</v>
      </c>
      <c r="C537" t="s">
        <v>1615</v>
      </c>
      <c r="D537" t="s">
        <v>1586</v>
      </c>
    </row>
    <row r="538" spans="1:4">
      <c r="A538" t="s">
        <v>28</v>
      </c>
      <c r="B538" t="s">
        <v>1524</v>
      </c>
      <c r="C538" t="s">
        <v>1615</v>
      </c>
      <c r="D538" t="s">
        <v>1587</v>
      </c>
    </row>
    <row r="539" spans="1:4">
      <c r="A539" t="s">
        <v>1288</v>
      </c>
      <c r="B539" t="s">
        <v>1289</v>
      </c>
      <c r="C539" t="s">
        <v>1290</v>
      </c>
      <c r="D539" t="s">
        <v>109</v>
      </c>
    </row>
    <row r="540" spans="1:4">
      <c r="A540" t="s">
        <v>1288</v>
      </c>
      <c r="B540" t="s">
        <v>1289</v>
      </c>
      <c r="C540" t="s">
        <v>1290</v>
      </c>
      <c r="D540" t="s">
        <v>150</v>
      </c>
    </row>
    <row r="541" spans="1:4">
      <c r="A541" t="s">
        <v>1288</v>
      </c>
      <c r="B541" t="s">
        <v>1289</v>
      </c>
      <c r="C541" t="s">
        <v>1290</v>
      </c>
      <c r="D541" t="s">
        <v>490</v>
      </c>
    </row>
    <row r="542" spans="1:4">
      <c r="A542" t="s">
        <v>1288</v>
      </c>
      <c r="B542" t="s">
        <v>1289</v>
      </c>
      <c r="C542" t="s">
        <v>1290</v>
      </c>
      <c r="D542" t="s">
        <v>491</v>
      </c>
    </row>
    <row r="543" spans="1:4">
      <c r="A543" t="s">
        <v>1288</v>
      </c>
      <c r="B543" t="s">
        <v>1291</v>
      </c>
      <c r="C543" t="s">
        <v>1292</v>
      </c>
      <c r="D543" t="s">
        <v>150</v>
      </c>
    </row>
    <row r="544" spans="1:4">
      <c r="A544" t="s">
        <v>1288</v>
      </c>
      <c r="B544" t="s">
        <v>1291</v>
      </c>
      <c r="C544" t="s">
        <v>1292</v>
      </c>
      <c r="D544" t="s">
        <v>490</v>
      </c>
    </row>
    <row r="545" spans="1:4">
      <c r="A545" t="s">
        <v>1288</v>
      </c>
      <c r="B545" t="s">
        <v>1291</v>
      </c>
      <c r="C545" t="s">
        <v>1292</v>
      </c>
      <c r="D545" t="s">
        <v>491</v>
      </c>
    </row>
    <row r="546" spans="1:4">
      <c r="A546" t="s">
        <v>1288</v>
      </c>
      <c r="B546" t="s">
        <v>1293</v>
      </c>
      <c r="C546" t="s">
        <v>1294</v>
      </c>
      <c r="D546" t="s">
        <v>150</v>
      </c>
    </row>
    <row r="547" spans="1:4">
      <c r="A547" t="s">
        <v>1288</v>
      </c>
      <c r="B547" t="s">
        <v>1293</v>
      </c>
      <c r="C547" t="s">
        <v>1294</v>
      </c>
      <c r="D547" t="s">
        <v>490</v>
      </c>
    </row>
    <row r="548" spans="1:4">
      <c r="A548" t="s">
        <v>1288</v>
      </c>
      <c r="B548" t="s">
        <v>1293</v>
      </c>
      <c r="C548" t="s">
        <v>1294</v>
      </c>
      <c r="D548" t="s">
        <v>491</v>
      </c>
    </row>
    <row r="549" spans="1:4">
      <c r="A549" t="s">
        <v>1288</v>
      </c>
      <c r="B549" t="s">
        <v>1295</v>
      </c>
      <c r="C549" t="s">
        <v>1296</v>
      </c>
      <c r="D549" t="s">
        <v>150</v>
      </c>
    </row>
    <row r="550" spans="1:4">
      <c r="A550" t="s">
        <v>1288</v>
      </c>
      <c r="B550" t="s">
        <v>1295</v>
      </c>
      <c r="C550" t="s">
        <v>1296</v>
      </c>
      <c r="D550" t="s">
        <v>490</v>
      </c>
    </row>
    <row r="551" spans="1:4">
      <c r="A551" t="s">
        <v>1288</v>
      </c>
      <c r="B551" t="s">
        <v>1295</v>
      </c>
      <c r="C551" t="s">
        <v>1296</v>
      </c>
      <c r="D551" t="s">
        <v>491</v>
      </c>
    </row>
    <row r="552" spans="1:4">
      <c r="A552" t="s">
        <v>1288</v>
      </c>
      <c r="B552" t="s">
        <v>1297</v>
      </c>
      <c r="C552" t="s">
        <v>1298</v>
      </c>
      <c r="D552" t="s">
        <v>150</v>
      </c>
    </row>
    <row r="553" spans="1:4">
      <c r="A553" t="s">
        <v>1288</v>
      </c>
      <c r="B553" t="s">
        <v>1297</v>
      </c>
      <c r="C553" t="s">
        <v>1298</v>
      </c>
      <c r="D553" t="s">
        <v>490</v>
      </c>
    </row>
    <row r="554" spans="1:4">
      <c r="A554" t="s">
        <v>1288</v>
      </c>
      <c r="B554" t="s">
        <v>1297</v>
      </c>
      <c r="C554" t="s">
        <v>1298</v>
      </c>
      <c r="D554" t="s">
        <v>491</v>
      </c>
    </row>
    <row r="555" spans="1:4">
      <c r="A555" t="s">
        <v>1288</v>
      </c>
      <c r="B555" t="s">
        <v>1299</v>
      </c>
      <c r="C555" t="s">
        <v>1300</v>
      </c>
      <c r="D555" t="s">
        <v>150</v>
      </c>
    </row>
    <row r="556" spans="1:4">
      <c r="A556" t="s">
        <v>1288</v>
      </c>
      <c r="B556" t="s">
        <v>1299</v>
      </c>
      <c r="C556" t="s">
        <v>1300</v>
      </c>
      <c r="D556" t="s">
        <v>490</v>
      </c>
    </row>
    <row r="557" spans="1:4">
      <c r="A557" t="s">
        <v>1288</v>
      </c>
      <c r="B557" t="s">
        <v>1299</v>
      </c>
      <c r="C557" t="s">
        <v>1300</v>
      </c>
      <c r="D557" t="s">
        <v>491</v>
      </c>
    </row>
    <row r="558" spans="1:4">
      <c r="A558" t="s">
        <v>1288</v>
      </c>
      <c r="B558" t="s">
        <v>1301</v>
      </c>
      <c r="C558" t="s">
        <v>1302</v>
      </c>
      <c r="D558" t="s">
        <v>150</v>
      </c>
    </row>
    <row r="559" spans="1:4">
      <c r="A559" t="s">
        <v>1288</v>
      </c>
      <c r="B559" t="s">
        <v>1301</v>
      </c>
      <c r="C559" t="s">
        <v>1302</v>
      </c>
      <c r="D559" t="s">
        <v>490</v>
      </c>
    </row>
    <row r="560" spans="1:4">
      <c r="A560" t="s">
        <v>1288</v>
      </c>
      <c r="B560" t="s">
        <v>1301</v>
      </c>
      <c r="C560" t="s">
        <v>1302</v>
      </c>
      <c r="D560" t="s">
        <v>491</v>
      </c>
    </row>
    <row r="561" spans="1:4">
      <c r="A561" t="s">
        <v>1288</v>
      </c>
      <c r="B561" t="s">
        <v>1303</v>
      </c>
      <c r="C561" t="s">
        <v>1304</v>
      </c>
      <c r="D561" t="s">
        <v>150</v>
      </c>
    </row>
    <row r="562" spans="1:4">
      <c r="A562" t="s">
        <v>1288</v>
      </c>
      <c r="B562" t="s">
        <v>1303</v>
      </c>
      <c r="C562" t="s">
        <v>1304</v>
      </c>
      <c r="D562" t="s">
        <v>490</v>
      </c>
    </row>
    <row r="563" spans="1:4">
      <c r="A563" t="s">
        <v>1288</v>
      </c>
      <c r="B563" t="s">
        <v>1303</v>
      </c>
      <c r="C563" t="s">
        <v>1304</v>
      </c>
      <c r="D563" t="s">
        <v>491</v>
      </c>
    </row>
    <row r="564" spans="1:4">
      <c r="A564" t="s">
        <v>1288</v>
      </c>
      <c r="B564" t="s">
        <v>1305</v>
      </c>
      <c r="C564" t="s">
        <v>1306</v>
      </c>
      <c r="D564" t="s">
        <v>150</v>
      </c>
    </row>
    <row r="565" spans="1:4">
      <c r="A565" t="s">
        <v>1288</v>
      </c>
      <c r="B565" t="s">
        <v>1305</v>
      </c>
      <c r="C565" t="s">
        <v>1306</v>
      </c>
      <c r="D565" t="s">
        <v>490</v>
      </c>
    </row>
    <row r="566" spans="1:4">
      <c r="A566" t="s">
        <v>1288</v>
      </c>
      <c r="B566" t="s">
        <v>1305</v>
      </c>
      <c r="C566" t="s">
        <v>1306</v>
      </c>
      <c r="D566" t="s">
        <v>491</v>
      </c>
    </row>
    <row r="567" spans="1:4">
      <c r="A567" t="s">
        <v>1288</v>
      </c>
      <c r="B567" t="s">
        <v>1307</v>
      </c>
      <c r="C567" t="s">
        <v>1308</v>
      </c>
      <c r="D567" t="s">
        <v>150</v>
      </c>
    </row>
    <row r="568" spans="1:4">
      <c r="A568" t="s">
        <v>1288</v>
      </c>
      <c r="B568" t="s">
        <v>1307</v>
      </c>
      <c r="C568" t="s">
        <v>1308</v>
      </c>
      <c r="D568" t="s">
        <v>490</v>
      </c>
    </row>
    <row r="569" spans="1:4">
      <c r="A569" t="s">
        <v>1288</v>
      </c>
      <c r="B569" t="s">
        <v>1307</v>
      </c>
      <c r="C569" t="s">
        <v>1308</v>
      </c>
      <c r="D569" t="s">
        <v>491</v>
      </c>
    </row>
    <row r="570" spans="1:4">
      <c r="A570" t="s">
        <v>1288</v>
      </c>
      <c r="B570" t="s">
        <v>1309</v>
      </c>
      <c r="C570" t="s">
        <v>1310</v>
      </c>
      <c r="D570" t="s">
        <v>150</v>
      </c>
    </row>
    <row r="571" spans="1:4">
      <c r="A571" t="s">
        <v>1288</v>
      </c>
      <c r="B571" t="s">
        <v>1309</v>
      </c>
      <c r="C571" t="s">
        <v>1310</v>
      </c>
      <c r="D571" t="s">
        <v>490</v>
      </c>
    </row>
    <row r="572" spans="1:4">
      <c r="A572" t="s">
        <v>1288</v>
      </c>
      <c r="B572" t="s">
        <v>1309</v>
      </c>
      <c r="C572" t="s">
        <v>1310</v>
      </c>
      <c r="D572" t="s">
        <v>491</v>
      </c>
    </row>
    <row r="573" spans="1:4">
      <c r="A573" t="s">
        <v>1288</v>
      </c>
      <c r="B573" t="s">
        <v>1311</v>
      </c>
      <c r="C573" t="s">
        <v>1312</v>
      </c>
      <c r="D573" t="s">
        <v>152</v>
      </c>
    </row>
    <row r="574" spans="1:4">
      <c r="A574" t="s">
        <v>1288</v>
      </c>
      <c r="B574" t="s">
        <v>1311</v>
      </c>
      <c r="C574" t="s">
        <v>1312</v>
      </c>
      <c r="D574" t="s">
        <v>153</v>
      </c>
    </row>
    <row r="575" spans="1:4">
      <c r="A575" t="s">
        <v>1288</v>
      </c>
      <c r="B575" t="s">
        <v>1311</v>
      </c>
      <c r="C575" t="s">
        <v>1312</v>
      </c>
      <c r="D575" t="s">
        <v>149</v>
      </c>
    </row>
    <row r="576" spans="1:4">
      <c r="A576" t="s">
        <v>1288</v>
      </c>
      <c r="B576" t="s">
        <v>1311</v>
      </c>
      <c r="C576" t="s">
        <v>1312</v>
      </c>
      <c r="D576" t="s">
        <v>151</v>
      </c>
    </row>
    <row r="577" spans="1:4">
      <c r="A577" t="s">
        <v>1288</v>
      </c>
      <c r="B577" t="s">
        <v>1311</v>
      </c>
      <c r="C577" t="s">
        <v>1312</v>
      </c>
      <c r="D577" t="s">
        <v>154</v>
      </c>
    </row>
    <row r="578" spans="1:4">
      <c r="A578" t="s">
        <v>1288</v>
      </c>
      <c r="B578" t="s">
        <v>1311</v>
      </c>
      <c r="C578" t="s">
        <v>1312</v>
      </c>
      <c r="D578" t="s">
        <v>154</v>
      </c>
    </row>
    <row r="579" spans="1:4">
      <c r="A579" t="s">
        <v>1288</v>
      </c>
      <c r="B579" t="s">
        <v>1313</v>
      </c>
      <c r="C579" t="s">
        <v>1314</v>
      </c>
      <c r="D579" t="s">
        <v>149</v>
      </c>
    </row>
    <row r="580" spans="1:4">
      <c r="A580" t="s">
        <v>1288</v>
      </c>
      <c r="B580" t="s">
        <v>1313</v>
      </c>
      <c r="C580" t="s">
        <v>1314</v>
      </c>
      <c r="D580" t="s">
        <v>151</v>
      </c>
    </row>
    <row r="581" spans="1:4">
      <c r="A581" t="s">
        <v>1288</v>
      </c>
      <c r="B581" t="s">
        <v>1313</v>
      </c>
      <c r="C581" t="s">
        <v>1314</v>
      </c>
      <c r="D581" t="s">
        <v>162</v>
      </c>
    </row>
    <row r="582" spans="1:4">
      <c r="A582" t="s">
        <v>1288</v>
      </c>
      <c r="B582" t="s">
        <v>1313</v>
      </c>
      <c r="C582" t="s">
        <v>1314</v>
      </c>
      <c r="D582" t="s">
        <v>163</v>
      </c>
    </row>
    <row r="583" spans="1:4">
      <c r="A583" t="s">
        <v>1288</v>
      </c>
      <c r="B583" t="s">
        <v>1315</v>
      </c>
      <c r="C583" t="s">
        <v>1316</v>
      </c>
      <c r="D583" t="s">
        <v>149</v>
      </c>
    </row>
    <row r="584" spans="1:4">
      <c r="A584" t="s">
        <v>1288</v>
      </c>
      <c r="B584" t="s">
        <v>1315</v>
      </c>
      <c r="C584" t="s">
        <v>1316</v>
      </c>
      <c r="D584" t="s">
        <v>151</v>
      </c>
    </row>
    <row r="585" spans="1:4">
      <c r="A585" t="s">
        <v>1288</v>
      </c>
      <c r="B585" t="s">
        <v>1315</v>
      </c>
      <c r="C585" t="s">
        <v>1316</v>
      </c>
      <c r="D585" t="s">
        <v>162</v>
      </c>
    </row>
    <row r="586" spans="1:4">
      <c r="A586" t="s">
        <v>1288</v>
      </c>
      <c r="B586" t="s">
        <v>1315</v>
      </c>
      <c r="C586" t="s">
        <v>1316</v>
      </c>
      <c r="D586" t="s">
        <v>163</v>
      </c>
    </row>
    <row r="587" spans="1:4">
      <c r="A587" t="s">
        <v>1288</v>
      </c>
      <c r="B587" t="s">
        <v>1317</v>
      </c>
      <c r="C587" t="s">
        <v>1318</v>
      </c>
      <c r="D587" t="s">
        <v>149</v>
      </c>
    </row>
    <row r="588" spans="1:4">
      <c r="A588" t="s">
        <v>1288</v>
      </c>
      <c r="B588" t="s">
        <v>1317</v>
      </c>
      <c r="C588" t="s">
        <v>1318</v>
      </c>
      <c r="D588" t="s">
        <v>151</v>
      </c>
    </row>
    <row r="589" spans="1:4">
      <c r="A589" t="s">
        <v>1288</v>
      </c>
      <c r="B589" t="s">
        <v>1317</v>
      </c>
      <c r="C589" t="s">
        <v>1318</v>
      </c>
      <c r="D589" t="s">
        <v>167</v>
      </c>
    </row>
    <row r="590" spans="1:4">
      <c r="A590" t="s">
        <v>1288</v>
      </c>
      <c r="B590" t="s">
        <v>1317</v>
      </c>
      <c r="C590" t="s">
        <v>1318</v>
      </c>
      <c r="D590" t="s">
        <v>168</v>
      </c>
    </row>
    <row r="591" spans="1:4">
      <c r="A591" t="s">
        <v>1288</v>
      </c>
      <c r="B591" t="s">
        <v>1319</v>
      </c>
      <c r="C591" t="s">
        <v>1320</v>
      </c>
      <c r="D591" t="s">
        <v>149</v>
      </c>
    </row>
    <row r="592" spans="1:4">
      <c r="A592" t="s">
        <v>1288</v>
      </c>
      <c r="B592" t="s">
        <v>1319</v>
      </c>
      <c r="C592" t="s">
        <v>1320</v>
      </c>
      <c r="D592" t="s">
        <v>151</v>
      </c>
    </row>
    <row r="593" spans="1:4">
      <c r="A593" t="s">
        <v>1288</v>
      </c>
      <c r="B593" t="s">
        <v>1319</v>
      </c>
      <c r="C593" t="s">
        <v>1320</v>
      </c>
      <c r="D593" t="s">
        <v>167</v>
      </c>
    </row>
    <row r="594" spans="1:4">
      <c r="A594" t="s">
        <v>1288</v>
      </c>
      <c r="B594" t="s">
        <v>1319</v>
      </c>
      <c r="C594" t="s">
        <v>1320</v>
      </c>
      <c r="D594" t="s">
        <v>168</v>
      </c>
    </row>
    <row r="595" spans="1:4">
      <c r="A595" t="s">
        <v>1288</v>
      </c>
      <c r="B595" t="s">
        <v>1321</v>
      </c>
      <c r="C595" t="s">
        <v>1322</v>
      </c>
      <c r="D595" t="s">
        <v>149</v>
      </c>
    </row>
    <row r="596" spans="1:4">
      <c r="A596" t="s">
        <v>1288</v>
      </c>
      <c r="B596" t="s">
        <v>1321</v>
      </c>
      <c r="C596" t="s">
        <v>1322</v>
      </c>
      <c r="D596" t="s">
        <v>151</v>
      </c>
    </row>
    <row r="597" spans="1:4">
      <c r="A597" t="s">
        <v>1288</v>
      </c>
      <c r="B597" t="s">
        <v>1321</v>
      </c>
      <c r="C597" t="s">
        <v>1322</v>
      </c>
      <c r="D597" t="s">
        <v>162</v>
      </c>
    </row>
    <row r="598" spans="1:4">
      <c r="A598" t="s">
        <v>1288</v>
      </c>
      <c r="B598" t="s">
        <v>1321</v>
      </c>
      <c r="C598" t="s">
        <v>1322</v>
      </c>
      <c r="D598" t="s">
        <v>163</v>
      </c>
    </row>
    <row r="599" spans="1:4">
      <c r="A599" t="s">
        <v>1288</v>
      </c>
      <c r="B599" t="s">
        <v>1323</v>
      </c>
      <c r="C599" t="s">
        <v>1324</v>
      </c>
      <c r="D599" t="s">
        <v>149</v>
      </c>
    </row>
    <row r="600" spans="1:4">
      <c r="A600" t="s">
        <v>1288</v>
      </c>
      <c r="B600" t="s">
        <v>1323</v>
      </c>
      <c r="C600" t="s">
        <v>1324</v>
      </c>
      <c r="D600" t="s">
        <v>151</v>
      </c>
    </row>
    <row r="601" spans="1:4">
      <c r="A601" t="s">
        <v>1288</v>
      </c>
      <c r="B601" t="s">
        <v>1323</v>
      </c>
      <c r="C601" t="s">
        <v>1324</v>
      </c>
      <c r="D601" t="s">
        <v>162</v>
      </c>
    </row>
    <row r="602" spans="1:4">
      <c r="A602" t="s">
        <v>1288</v>
      </c>
      <c r="B602" t="s">
        <v>1323</v>
      </c>
      <c r="C602" t="s">
        <v>1324</v>
      </c>
      <c r="D602" t="s">
        <v>163</v>
      </c>
    </row>
    <row r="603" spans="1:4">
      <c r="A603" t="s">
        <v>1288</v>
      </c>
      <c r="B603" t="s">
        <v>1325</v>
      </c>
      <c r="C603" t="s">
        <v>1326</v>
      </c>
      <c r="D603" t="s">
        <v>149</v>
      </c>
    </row>
    <row r="604" spans="1:4">
      <c r="A604" t="s">
        <v>1288</v>
      </c>
      <c r="B604" t="s">
        <v>1325</v>
      </c>
      <c r="C604" t="s">
        <v>1326</v>
      </c>
      <c r="D604" t="s">
        <v>151</v>
      </c>
    </row>
    <row r="605" spans="1:4">
      <c r="A605" t="s">
        <v>1288</v>
      </c>
      <c r="B605" t="s">
        <v>1325</v>
      </c>
      <c r="C605" t="s">
        <v>1326</v>
      </c>
      <c r="D605" t="s">
        <v>162</v>
      </c>
    </row>
    <row r="606" spans="1:4">
      <c r="A606" t="s">
        <v>1288</v>
      </c>
      <c r="B606" t="s">
        <v>1325</v>
      </c>
      <c r="C606" t="s">
        <v>1326</v>
      </c>
      <c r="D606" t="s">
        <v>163</v>
      </c>
    </row>
    <row r="607" spans="1:4">
      <c r="A607" t="s">
        <v>1288</v>
      </c>
      <c r="B607" t="s">
        <v>1327</v>
      </c>
      <c r="C607" t="s">
        <v>1328</v>
      </c>
      <c r="D607" t="s">
        <v>149</v>
      </c>
    </row>
    <row r="608" spans="1:4">
      <c r="A608" t="s">
        <v>1288</v>
      </c>
      <c r="B608" t="s">
        <v>1327</v>
      </c>
      <c r="C608" t="s">
        <v>1328</v>
      </c>
      <c r="D608" t="s">
        <v>151</v>
      </c>
    </row>
    <row r="609" spans="1:4">
      <c r="A609" t="s">
        <v>1288</v>
      </c>
      <c r="B609" t="s">
        <v>1327</v>
      </c>
      <c r="C609" t="s">
        <v>1328</v>
      </c>
      <c r="D609" t="s">
        <v>162</v>
      </c>
    </row>
    <row r="610" spans="1:4">
      <c r="A610" t="s">
        <v>1288</v>
      </c>
      <c r="B610" t="s">
        <v>1327</v>
      </c>
      <c r="C610" t="s">
        <v>1328</v>
      </c>
      <c r="D610" t="s">
        <v>163</v>
      </c>
    </row>
    <row r="611" spans="1:4">
      <c r="A611" t="s">
        <v>1288</v>
      </c>
      <c r="B611" t="s">
        <v>1329</v>
      </c>
      <c r="C611" t="s">
        <v>1330</v>
      </c>
      <c r="D611" t="s">
        <v>149</v>
      </c>
    </row>
    <row r="612" spans="1:4">
      <c r="A612" t="s">
        <v>1288</v>
      </c>
      <c r="B612" t="s">
        <v>1329</v>
      </c>
      <c r="C612" t="s">
        <v>1330</v>
      </c>
      <c r="D612" t="s">
        <v>151</v>
      </c>
    </row>
    <row r="613" spans="1:4">
      <c r="A613" t="s">
        <v>1288</v>
      </c>
      <c r="B613" t="s">
        <v>1329</v>
      </c>
      <c r="C613" t="s">
        <v>1330</v>
      </c>
      <c r="D613" t="s">
        <v>109</v>
      </c>
    </row>
    <row r="614" spans="1:4">
      <c r="A614" t="s">
        <v>1288</v>
      </c>
      <c r="B614" t="s">
        <v>1329</v>
      </c>
      <c r="C614" t="s">
        <v>1330</v>
      </c>
      <c r="D614" t="s">
        <v>1285</v>
      </c>
    </row>
    <row r="615" spans="1:4">
      <c r="A615" t="s">
        <v>1288</v>
      </c>
      <c r="B615" t="s">
        <v>1329</v>
      </c>
      <c r="C615" t="s">
        <v>1330</v>
      </c>
      <c r="D615" t="s">
        <v>112</v>
      </c>
    </row>
    <row r="616" spans="1:4">
      <c r="A616" t="s">
        <v>1288</v>
      </c>
      <c r="B616" t="s">
        <v>1331</v>
      </c>
      <c r="C616" t="s">
        <v>1332</v>
      </c>
      <c r="D616" t="s">
        <v>149</v>
      </c>
    </row>
    <row r="617" spans="1:4">
      <c r="A617" t="s">
        <v>1288</v>
      </c>
      <c r="B617" t="s">
        <v>1331</v>
      </c>
      <c r="C617" t="s">
        <v>1332</v>
      </c>
      <c r="D617" t="s">
        <v>151</v>
      </c>
    </row>
    <row r="618" spans="1:4">
      <c r="A618" t="s">
        <v>1288</v>
      </c>
      <c r="B618" t="s">
        <v>1331</v>
      </c>
      <c r="C618" t="s">
        <v>1332</v>
      </c>
      <c r="D618" t="s">
        <v>109</v>
      </c>
    </row>
    <row r="619" spans="1:4">
      <c r="A619" t="s">
        <v>1288</v>
      </c>
      <c r="B619" t="s">
        <v>1331</v>
      </c>
      <c r="C619" t="s">
        <v>1332</v>
      </c>
      <c r="D619" t="s">
        <v>1285</v>
      </c>
    </row>
    <row r="620" spans="1:4">
      <c r="A620" t="s">
        <v>1288</v>
      </c>
      <c r="B620" t="s">
        <v>1331</v>
      </c>
      <c r="C620" t="s">
        <v>1332</v>
      </c>
      <c r="D620" t="s">
        <v>112</v>
      </c>
    </row>
    <row r="621" spans="1:4">
      <c r="A621" t="s">
        <v>1288</v>
      </c>
      <c r="B621" t="s">
        <v>1563</v>
      </c>
      <c r="C621" t="s">
        <v>1564</v>
      </c>
      <c r="D621" t="s">
        <v>109</v>
      </c>
    </row>
    <row r="622" spans="1:4">
      <c r="A622" t="s">
        <v>1288</v>
      </c>
      <c r="B622" t="s">
        <v>1563</v>
      </c>
      <c r="C622" t="s">
        <v>1564</v>
      </c>
      <c r="D622" t="s">
        <v>149</v>
      </c>
    </row>
    <row r="623" spans="1:4">
      <c r="A623" t="s">
        <v>1288</v>
      </c>
      <c r="B623" t="s">
        <v>1563</v>
      </c>
      <c r="C623" t="s">
        <v>1564</v>
      </c>
      <c r="D623" t="s">
        <v>151</v>
      </c>
    </row>
    <row r="624" spans="1:4">
      <c r="A624" t="s">
        <v>139</v>
      </c>
      <c r="B624" t="s">
        <v>140</v>
      </c>
      <c r="C624" t="s">
        <v>177</v>
      </c>
      <c r="D624" t="s">
        <v>109</v>
      </c>
    </row>
    <row r="625" spans="1:4">
      <c r="A625" t="s">
        <v>139</v>
      </c>
      <c r="B625" t="s">
        <v>169</v>
      </c>
      <c r="C625" t="s">
        <v>178</v>
      </c>
      <c r="D625" t="s">
        <v>169</v>
      </c>
    </row>
    <row r="626" spans="1:4">
      <c r="A626" t="s">
        <v>139</v>
      </c>
      <c r="B626" t="s">
        <v>170</v>
      </c>
      <c r="C626" t="s">
        <v>179</v>
      </c>
      <c r="D626" t="s">
        <v>170</v>
      </c>
    </row>
    <row r="627" spans="1:4">
      <c r="A627" t="s">
        <v>139</v>
      </c>
      <c r="B627" t="s">
        <v>141</v>
      </c>
      <c r="C627" t="s">
        <v>180</v>
      </c>
      <c r="D627" t="s">
        <v>109</v>
      </c>
    </row>
    <row r="628" spans="1:4">
      <c r="A628" t="s">
        <v>139</v>
      </c>
      <c r="B628" t="s">
        <v>142</v>
      </c>
      <c r="C628" t="s">
        <v>181</v>
      </c>
      <c r="D628" t="s">
        <v>109</v>
      </c>
    </row>
    <row r="629" spans="1:4">
      <c r="A629" t="s">
        <v>139</v>
      </c>
      <c r="B629" t="s">
        <v>143</v>
      </c>
      <c r="C629" t="s">
        <v>182</v>
      </c>
      <c r="D629" t="s">
        <v>176</v>
      </c>
    </row>
    <row r="630" spans="1:4">
      <c r="A630" t="s">
        <v>139</v>
      </c>
      <c r="B630" t="s">
        <v>144</v>
      </c>
      <c r="C630" t="s">
        <v>183</v>
      </c>
      <c r="D630" t="s">
        <v>109</v>
      </c>
    </row>
    <row r="631" spans="1:4">
      <c r="A631" t="s">
        <v>139</v>
      </c>
      <c r="B631" t="s">
        <v>196</v>
      </c>
      <c r="C631" t="s">
        <v>197</v>
      </c>
      <c r="D631" t="s">
        <v>109</v>
      </c>
    </row>
    <row r="632" spans="1:4">
      <c r="A632" t="s">
        <v>139</v>
      </c>
      <c r="B632" t="s">
        <v>198</v>
      </c>
      <c r="C632" t="s">
        <v>199</v>
      </c>
      <c r="D632" t="s">
        <v>109</v>
      </c>
    </row>
    <row r="633" spans="1:4">
      <c r="A633" t="s">
        <v>139</v>
      </c>
      <c r="B633" t="s">
        <v>200</v>
      </c>
      <c r="C633" t="s">
        <v>201</v>
      </c>
      <c r="D633" t="s">
        <v>109</v>
      </c>
    </row>
    <row r="634" spans="1:4">
      <c r="A634" t="s">
        <v>139</v>
      </c>
      <c r="B634" t="s">
        <v>202</v>
      </c>
      <c r="C634" t="s">
        <v>203</v>
      </c>
      <c r="D634" t="s">
        <v>109</v>
      </c>
    </row>
    <row r="635" spans="1:4">
      <c r="A635" t="s">
        <v>139</v>
      </c>
      <c r="B635" t="s">
        <v>204</v>
      </c>
      <c r="C635" t="s">
        <v>205</v>
      </c>
      <c r="D635" t="s">
        <v>109</v>
      </c>
    </row>
    <row r="636" spans="1:4">
      <c r="A636" t="s">
        <v>139</v>
      </c>
      <c r="B636" t="s">
        <v>206</v>
      </c>
      <c r="C636" t="s">
        <v>207</v>
      </c>
      <c r="D636" t="s">
        <v>162</v>
      </c>
    </row>
    <row r="637" spans="1:4">
      <c r="A637" t="s">
        <v>139</v>
      </c>
      <c r="B637" t="s">
        <v>208</v>
      </c>
      <c r="C637" t="s">
        <v>209</v>
      </c>
      <c r="D637" t="s">
        <v>152</v>
      </c>
    </row>
    <row r="638" spans="1:4">
      <c r="A638" t="s">
        <v>139</v>
      </c>
      <c r="B638" t="s">
        <v>210</v>
      </c>
      <c r="C638" t="s">
        <v>211</v>
      </c>
      <c r="D638" t="s">
        <v>110</v>
      </c>
    </row>
    <row r="639" spans="1:4">
      <c r="A639" t="s">
        <v>139</v>
      </c>
      <c r="B639" t="s">
        <v>212</v>
      </c>
      <c r="C639" t="s">
        <v>213</v>
      </c>
      <c r="D639" t="s">
        <v>109</v>
      </c>
    </row>
    <row r="640" spans="1:4">
      <c r="A640" t="s">
        <v>139</v>
      </c>
      <c r="B640" t="s">
        <v>214</v>
      </c>
      <c r="C640" t="s">
        <v>215</v>
      </c>
      <c r="D640" t="s">
        <v>109</v>
      </c>
    </row>
    <row r="641" spans="1:4">
      <c r="A641" t="s">
        <v>139</v>
      </c>
      <c r="B641" t="s">
        <v>216</v>
      </c>
      <c r="C641" t="s">
        <v>217</v>
      </c>
      <c r="D641" t="s">
        <v>162</v>
      </c>
    </row>
    <row r="642" spans="1:4">
      <c r="A642" t="s">
        <v>139</v>
      </c>
      <c r="B642" t="s">
        <v>218</v>
      </c>
      <c r="C642" t="s">
        <v>219</v>
      </c>
      <c r="D642" t="s">
        <v>109</v>
      </c>
    </row>
    <row r="643" spans="1:4">
      <c r="A643" t="s">
        <v>139</v>
      </c>
      <c r="B643" t="s">
        <v>282</v>
      </c>
      <c r="C643" t="s">
        <v>283</v>
      </c>
      <c r="D643" t="s">
        <v>149</v>
      </c>
    </row>
    <row r="644" spans="1:4">
      <c r="A644" t="s">
        <v>139</v>
      </c>
      <c r="B644" t="s">
        <v>282</v>
      </c>
      <c r="C644" t="s">
        <v>283</v>
      </c>
      <c r="D644" t="s">
        <v>155</v>
      </c>
    </row>
    <row r="645" spans="1:4">
      <c r="A645" t="s">
        <v>139</v>
      </c>
      <c r="B645" t="s">
        <v>282</v>
      </c>
      <c r="C645" t="s">
        <v>283</v>
      </c>
      <c r="D645" t="s">
        <v>152</v>
      </c>
    </row>
    <row r="646" spans="1:4">
      <c r="A646" t="s">
        <v>139</v>
      </c>
      <c r="B646" t="s">
        <v>282</v>
      </c>
      <c r="C646" t="s">
        <v>283</v>
      </c>
      <c r="D646" t="s">
        <v>154</v>
      </c>
    </row>
    <row r="647" spans="1:4">
      <c r="A647" t="s">
        <v>139</v>
      </c>
      <c r="B647" t="s">
        <v>282</v>
      </c>
      <c r="C647" t="s">
        <v>283</v>
      </c>
      <c r="D647" t="s">
        <v>153</v>
      </c>
    </row>
    <row r="648" spans="1:4">
      <c r="A648" t="s">
        <v>139</v>
      </c>
      <c r="B648" t="s">
        <v>282</v>
      </c>
      <c r="C648" t="s">
        <v>283</v>
      </c>
      <c r="D648" t="s">
        <v>151</v>
      </c>
    </row>
    <row r="649" spans="1:4">
      <c r="A649" t="s">
        <v>139</v>
      </c>
      <c r="B649" t="s">
        <v>282</v>
      </c>
      <c r="C649" t="s">
        <v>283</v>
      </c>
      <c r="D649" t="s">
        <v>112</v>
      </c>
    </row>
    <row r="650" spans="1:4">
      <c r="A650" t="s">
        <v>139</v>
      </c>
      <c r="B650" t="s">
        <v>271</v>
      </c>
      <c r="C650" t="s">
        <v>284</v>
      </c>
      <c r="D650" t="s">
        <v>150</v>
      </c>
    </row>
    <row r="651" spans="1:4">
      <c r="A651" t="s">
        <v>139</v>
      </c>
      <c r="B651" t="s">
        <v>271</v>
      </c>
      <c r="C651" t="s">
        <v>284</v>
      </c>
      <c r="D651" t="s">
        <v>490</v>
      </c>
    </row>
    <row r="652" spans="1:4">
      <c r="A652" t="s">
        <v>139</v>
      </c>
      <c r="B652" t="s">
        <v>271</v>
      </c>
      <c r="C652" t="s">
        <v>284</v>
      </c>
      <c r="D652" t="s">
        <v>171</v>
      </c>
    </row>
    <row r="653" spans="1:4">
      <c r="A653" t="s">
        <v>139</v>
      </c>
      <c r="B653" t="s">
        <v>271</v>
      </c>
      <c r="C653" t="s">
        <v>284</v>
      </c>
      <c r="D653" t="s">
        <v>149</v>
      </c>
    </row>
    <row r="654" spans="1:4">
      <c r="A654" t="s">
        <v>139</v>
      </c>
      <c r="B654" t="s">
        <v>271</v>
      </c>
      <c r="C654" t="s">
        <v>284</v>
      </c>
      <c r="D654" t="s">
        <v>151</v>
      </c>
    </row>
    <row r="655" spans="1:4">
      <c r="A655" t="s">
        <v>139</v>
      </c>
      <c r="B655" t="s">
        <v>272</v>
      </c>
      <c r="C655" t="s">
        <v>300</v>
      </c>
      <c r="D655" t="s">
        <v>156</v>
      </c>
    </row>
    <row r="656" spans="1:4">
      <c r="A656" t="s">
        <v>139</v>
      </c>
      <c r="B656" t="s">
        <v>272</v>
      </c>
      <c r="C656" t="s">
        <v>300</v>
      </c>
      <c r="D656" t="s">
        <v>173</v>
      </c>
    </row>
    <row r="657" spans="1:4">
      <c r="A657" t="s">
        <v>139</v>
      </c>
      <c r="B657" t="s">
        <v>272</v>
      </c>
      <c r="C657" t="s">
        <v>300</v>
      </c>
      <c r="D657" t="s">
        <v>157</v>
      </c>
    </row>
    <row r="658" spans="1:4">
      <c r="A658" t="s">
        <v>139</v>
      </c>
      <c r="B658" t="s">
        <v>272</v>
      </c>
      <c r="C658" t="s">
        <v>300</v>
      </c>
      <c r="D658" t="s">
        <v>149</v>
      </c>
    </row>
    <row r="659" spans="1:4">
      <c r="A659" t="s">
        <v>139</v>
      </c>
      <c r="B659" t="s">
        <v>272</v>
      </c>
      <c r="C659" t="s">
        <v>300</v>
      </c>
      <c r="D659" t="s">
        <v>151</v>
      </c>
    </row>
    <row r="660" spans="1:4">
      <c r="A660" t="s">
        <v>139</v>
      </c>
      <c r="B660" t="s">
        <v>273</v>
      </c>
      <c r="C660" t="s">
        <v>299</v>
      </c>
      <c r="D660" t="s">
        <v>150</v>
      </c>
    </row>
    <row r="661" spans="1:4">
      <c r="A661" t="s">
        <v>139</v>
      </c>
      <c r="B661" t="s">
        <v>273</v>
      </c>
      <c r="C661" t="s">
        <v>299</v>
      </c>
      <c r="D661" t="s">
        <v>490</v>
      </c>
    </row>
    <row r="662" spans="1:4">
      <c r="A662" t="s">
        <v>139</v>
      </c>
      <c r="B662" t="s">
        <v>273</v>
      </c>
      <c r="C662" t="s">
        <v>299</v>
      </c>
      <c r="D662" t="s">
        <v>171</v>
      </c>
    </row>
    <row r="663" spans="1:4">
      <c r="A663" t="s">
        <v>139</v>
      </c>
      <c r="B663" t="s">
        <v>273</v>
      </c>
      <c r="C663" t="s">
        <v>299</v>
      </c>
      <c r="D663" t="s">
        <v>149</v>
      </c>
    </row>
    <row r="664" spans="1:4">
      <c r="A664" t="s">
        <v>139</v>
      </c>
      <c r="B664" t="s">
        <v>273</v>
      </c>
      <c r="C664" t="s">
        <v>299</v>
      </c>
      <c r="D664" t="s">
        <v>151</v>
      </c>
    </row>
    <row r="665" spans="1:4">
      <c r="A665" t="s">
        <v>139</v>
      </c>
      <c r="B665" t="s">
        <v>274</v>
      </c>
      <c r="C665" t="s">
        <v>286</v>
      </c>
      <c r="D665" t="s">
        <v>109</v>
      </c>
    </row>
    <row r="666" spans="1:4">
      <c r="A666" t="s">
        <v>139</v>
      </c>
      <c r="B666" t="s">
        <v>274</v>
      </c>
      <c r="C666" t="s">
        <v>286</v>
      </c>
      <c r="D666" t="s">
        <v>172</v>
      </c>
    </row>
    <row r="667" spans="1:4">
      <c r="A667" t="s">
        <v>139</v>
      </c>
      <c r="B667" t="s">
        <v>274</v>
      </c>
      <c r="C667" t="s">
        <v>286</v>
      </c>
      <c r="D667" t="s">
        <v>149</v>
      </c>
    </row>
    <row r="668" spans="1:4">
      <c r="A668" t="s">
        <v>139</v>
      </c>
      <c r="B668" t="s">
        <v>275</v>
      </c>
      <c r="C668" t="s">
        <v>287</v>
      </c>
      <c r="D668" t="s">
        <v>109</v>
      </c>
    </row>
    <row r="669" spans="1:4">
      <c r="A669" t="s">
        <v>139</v>
      </c>
      <c r="B669" t="s">
        <v>275</v>
      </c>
      <c r="C669" t="s">
        <v>287</v>
      </c>
      <c r="D669" t="s">
        <v>172</v>
      </c>
    </row>
    <row r="670" spans="1:4">
      <c r="A670" t="s">
        <v>139</v>
      </c>
      <c r="B670" t="s">
        <v>275</v>
      </c>
      <c r="C670" t="s">
        <v>287</v>
      </c>
      <c r="D670" t="s">
        <v>149</v>
      </c>
    </row>
    <row r="671" spans="1:4">
      <c r="A671" t="s">
        <v>139</v>
      </c>
      <c r="B671" t="s">
        <v>276</v>
      </c>
      <c r="C671" t="s">
        <v>288</v>
      </c>
      <c r="D671" t="s">
        <v>109</v>
      </c>
    </row>
    <row r="672" spans="1:4">
      <c r="A672" t="s">
        <v>139</v>
      </c>
      <c r="B672" t="s">
        <v>276</v>
      </c>
      <c r="C672" t="s">
        <v>288</v>
      </c>
      <c r="D672" t="s">
        <v>172</v>
      </c>
    </row>
    <row r="673" spans="1:4">
      <c r="A673" t="s">
        <v>139</v>
      </c>
      <c r="B673" t="s">
        <v>276</v>
      </c>
      <c r="C673" t="s">
        <v>288</v>
      </c>
      <c r="D673" t="s">
        <v>149</v>
      </c>
    </row>
    <row r="674" spans="1:4">
      <c r="A674" t="s">
        <v>139</v>
      </c>
      <c r="B674" t="s">
        <v>277</v>
      </c>
      <c r="C674" t="s">
        <v>289</v>
      </c>
      <c r="D674" t="s">
        <v>109</v>
      </c>
    </row>
    <row r="675" spans="1:4">
      <c r="A675" t="s">
        <v>139</v>
      </c>
      <c r="B675" t="s">
        <v>277</v>
      </c>
      <c r="C675" t="s">
        <v>289</v>
      </c>
      <c r="D675" t="s">
        <v>172</v>
      </c>
    </row>
    <row r="676" spans="1:4">
      <c r="A676" t="s">
        <v>139</v>
      </c>
      <c r="B676" t="s">
        <v>277</v>
      </c>
      <c r="C676" t="s">
        <v>289</v>
      </c>
      <c r="D676" t="s">
        <v>149</v>
      </c>
    </row>
    <row r="677" spans="1:4">
      <c r="A677" t="s">
        <v>139</v>
      </c>
      <c r="B677" t="s">
        <v>278</v>
      </c>
      <c r="C677" t="s">
        <v>290</v>
      </c>
      <c r="D677" t="s">
        <v>149</v>
      </c>
    </row>
    <row r="678" spans="1:4">
      <c r="A678" t="s">
        <v>139</v>
      </c>
      <c r="B678" t="s">
        <v>278</v>
      </c>
      <c r="C678" t="s">
        <v>290</v>
      </c>
      <c r="D678" t="s">
        <v>151</v>
      </c>
    </row>
    <row r="679" spans="1:4">
      <c r="A679" t="s">
        <v>139</v>
      </c>
      <c r="B679" t="s">
        <v>148</v>
      </c>
      <c r="C679" t="s">
        <v>285</v>
      </c>
      <c r="D679" t="s">
        <v>109</v>
      </c>
    </row>
    <row r="680" spans="1:4">
      <c r="A680" t="s">
        <v>139</v>
      </c>
      <c r="B680" t="s">
        <v>301</v>
      </c>
      <c r="C680" t="s">
        <v>302</v>
      </c>
      <c r="D680" t="s">
        <v>109</v>
      </c>
    </row>
    <row r="681" spans="1:4">
      <c r="A681" t="s">
        <v>139</v>
      </c>
      <c r="B681" t="s">
        <v>280</v>
      </c>
      <c r="C681" t="s">
        <v>281</v>
      </c>
      <c r="D681" t="s">
        <v>152</v>
      </c>
    </row>
    <row r="682" spans="1:4">
      <c r="A682" t="s">
        <v>139</v>
      </c>
      <c r="B682" t="s">
        <v>291</v>
      </c>
      <c r="C682" t="s">
        <v>292</v>
      </c>
      <c r="D682" t="s">
        <v>109</v>
      </c>
    </row>
    <row r="683" spans="1:4">
      <c r="A683" t="s">
        <v>139</v>
      </c>
      <c r="B683" t="s">
        <v>291</v>
      </c>
      <c r="C683" t="s">
        <v>292</v>
      </c>
      <c r="D683" t="s">
        <v>172</v>
      </c>
    </row>
    <row r="684" spans="1:4">
      <c r="A684" t="s">
        <v>139</v>
      </c>
      <c r="B684" t="s">
        <v>291</v>
      </c>
      <c r="C684" t="s">
        <v>292</v>
      </c>
      <c r="D684" t="s">
        <v>149</v>
      </c>
    </row>
    <row r="685" spans="1:4">
      <c r="A685" t="s">
        <v>139</v>
      </c>
      <c r="B685" t="s">
        <v>293</v>
      </c>
      <c r="C685" t="s">
        <v>294</v>
      </c>
      <c r="D685" t="s">
        <v>109</v>
      </c>
    </row>
    <row r="686" spans="1:4">
      <c r="A686" t="s">
        <v>139</v>
      </c>
      <c r="B686" t="s">
        <v>293</v>
      </c>
      <c r="C686" t="s">
        <v>294</v>
      </c>
      <c r="D686" t="s">
        <v>172</v>
      </c>
    </row>
    <row r="687" spans="1:4">
      <c r="A687" t="s">
        <v>139</v>
      </c>
      <c r="B687" t="s">
        <v>293</v>
      </c>
      <c r="C687" t="s">
        <v>294</v>
      </c>
      <c r="D687" t="s">
        <v>149</v>
      </c>
    </row>
    <row r="688" spans="1:4">
      <c r="A688" t="s">
        <v>139</v>
      </c>
      <c r="B688" t="s">
        <v>295</v>
      </c>
      <c r="C688" t="s">
        <v>296</v>
      </c>
      <c r="D688" t="s">
        <v>109</v>
      </c>
    </row>
    <row r="689" spans="1:4">
      <c r="A689" t="s">
        <v>139</v>
      </c>
      <c r="B689" t="s">
        <v>295</v>
      </c>
      <c r="C689" t="s">
        <v>296</v>
      </c>
      <c r="D689" t="s">
        <v>172</v>
      </c>
    </row>
    <row r="690" spans="1:4">
      <c r="A690" t="s">
        <v>139</v>
      </c>
      <c r="B690" t="s">
        <v>295</v>
      </c>
      <c r="C690" t="s">
        <v>296</v>
      </c>
      <c r="D690" t="s">
        <v>149</v>
      </c>
    </row>
    <row r="691" spans="1:4">
      <c r="A691" t="s">
        <v>139</v>
      </c>
      <c r="B691" t="s">
        <v>297</v>
      </c>
      <c r="C691" t="s">
        <v>298</v>
      </c>
      <c r="D691" t="s">
        <v>109</v>
      </c>
    </row>
    <row r="692" spans="1:4">
      <c r="A692" t="s">
        <v>139</v>
      </c>
      <c r="B692" t="s">
        <v>297</v>
      </c>
      <c r="C692" t="s">
        <v>298</v>
      </c>
      <c r="D692" t="s">
        <v>172</v>
      </c>
    </row>
    <row r="693" spans="1:4">
      <c r="A693" t="s">
        <v>139</v>
      </c>
      <c r="B693" t="s">
        <v>297</v>
      </c>
      <c r="C693" t="s">
        <v>298</v>
      </c>
      <c r="D693" t="s">
        <v>149</v>
      </c>
    </row>
    <row r="694" spans="1:4">
      <c r="A694" t="s">
        <v>139</v>
      </c>
      <c r="B694" t="s">
        <v>306</v>
      </c>
      <c r="C694" t="s">
        <v>307</v>
      </c>
      <c r="D694" t="s">
        <v>109</v>
      </c>
    </row>
    <row r="695" spans="1:4">
      <c r="A695" t="s">
        <v>139</v>
      </c>
      <c r="B695" t="s">
        <v>306</v>
      </c>
      <c r="C695" t="s">
        <v>307</v>
      </c>
      <c r="D695" t="s">
        <v>149</v>
      </c>
    </row>
    <row r="696" spans="1:4">
      <c r="A696" t="s">
        <v>139</v>
      </c>
      <c r="B696" t="s">
        <v>306</v>
      </c>
      <c r="C696" t="s">
        <v>307</v>
      </c>
      <c r="D696" t="s">
        <v>151</v>
      </c>
    </row>
    <row r="697" spans="1:4">
      <c r="A697" t="s">
        <v>139</v>
      </c>
      <c r="B697" t="s">
        <v>308</v>
      </c>
      <c r="C697" t="s">
        <v>309</v>
      </c>
      <c r="D697" t="s">
        <v>162</v>
      </c>
    </row>
    <row r="698" spans="1:4">
      <c r="A698" t="s">
        <v>139</v>
      </c>
      <c r="B698" t="s">
        <v>310</v>
      </c>
      <c r="C698" t="s">
        <v>311</v>
      </c>
      <c r="D698" t="s">
        <v>162</v>
      </c>
    </row>
    <row r="699" spans="1:4">
      <c r="A699" t="s">
        <v>139</v>
      </c>
      <c r="B699" t="s">
        <v>312</v>
      </c>
      <c r="C699" t="s">
        <v>313</v>
      </c>
      <c r="D699" t="s">
        <v>109</v>
      </c>
    </row>
    <row r="700" spans="1:4">
      <c r="A700" t="s">
        <v>139</v>
      </c>
      <c r="B700" t="s">
        <v>312</v>
      </c>
      <c r="C700" t="s">
        <v>313</v>
      </c>
      <c r="D700" t="s">
        <v>149</v>
      </c>
    </row>
    <row r="701" spans="1:4">
      <c r="A701" t="s">
        <v>139</v>
      </c>
      <c r="B701" t="s">
        <v>312</v>
      </c>
      <c r="C701" t="s">
        <v>313</v>
      </c>
      <c r="D701" t="s">
        <v>151</v>
      </c>
    </row>
    <row r="702" spans="1:4">
      <c r="A702" t="s">
        <v>139</v>
      </c>
      <c r="B702" t="s">
        <v>314</v>
      </c>
      <c r="C702" t="s">
        <v>315</v>
      </c>
      <c r="D702" t="s">
        <v>109</v>
      </c>
    </row>
    <row r="703" spans="1:4">
      <c r="A703" t="s">
        <v>139</v>
      </c>
      <c r="B703" t="s">
        <v>314</v>
      </c>
      <c r="C703" t="s">
        <v>315</v>
      </c>
      <c r="D703" t="s">
        <v>149</v>
      </c>
    </row>
    <row r="704" spans="1:4">
      <c r="A704" t="s">
        <v>139</v>
      </c>
      <c r="B704" t="s">
        <v>314</v>
      </c>
      <c r="C704" t="s">
        <v>315</v>
      </c>
      <c r="D704" t="s">
        <v>151</v>
      </c>
    </row>
    <row r="705" spans="1:4">
      <c r="A705" t="s">
        <v>139</v>
      </c>
      <c r="B705" t="s">
        <v>316</v>
      </c>
      <c r="C705" t="s">
        <v>317</v>
      </c>
      <c r="D705" t="s">
        <v>109</v>
      </c>
    </row>
    <row r="706" spans="1:4">
      <c r="A706" t="s">
        <v>139</v>
      </c>
      <c r="B706" t="s">
        <v>1623</v>
      </c>
      <c r="C706" t="s">
        <v>1624</v>
      </c>
      <c r="D706" t="s">
        <v>151</v>
      </c>
    </row>
    <row r="707" spans="1:4">
      <c r="A707" t="s">
        <v>139</v>
      </c>
      <c r="B707" t="s">
        <v>1623</v>
      </c>
      <c r="C707" t="s">
        <v>1624</v>
      </c>
      <c r="D707" t="s">
        <v>149</v>
      </c>
    </row>
    <row r="708" spans="1:4">
      <c r="A708" t="s">
        <v>139</v>
      </c>
      <c r="B708" t="s">
        <v>279</v>
      </c>
      <c r="C708" t="s">
        <v>303</v>
      </c>
      <c r="D708" t="s">
        <v>109</v>
      </c>
    </row>
    <row r="709" spans="1:4">
      <c r="A709" t="s">
        <v>139</v>
      </c>
      <c r="B709" t="s">
        <v>279</v>
      </c>
      <c r="C709" t="s">
        <v>303</v>
      </c>
      <c r="D709" t="s">
        <v>149</v>
      </c>
    </row>
    <row r="710" spans="1:4">
      <c r="A710" t="s">
        <v>139</v>
      </c>
      <c r="B710" t="s">
        <v>279</v>
      </c>
      <c r="C710" t="s">
        <v>303</v>
      </c>
      <c r="D710" t="s">
        <v>151</v>
      </c>
    </row>
    <row r="711" spans="1:4">
      <c r="A711" t="s">
        <v>139</v>
      </c>
      <c r="B711" t="s">
        <v>279</v>
      </c>
      <c r="C711" t="s">
        <v>303</v>
      </c>
      <c r="D711" t="s">
        <v>150</v>
      </c>
    </row>
    <row r="712" spans="1:4">
      <c r="A712" t="s">
        <v>139</v>
      </c>
      <c r="B712" t="s">
        <v>279</v>
      </c>
      <c r="C712" t="s">
        <v>303</v>
      </c>
      <c r="D712" t="s">
        <v>490</v>
      </c>
    </row>
    <row r="713" spans="1:4">
      <c r="A713" t="s">
        <v>139</v>
      </c>
      <c r="B713" t="s">
        <v>1424</v>
      </c>
      <c r="C713" t="s">
        <v>1425</v>
      </c>
      <c r="D713" t="s">
        <v>1424</v>
      </c>
    </row>
    <row r="714" spans="1:4">
      <c r="A714" t="s">
        <v>139</v>
      </c>
      <c r="B714" t="s">
        <v>971</v>
      </c>
      <c r="C714" t="s">
        <v>972</v>
      </c>
      <c r="D714" t="s">
        <v>971</v>
      </c>
    </row>
    <row r="715" spans="1:4">
      <c r="A715" t="s">
        <v>35</v>
      </c>
      <c r="B715" t="s">
        <v>73</v>
      </c>
      <c r="C715" t="s">
        <v>240</v>
      </c>
      <c r="D715" t="s">
        <v>1527</v>
      </c>
    </row>
    <row r="716" spans="1:4">
      <c r="A716" t="s">
        <v>35</v>
      </c>
      <c r="B716" t="s">
        <v>73</v>
      </c>
      <c r="C716" t="s">
        <v>240</v>
      </c>
      <c r="D716" t="s">
        <v>1528</v>
      </c>
    </row>
    <row r="717" spans="1:4">
      <c r="A717" t="s">
        <v>35</v>
      </c>
      <c r="B717" t="s">
        <v>73</v>
      </c>
      <c r="C717" t="s">
        <v>240</v>
      </c>
      <c r="D717" t="s">
        <v>490</v>
      </c>
    </row>
    <row r="718" spans="1:4">
      <c r="A718" t="s">
        <v>35</v>
      </c>
      <c r="B718" t="s">
        <v>73</v>
      </c>
      <c r="C718" t="s">
        <v>240</v>
      </c>
      <c r="D718" t="s">
        <v>149</v>
      </c>
    </row>
    <row r="719" spans="1:4">
      <c r="A719" t="s">
        <v>35</v>
      </c>
      <c r="B719" t="s">
        <v>73</v>
      </c>
      <c r="C719" t="s">
        <v>240</v>
      </c>
      <c r="D719" t="s">
        <v>151</v>
      </c>
    </row>
    <row r="720" spans="1:4">
      <c r="A720" t="s">
        <v>35</v>
      </c>
      <c r="B720" t="s">
        <v>73</v>
      </c>
      <c r="C720" t="s">
        <v>240</v>
      </c>
      <c r="D720" t="s">
        <v>1625</v>
      </c>
    </row>
    <row r="721" spans="1:4">
      <c r="A721" t="s">
        <v>35</v>
      </c>
      <c r="B721" t="s">
        <v>73</v>
      </c>
      <c r="C721" t="s">
        <v>240</v>
      </c>
      <c r="D721" t="s">
        <v>491</v>
      </c>
    </row>
    <row r="722" spans="1:4">
      <c r="A722" t="s">
        <v>35</v>
      </c>
      <c r="B722" t="s">
        <v>73</v>
      </c>
      <c r="C722" t="s">
        <v>240</v>
      </c>
      <c r="D722" t="s">
        <v>1816</v>
      </c>
    </row>
    <row r="723" spans="1:4">
      <c r="A723" t="s">
        <v>35</v>
      </c>
      <c r="B723" t="s">
        <v>1529</v>
      </c>
      <c r="C723" t="s">
        <v>1626</v>
      </c>
      <c r="D723" t="s">
        <v>1627</v>
      </c>
    </row>
    <row r="724" spans="1:4">
      <c r="A724" t="s">
        <v>35</v>
      </c>
      <c r="B724" t="s">
        <v>1532</v>
      </c>
      <c r="C724" t="s">
        <v>1628</v>
      </c>
      <c r="D724" t="s">
        <v>1535</v>
      </c>
    </row>
    <row r="725" spans="1:4">
      <c r="A725" t="s">
        <v>35</v>
      </c>
      <c r="B725" t="s">
        <v>1532</v>
      </c>
      <c r="C725" t="s">
        <v>1628</v>
      </c>
      <c r="D725" t="s">
        <v>1534</v>
      </c>
    </row>
    <row r="726" spans="1:4">
      <c r="A726" t="s">
        <v>35</v>
      </c>
      <c r="B726" t="s">
        <v>86</v>
      </c>
      <c r="C726" t="s">
        <v>239</v>
      </c>
      <c r="D726" t="s">
        <v>149</v>
      </c>
    </row>
    <row r="727" spans="1:4">
      <c r="A727" t="s">
        <v>35</v>
      </c>
      <c r="B727" t="s">
        <v>86</v>
      </c>
      <c r="C727" t="s">
        <v>239</v>
      </c>
      <c r="D727" t="s">
        <v>151</v>
      </c>
    </row>
    <row r="728" spans="1:4">
      <c r="A728" t="s">
        <v>35</v>
      </c>
      <c r="B728" t="s">
        <v>86</v>
      </c>
      <c r="C728" t="s">
        <v>239</v>
      </c>
      <c r="D728" t="s">
        <v>167</v>
      </c>
    </row>
    <row r="729" spans="1:4">
      <c r="A729" t="s">
        <v>35</v>
      </c>
      <c r="B729" t="s">
        <v>86</v>
      </c>
      <c r="C729" t="s">
        <v>239</v>
      </c>
      <c r="D729" t="s">
        <v>1814</v>
      </c>
    </row>
    <row r="730" spans="1:4">
      <c r="A730" t="s">
        <v>35</v>
      </c>
      <c r="B730" t="s">
        <v>86</v>
      </c>
      <c r="C730" t="s">
        <v>239</v>
      </c>
      <c r="D730" t="s">
        <v>168</v>
      </c>
    </row>
    <row r="731" spans="1:4">
      <c r="A731" t="s">
        <v>35</v>
      </c>
      <c r="B731" t="s">
        <v>86</v>
      </c>
      <c r="C731" t="s">
        <v>239</v>
      </c>
      <c r="D731" t="s">
        <v>112</v>
      </c>
    </row>
    <row r="732" spans="1:4">
      <c r="A732" t="s">
        <v>35</v>
      </c>
      <c r="B732" t="s">
        <v>86</v>
      </c>
      <c r="C732" t="s">
        <v>239</v>
      </c>
      <c r="D732" t="s">
        <v>1606</v>
      </c>
    </row>
    <row r="733" spans="1:4">
      <c r="A733" t="s">
        <v>35</v>
      </c>
      <c r="B733" t="s">
        <v>86</v>
      </c>
      <c r="C733" t="s">
        <v>239</v>
      </c>
      <c r="D733" t="s">
        <v>1816</v>
      </c>
    </row>
    <row r="734" spans="1:4">
      <c r="A734" t="s">
        <v>35</v>
      </c>
      <c r="B734" t="s">
        <v>1542</v>
      </c>
      <c r="C734" t="s">
        <v>1629</v>
      </c>
      <c r="D734" t="s">
        <v>149</v>
      </c>
    </row>
    <row r="735" spans="1:4">
      <c r="A735" t="s">
        <v>35</v>
      </c>
      <c r="B735" t="s">
        <v>1542</v>
      </c>
      <c r="C735" t="s">
        <v>1629</v>
      </c>
      <c r="D735" t="s">
        <v>151</v>
      </c>
    </row>
    <row r="736" spans="1:4">
      <c r="A736" t="s">
        <v>35</v>
      </c>
      <c r="B736" t="s">
        <v>1542</v>
      </c>
      <c r="C736" t="s">
        <v>1629</v>
      </c>
      <c r="D736" t="s">
        <v>1544</v>
      </c>
    </row>
    <row r="737" spans="1:4">
      <c r="A737" t="s">
        <v>35</v>
      </c>
      <c r="B737" t="s">
        <v>35</v>
      </c>
      <c r="C737" t="s">
        <v>1630</v>
      </c>
      <c r="D737" t="s">
        <v>149</v>
      </c>
    </row>
    <row r="738" spans="1:4">
      <c r="A738" t="s">
        <v>35</v>
      </c>
      <c r="B738" t="s">
        <v>35</v>
      </c>
      <c r="C738" t="s">
        <v>1630</v>
      </c>
      <c r="D738" t="s">
        <v>151</v>
      </c>
    </row>
    <row r="739" spans="1:4">
      <c r="A739" t="s">
        <v>35</v>
      </c>
      <c r="B739" t="s">
        <v>35</v>
      </c>
      <c r="C739" t="s">
        <v>1630</v>
      </c>
      <c r="D739" t="s">
        <v>1816</v>
      </c>
    </row>
    <row r="740" spans="1:4">
      <c r="A740" t="s">
        <v>35</v>
      </c>
      <c r="B740" t="s">
        <v>1524</v>
      </c>
      <c r="C740" t="s">
        <v>1631</v>
      </c>
      <c r="D740" t="s">
        <v>1586</v>
      </c>
    </row>
    <row r="741" spans="1:4">
      <c r="A741" t="s">
        <v>35</v>
      </c>
      <c r="B741" t="s">
        <v>1524</v>
      </c>
      <c r="C741" t="s">
        <v>1631</v>
      </c>
      <c r="D741" t="s">
        <v>149</v>
      </c>
    </row>
    <row r="742" spans="1:4">
      <c r="A742" t="s">
        <v>35</v>
      </c>
      <c r="B742" t="s">
        <v>1524</v>
      </c>
      <c r="C742" t="s">
        <v>1631</v>
      </c>
      <c r="D742" t="s">
        <v>151</v>
      </c>
    </row>
    <row r="743" spans="1:4">
      <c r="A743" t="s">
        <v>35</v>
      </c>
      <c r="B743" t="s">
        <v>1524</v>
      </c>
      <c r="C743" t="s">
        <v>1631</v>
      </c>
      <c r="D743" t="s">
        <v>1587</v>
      </c>
    </row>
    <row r="744" spans="1:4">
      <c r="A744" t="s">
        <v>35</v>
      </c>
      <c r="B744" t="s">
        <v>1524</v>
      </c>
      <c r="C744" t="s">
        <v>1631</v>
      </c>
      <c r="D744" t="s">
        <v>1526</v>
      </c>
    </row>
    <row r="745" spans="1:4">
      <c r="A745" t="s">
        <v>885</v>
      </c>
      <c r="B745" t="s">
        <v>886</v>
      </c>
      <c r="C745" t="s">
        <v>887</v>
      </c>
      <c r="D745" t="s">
        <v>109</v>
      </c>
    </row>
    <row r="746" spans="1:4">
      <c r="A746" t="s">
        <v>885</v>
      </c>
      <c r="B746" t="s">
        <v>886</v>
      </c>
      <c r="C746" t="s">
        <v>887</v>
      </c>
      <c r="D746" t="s">
        <v>149</v>
      </c>
    </row>
    <row r="747" spans="1:4">
      <c r="A747" t="s">
        <v>885</v>
      </c>
      <c r="B747" t="s">
        <v>886</v>
      </c>
      <c r="C747" t="s">
        <v>887</v>
      </c>
      <c r="D747" t="s">
        <v>151</v>
      </c>
    </row>
    <row r="748" spans="1:4">
      <c r="A748" t="s">
        <v>885</v>
      </c>
      <c r="B748" t="s">
        <v>888</v>
      </c>
      <c r="C748" t="s">
        <v>889</v>
      </c>
      <c r="D748" t="s">
        <v>109</v>
      </c>
    </row>
    <row r="749" spans="1:4">
      <c r="A749" t="s">
        <v>885</v>
      </c>
      <c r="B749" t="s">
        <v>888</v>
      </c>
      <c r="C749" t="s">
        <v>889</v>
      </c>
      <c r="D749" t="s">
        <v>149</v>
      </c>
    </row>
    <row r="750" spans="1:4">
      <c r="A750" t="s">
        <v>885</v>
      </c>
      <c r="B750" t="s">
        <v>888</v>
      </c>
      <c r="C750" t="s">
        <v>889</v>
      </c>
      <c r="D750" t="s">
        <v>151</v>
      </c>
    </row>
    <row r="751" spans="1:4">
      <c r="A751" t="s">
        <v>885</v>
      </c>
      <c r="B751" t="s">
        <v>890</v>
      </c>
      <c r="C751" t="s">
        <v>891</v>
      </c>
      <c r="D751" t="s">
        <v>149</v>
      </c>
    </row>
    <row r="752" spans="1:4">
      <c r="A752" t="s">
        <v>885</v>
      </c>
      <c r="B752" t="s">
        <v>890</v>
      </c>
      <c r="C752" t="s">
        <v>891</v>
      </c>
      <c r="D752" t="s">
        <v>151</v>
      </c>
    </row>
    <row r="753" spans="1:4">
      <c r="A753" t="s">
        <v>885</v>
      </c>
      <c r="B753" t="s">
        <v>892</v>
      </c>
      <c r="C753" t="s">
        <v>893</v>
      </c>
      <c r="D753" t="s">
        <v>149</v>
      </c>
    </row>
    <row r="754" spans="1:4">
      <c r="A754" t="s">
        <v>885</v>
      </c>
      <c r="B754" t="s">
        <v>892</v>
      </c>
      <c r="C754" t="s">
        <v>893</v>
      </c>
      <c r="D754" t="s">
        <v>151</v>
      </c>
    </row>
    <row r="755" spans="1:4">
      <c r="A755" t="s">
        <v>885</v>
      </c>
      <c r="B755" t="s">
        <v>921</v>
      </c>
      <c r="C755" t="s">
        <v>922</v>
      </c>
      <c r="D755" t="s">
        <v>109</v>
      </c>
    </row>
    <row r="756" spans="1:4">
      <c r="A756" t="s">
        <v>885</v>
      </c>
      <c r="B756" t="s">
        <v>921</v>
      </c>
      <c r="C756" t="s">
        <v>922</v>
      </c>
      <c r="D756" t="s">
        <v>149</v>
      </c>
    </row>
    <row r="757" spans="1:4">
      <c r="A757" t="s">
        <v>885</v>
      </c>
      <c r="B757" t="s">
        <v>921</v>
      </c>
      <c r="C757" t="s">
        <v>922</v>
      </c>
      <c r="D757" t="s">
        <v>151</v>
      </c>
    </row>
    <row r="758" spans="1:4">
      <c r="A758" t="s">
        <v>885</v>
      </c>
      <c r="B758" t="s">
        <v>923</v>
      </c>
      <c r="C758" t="s">
        <v>924</v>
      </c>
      <c r="D758" t="s">
        <v>109</v>
      </c>
    </row>
    <row r="759" spans="1:4">
      <c r="A759" t="s">
        <v>885</v>
      </c>
      <c r="B759" t="s">
        <v>923</v>
      </c>
      <c r="C759" t="s">
        <v>924</v>
      </c>
      <c r="D759" t="s">
        <v>149</v>
      </c>
    </row>
    <row r="760" spans="1:4">
      <c r="A760" t="s">
        <v>885</v>
      </c>
      <c r="B760" t="s">
        <v>923</v>
      </c>
      <c r="C760" t="s">
        <v>924</v>
      </c>
      <c r="D760" t="s">
        <v>151</v>
      </c>
    </row>
    <row r="761" spans="1:4">
      <c r="A761" t="s">
        <v>885</v>
      </c>
      <c r="B761" t="s">
        <v>925</v>
      </c>
      <c r="C761" t="s">
        <v>926</v>
      </c>
      <c r="D761" t="s">
        <v>109</v>
      </c>
    </row>
    <row r="762" spans="1:4">
      <c r="A762" t="s">
        <v>885</v>
      </c>
      <c r="B762" t="s">
        <v>925</v>
      </c>
      <c r="C762" t="s">
        <v>926</v>
      </c>
      <c r="D762" t="s">
        <v>149</v>
      </c>
    </row>
    <row r="763" spans="1:4">
      <c r="A763" t="s">
        <v>885</v>
      </c>
      <c r="B763" t="s">
        <v>925</v>
      </c>
      <c r="C763" t="s">
        <v>926</v>
      </c>
      <c r="D763" t="s">
        <v>151</v>
      </c>
    </row>
    <row r="764" spans="1:4">
      <c r="A764" t="s">
        <v>885</v>
      </c>
      <c r="B764" t="s">
        <v>927</v>
      </c>
      <c r="C764" t="s">
        <v>928</v>
      </c>
      <c r="D764" t="s">
        <v>109</v>
      </c>
    </row>
    <row r="765" spans="1:4">
      <c r="A765" t="s">
        <v>885</v>
      </c>
      <c r="B765" t="s">
        <v>927</v>
      </c>
      <c r="C765" t="s">
        <v>928</v>
      </c>
      <c r="D765" t="s">
        <v>149</v>
      </c>
    </row>
    <row r="766" spans="1:4">
      <c r="A766" t="s">
        <v>885</v>
      </c>
      <c r="B766" t="s">
        <v>927</v>
      </c>
      <c r="C766" t="s">
        <v>928</v>
      </c>
      <c r="D766" t="s">
        <v>151</v>
      </c>
    </row>
    <row r="767" spans="1:4">
      <c r="A767" t="s">
        <v>885</v>
      </c>
      <c r="B767" t="s">
        <v>925</v>
      </c>
      <c r="C767" t="s">
        <v>926</v>
      </c>
      <c r="D767" t="s">
        <v>109</v>
      </c>
    </row>
    <row r="768" spans="1:4">
      <c r="A768" t="s">
        <v>885</v>
      </c>
      <c r="B768" t="s">
        <v>925</v>
      </c>
      <c r="C768" t="s">
        <v>926</v>
      </c>
      <c r="D768" t="s">
        <v>149</v>
      </c>
    </row>
    <row r="769" spans="1:4">
      <c r="A769" t="s">
        <v>885</v>
      </c>
      <c r="B769" t="s">
        <v>925</v>
      </c>
      <c r="C769" t="s">
        <v>926</v>
      </c>
      <c r="D769" t="s">
        <v>151</v>
      </c>
    </row>
    <row r="770" spans="1:4">
      <c r="A770" t="s">
        <v>885</v>
      </c>
      <c r="B770" t="s">
        <v>929</v>
      </c>
      <c r="C770" t="s">
        <v>930</v>
      </c>
      <c r="D770" t="s">
        <v>109</v>
      </c>
    </row>
    <row r="771" spans="1:4">
      <c r="A771" t="s">
        <v>885</v>
      </c>
      <c r="B771" t="s">
        <v>929</v>
      </c>
      <c r="C771" t="s">
        <v>930</v>
      </c>
      <c r="D771" t="s">
        <v>149</v>
      </c>
    </row>
    <row r="772" spans="1:4">
      <c r="A772" t="s">
        <v>885</v>
      </c>
      <c r="B772" t="s">
        <v>929</v>
      </c>
      <c r="C772" t="s">
        <v>930</v>
      </c>
      <c r="D772" t="s">
        <v>151</v>
      </c>
    </row>
    <row r="773" spans="1:4">
      <c r="A773" t="s">
        <v>885</v>
      </c>
      <c r="B773" t="s">
        <v>931</v>
      </c>
      <c r="C773" t="s">
        <v>932</v>
      </c>
      <c r="D773" t="s">
        <v>109</v>
      </c>
    </row>
    <row r="774" spans="1:4">
      <c r="A774" t="s">
        <v>885</v>
      </c>
      <c r="B774" t="s">
        <v>931</v>
      </c>
      <c r="C774" t="s">
        <v>932</v>
      </c>
      <c r="D774" t="s">
        <v>149</v>
      </c>
    </row>
    <row r="775" spans="1:4">
      <c r="A775" t="s">
        <v>885</v>
      </c>
      <c r="B775" t="s">
        <v>931</v>
      </c>
      <c r="C775" t="s">
        <v>932</v>
      </c>
      <c r="D775" t="s">
        <v>151</v>
      </c>
    </row>
    <row r="776" spans="1:4">
      <c r="A776" t="s">
        <v>885</v>
      </c>
      <c r="B776" t="s">
        <v>933</v>
      </c>
      <c r="C776" t="s">
        <v>934</v>
      </c>
      <c r="D776" t="s">
        <v>109</v>
      </c>
    </row>
    <row r="777" spans="1:4">
      <c r="A777" t="s">
        <v>885</v>
      </c>
      <c r="B777" t="s">
        <v>933</v>
      </c>
      <c r="C777" t="s">
        <v>934</v>
      </c>
      <c r="D777" t="s">
        <v>149</v>
      </c>
    </row>
    <row r="778" spans="1:4">
      <c r="A778" t="s">
        <v>885</v>
      </c>
      <c r="B778" t="s">
        <v>933</v>
      </c>
      <c r="C778" t="s">
        <v>934</v>
      </c>
      <c r="D778" t="s">
        <v>151</v>
      </c>
    </row>
    <row r="779" spans="1:4">
      <c r="A779" t="s">
        <v>885</v>
      </c>
      <c r="B779" t="s">
        <v>935</v>
      </c>
      <c r="C779" t="s">
        <v>936</v>
      </c>
      <c r="D779" t="s">
        <v>165</v>
      </c>
    </row>
    <row r="780" spans="1:4">
      <c r="A780" t="s">
        <v>885</v>
      </c>
      <c r="B780" t="s">
        <v>935</v>
      </c>
      <c r="C780" t="s">
        <v>936</v>
      </c>
      <c r="D780" t="s">
        <v>166</v>
      </c>
    </row>
    <row r="781" spans="1:4">
      <c r="A781" t="s">
        <v>885</v>
      </c>
      <c r="B781" t="s">
        <v>935</v>
      </c>
      <c r="C781" t="s">
        <v>936</v>
      </c>
      <c r="D781" t="s">
        <v>149</v>
      </c>
    </row>
    <row r="782" spans="1:4">
      <c r="A782" t="s">
        <v>885</v>
      </c>
      <c r="B782" t="s">
        <v>935</v>
      </c>
      <c r="C782" t="s">
        <v>936</v>
      </c>
      <c r="D782" t="s">
        <v>151</v>
      </c>
    </row>
    <row r="783" spans="1:4">
      <c r="A783" t="s">
        <v>885</v>
      </c>
      <c r="B783" t="s">
        <v>937</v>
      </c>
      <c r="C783" t="s">
        <v>938</v>
      </c>
      <c r="D783" t="s">
        <v>165</v>
      </c>
    </row>
    <row r="784" spans="1:4">
      <c r="A784" t="s">
        <v>885</v>
      </c>
      <c r="B784" t="s">
        <v>937</v>
      </c>
      <c r="C784" t="s">
        <v>938</v>
      </c>
      <c r="D784" t="s">
        <v>166</v>
      </c>
    </row>
    <row r="785" spans="1:4">
      <c r="A785" t="s">
        <v>885</v>
      </c>
      <c r="B785" t="s">
        <v>937</v>
      </c>
      <c r="C785" t="s">
        <v>938</v>
      </c>
      <c r="D785" t="s">
        <v>149</v>
      </c>
    </row>
    <row r="786" spans="1:4">
      <c r="A786" t="s">
        <v>885</v>
      </c>
      <c r="B786" t="s">
        <v>937</v>
      </c>
      <c r="C786" t="s">
        <v>938</v>
      </c>
      <c r="D786" t="s">
        <v>151</v>
      </c>
    </row>
    <row r="787" spans="1:4">
      <c r="A787" t="s">
        <v>885</v>
      </c>
      <c r="B787" t="s">
        <v>939</v>
      </c>
      <c r="C787" t="s">
        <v>940</v>
      </c>
      <c r="D787" t="s">
        <v>109</v>
      </c>
    </row>
    <row r="788" spans="1:4">
      <c r="A788" t="s">
        <v>885</v>
      </c>
      <c r="B788" t="s">
        <v>939</v>
      </c>
      <c r="C788" t="s">
        <v>940</v>
      </c>
      <c r="D788" t="s">
        <v>149</v>
      </c>
    </row>
    <row r="789" spans="1:4">
      <c r="A789" t="s">
        <v>885</v>
      </c>
      <c r="B789" t="s">
        <v>939</v>
      </c>
      <c r="C789" t="s">
        <v>940</v>
      </c>
      <c r="D789" t="s">
        <v>151</v>
      </c>
    </row>
    <row r="790" spans="1:4">
      <c r="A790" t="s">
        <v>885</v>
      </c>
      <c r="B790" t="s">
        <v>941</v>
      </c>
      <c r="C790" t="s">
        <v>942</v>
      </c>
      <c r="D790" t="s">
        <v>109</v>
      </c>
    </row>
    <row r="791" spans="1:4">
      <c r="A791" t="s">
        <v>885</v>
      </c>
      <c r="B791" t="s">
        <v>941</v>
      </c>
      <c r="C791" t="s">
        <v>942</v>
      </c>
      <c r="D791" t="s">
        <v>149</v>
      </c>
    </row>
    <row r="792" spans="1:4">
      <c r="A792" t="s">
        <v>885</v>
      </c>
      <c r="B792" t="s">
        <v>941</v>
      </c>
      <c r="C792" t="s">
        <v>942</v>
      </c>
      <c r="D792" t="s">
        <v>151</v>
      </c>
    </row>
    <row r="793" spans="1:4">
      <c r="A793" t="s">
        <v>885</v>
      </c>
      <c r="B793" t="s">
        <v>943</v>
      </c>
      <c r="C793" t="s">
        <v>944</v>
      </c>
      <c r="D793" t="s">
        <v>109</v>
      </c>
    </row>
    <row r="794" spans="1:4">
      <c r="A794" t="s">
        <v>885</v>
      </c>
      <c r="B794" t="s">
        <v>943</v>
      </c>
      <c r="C794" t="s">
        <v>944</v>
      </c>
      <c r="D794" t="s">
        <v>149</v>
      </c>
    </row>
    <row r="795" spans="1:4">
      <c r="A795" t="s">
        <v>885</v>
      </c>
      <c r="B795" t="s">
        <v>943</v>
      </c>
      <c r="C795" t="s">
        <v>944</v>
      </c>
      <c r="D795" t="s">
        <v>151</v>
      </c>
    </row>
    <row r="796" spans="1:4">
      <c r="A796" t="s">
        <v>885</v>
      </c>
      <c r="B796" t="s">
        <v>945</v>
      </c>
      <c r="C796" t="s">
        <v>946</v>
      </c>
      <c r="D796" t="s">
        <v>109</v>
      </c>
    </row>
    <row r="797" spans="1:4">
      <c r="A797" t="s">
        <v>885</v>
      </c>
      <c r="B797" t="s">
        <v>945</v>
      </c>
      <c r="C797" t="s">
        <v>946</v>
      </c>
      <c r="D797" t="s">
        <v>149</v>
      </c>
    </row>
    <row r="798" spans="1:4">
      <c r="A798" t="s">
        <v>885</v>
      </c>
      <c r="B798" t="s">
        <v>945</v>
      </c>
      <c r="C798" t="s">
        <v>946</v>
      </c>
      <c r="D798" t="s">
        <v>151</v>
      </c>
    </row>
    <row r="799" spans="1:4">
      <c r="A799" t="s">
        <v>885</v>
      </c>
      <c r="B799" t="s">
        <v>947</v>
      </c>
      <c r="C799" t="s">
        <v>948</v>
      </c>
      <c r="D799" t="s">
        <v>109</v>
      </c>
    </row>
    <row r="800" spans="1:4">
      <c r="A800" t="s">
        <v>885</v>
      </c>
      <c r="B800" t="s">
        <v>947</v>
      </c>
      <c r="C800" t="s">
        <v>948</v>
      </c>
      <c r="D800" t="s">
        <v>149</v>
      </c>
    </row>
    <row r="801" spans="1:4">
      <c r="A801" t="s">
        <v>885</v>
      </c>
      <c r="B801" t="s">
        <v>947</v>
      </c>
      <c r="C801" t="s">
        <v>948</v>
      </c>
      <c r="D801" t="s">
        <v>151</v>
      </c>
    </row>
    <row r="802" spans="1:4">
      <c r="A802" t="s">
        <v>885</v>
      </c>
      <c r="B802" t="s">
        <v>949</v>
      </c>
      <c r="C802" t="s">
        <v>950</v>
      </c>
      <c r="D802" t="s">
        <v>109</v>
      </c>
    </row>
    <row r="803" spans="1:4">
      <c r="A803" t="s">
        <v>885</v>
      </c>
      <c r="B803" t="s">
        <v>949</v>
      </c>
      <c r="C803" t="s">
        <v>950</v>
      </c>
      <c r="D803" t="s">
        <v>149</v>
      </c>
    </row>
    <row r="804" spans="1:4">
      <c r="A804" t="s">
        <v>885</v>
      </c>
      <c r="B804" t="s">
        <v>949</v>
      </c>
      <c r="C804" t="s">
        <v>950</v>
      </c>
      <c r="D804" t="s">
        <v>151</v>
      </c>
    </row>
    <row r="805" spans="1:4">
      <c r="A805" t="s">
        <v>885</v>
      </c>
      <c r="B805" t="s">
        <v>951</v>
      </c>
      <c r="C805" t="s">
        <v>952</v>
      </c>
      <c r="D805" t="s">
        <v>109</v>
      </c>
    </row>
    <row r="806" spans="1:4">
      <c r="A806" t="s">
        <v>885</v>
      </c>
      <c r="B806" t="s">
        <v>951</v>
      </c>
      <c r="C806" t="s">
        <v>952</v>
      </c>
      <c r="D806" t="s">
        <v>149</v>
      </c>
    </row>
    <row r="807" spans="1:4">
      <c r="A807" t="s">
        <v>885</v>
      </c>
      <c r="B807" t="s">
        <v>951</v>
      </c>
      <c r="C807" t="s">
        <v>952</v>
      </c>
      <c r="D807" t="s">
        <v>151</v>
      </c>
    </row>
    <row r="808" spans="1:4">
      <c r="A808" t="s">
        <v>885</v>
      </c>
      <c r="B808" t="s">
        <v>953</v>
      </c>
      <c r="C808" t="s">
        <v>954</v>
      </c>
      <c r="D808" t="s">
        <v>109</v>
      </c>
    </row>
    <row r="809" spans="1:4">
      <c r="A809" t="s">
        <v>885</v>
      </c>
      <c r="B809" t="s">
        <v>953</v>
      </c>
      <c r="C809" t="s">
        <v>954</v>
      </c>
      <c r="D809" t="s">
        <v>149</v>
      </c>
    </row>
    <row r="810" spans="1:4">
      <c r="A810" t="s">
        <v>885</v>
      </c>
      <c r="B810" t="s">
        <v>953</v>
      </c>
      <c r="C810" t="s">
        <v>954</v>
      </c>
      <c r="D810" t="s">
        <v>151</v>
      </c>
    </row>
    <row r="811" spans="1:4">
      <c r="A811" t="s">
        <v>885</v>
      </c>
      <c r="B811" t="s">
        <v>955</v>
      </c>
      <c r="C811" t="s">
        <v>956</v>
      </c>
      <c r="D811" t="s">
        <v>109</v>
      </c>
    </row>
    <row r="812" spans="1:4">
      <c r="A812" t="s">
        <v>885</v>
      </c>
      <c r="B812" t="s">
        <v>955</v>
      </c>
      <c r="C812" t="s">
        <v>956</v>
      </c>
      <c r="D812" t="s">
        <v>149</v>
      </c>
    </row>
    <row r="813" spans="1:4">
      <c r="A813" t="s">
        <v>885</v>
      </c>
      <c r="B813" t="s">
        <v>955</v>
      </c>
      <c r="C813" t="s">
        <v>956</v>
      </c>
      <c r="D813" t="s">
        <v>151</v>
      </c>
    </row>
    <row r="814" spans="1:4">
      <c r="A814" t="s">
        <v>885</v>
      </c>
      <c r="B814" t="s">
        <v>957</v>
      </c>
      <c r="C814" t="s">
        <v>958</v>
      </c>
      <c r="D814" t="s">
        <v>109</v>
      </c>
    </row>
    <row r="815" spans="1:4">
      <c r="A815" t="s">
        <v>885</v>
      </c>
      <c r="B815" t="s">
        <v>957</v>
      </c>
      <c r="C815" t="s">
        <v>958</v>
      </c>
      <c r="D815" t="s">
        <v>149</v>
      </c>
    </row>
    <row r="816" spans="1:4">
      <c r="A816" t="s">
        <v>885</v>
      </c>
      <c r="B816" t="s">
        <v>957</v>
      </c>
      <c r="C816" t="s">
        <v>958</v>
      </c>
      <c r="D816" t="s">
        <v>151</v>
      </c>
    </row>
    <row r="817" spans="1:4">
      <c r="A817" t="s">
        <v>885</v>
      </c>
      <c r="B817" t="s">
        <v>959</v>
      </c>
      <c r="C817" t="s">
        <v>960</v>
      </c>
      <c r="D817" t="s">
        <v>109</v>
      </c>
    </row>
    <row r="818" spans="1:4">
      <c r="A818" t="s">
        <v>885</v>
      </c>
      <c r="B818" t="s">
        <v>959</v>
      </c>
      <c r="C818" t="s">
        <v>960</v>
      </c>
      <c r="D818" t="s">
        <v>149</v>
      </c>
    </row>
    <row r="819" spans="1:4">
      <c r="A819" t="s">
        <v>885</v>
      </c>
      <c r="B819" t="s">
        <v>959</v>
      </c>
      <c r="C819" t="s">
        <v>960</v>
      </c>
      <c r="D819" t="s">
        <v>151</v>
      </c>
    </row>
    <row r="820" spans="1:4">
      <c r="A820" t="s">
        <v>885</v>
      </c>
      <c r="B820" t="s">
        <v>961</v>
      </c>
      <c r="C820" t="s">
        <v>962</v>
      </c>
      <c r="D820" t="s">
        <v>109</v>
      </c>
    </row>
    <row r="821" spans="1:4">
      <c r="A821" t="s">
        <v>885</v>
      </c>
      <c r="B821" t="s">
        <v>961</v>
      </c>
      <c r="C821" t="s">
        <v>962</v>
      </c>
      <c r="D821" t="s">
        <v>165</v>
      </c>
    </row>
    <row r="822" spans="1:4">
      <c r="A822" t="s">
        <v>885</v>
      </c>
      <c r="B822" t="s">
        <v>961</v>
      </c>
      <c r="C822" t="s">
        <v>962</v>
      </c>
      <c r="D822" t="s">
        <v>166</v>
      </c>
    </row>
    <row r="823" spans="1:4">
      <c r="A823" t="s">
        <v>885</v>
      </c>
      <c r="B823" t="s">
        <v>961</v>
      </c>
      <c r="C823" t="s">
        <v>962</v>
      </c>
      <c r="D823" t="s">
        <v>149</v>
      </c>
    </row>
    <row r="824" spans="1:4">
      <c r="A824" t="s">
        <v>885</v>
      </c>
      <c r="B824" t="s">
        <v>961</v>
      </c>
      <c r="C824" t="s">
        <v>962</v>
      </c>
      <c r="D824" t="s">
        <v>151</v>
      </c>
    </row>
    <row r="825" spans="1:4">
      <c r="A825" t="s">
        <v>885</v>
      </c>
      <c r="B825" t="s">
        <v>963</v>
      </c>
      <c r="C825" t="s">
        <v>964</v>
      </c>
      <c r="D825" t="s">
        <v>109</v>
      </c>
    </row>
    <row r="826" spans="1:4">
      <c r="A826" t="s">
        <v>885</v>
      </c>
      <c r="B826" t="s">
        <v>963</v>
      </c>
      <c r="C826" t="s">
        <v>964</v>
      </c>
      <c r="D826" t="s">
        <v>149</v>
      </c>
    </row>
    <row r="827" spans="1:4">
      <c r="A827" t="s">
        <v>885</v>
      </c>
      <c r="B827" t="s">
        <v>963</v>
      </c>
      <c r="C827" t="s">
        <v>964</v>
      </c>
      <c r="D827" t="s">
        <v>151</v>
      </c>
    </row>
    <row r="828" spans="1:4">
      <c r="A828" t="s">
        <v>885</v>
      </c>
      <c r="B828" t="s">
        <v>965</v>
      </c>
      <c r="C828" t="s">
        <v>966</v>
      </c>
      <c r="D828" t="s">
        <v>109</v>
      </c>
    </row>
    <row r="829" spans="1:4">
      <c r="A829" t="s">
        <v>885</v>
      </c>
      <c r="B829" t="s">
        <v>965</v>
      </c>
      <c r="C829" t="s">
        <v>966</v>
      </c>
      <c r="D829" t="s">
        <v>149</v>
      </c>
    </row>
    <row r="830" spans="1:4">
      <c r="A830" t="s">
        <v>885</v>
      </c>
      <c r="B830" t="s">
        <v>965</v>
      </c>
      <c r="C830" t="s">
        <v>966</v>
      </c>
      <c r="D830" t="s">
        <v>151</v>
      </c>
    </row>
    <row r="831" spans="1:4">
      <c r="A831" t="s">
        <v>885</v>
      </c>
      <c r="B831" t="s">
        <v>967</v>
      </c>
      <c r="C831" t="s">
        <v>968</v>
      </c>
      <c r="D831" t="s">
        <v>109</v>
      </c>
    </row>
    <row r="832" spans="1:4">
      <c r="A832" t="s">
        <v>885</v>
      </c>
      <c r="B832" t="s">
        <v>967</v>
      </c>
      <c r="C832" t="s">
        <v>968</v>
      </c>
      <c r="D832" t="s">
        <v>149</v>
      </c>
    </row>
    <row r="833" spans="1:4">
      <c r="A833" t="s">
        <v>885</v>
      </c>
      <c r="B833" t="s">
        <v>967</v>
      </c>
      <c r="C833" t="s">
        <v>968</v>
      </c>
      <c r="D833" t="s">
        <v>151</v>
      </c>
    </row>
    <row r="834" spans="1:4">
      <c r="A834" t="s">
        <v>885</v>
      </c>
      <c r="B834" t="s">
        <v>969</v>
      </c>
      <c r="C834" t="s">
        <v>970</v>
      </c>
      <c r="D834" t="s">
        <v>109</v>
      </c>
    </row>
    <row r="835" spans="1:4">
      <c r="A835" t="s">
        <v>885</v>
      </c>
      <c r="B835" t="s">
        <v>969</v>
      </c>
      <c r="C835" t="s">
        <v>970</v>
      </c>
      <c r="D835" t="s">
        <v>149</v>
      </c>
    </row>
    <row r="836" spans="1:4">
      <c r="A836" t="s">
        <v>885</v>
      </c>
      <c r="B836" t="s">
        <v>969</v>
      </c>
      <c r="C836" t="s">
        <v>970</v>
      </c>
      <c r="D836" t="s">
        <v>151</v>
      </c>
    </row>
    <row r="837" spans="1:4">
      <c r="A837" t="s">
        <v>885</v>
      </c>
      <c r="B837" t="s">
        <v>1127</v>
      </c>
      <c r="C837" t="s">
        <v>1128</v>
      </c>
      <c r="D837" t="s">
        <v>149</v>
      </c>
    </row>
    <row r="838" spans="1:4">
      <c r="A838" t="s">
        <v>885</v>
      </c>
      <c r="B838" t="s">
        <v>1127</v>
      </c>
      <c r="C838" t="s">
        <v>1128</v>
      </c>
      <c r="D838" t="s">
        <v>151</v>
      </c>
    </row>
    <row r="839" spans="1:4">
      <c r="A839" t="s">
        <v>885</v>
      </c>
      <c r="B839" t="s">
        <v>1129</v>
      </c>
      <c r="C839" t="s">
        <v>1130</v>
      </c>
      <c r="D839" t="s">
        <v>149</v>
      </c>
    </row>
    <row r="840" spans="1:4">
      <c r="A840" t="s">
        <v>885</v>
      </c>
      <c r="B840" t="s">
        <v>1129</v>
      </c>
      <c r="C840" t="s">
        <v>1130</v>
      </c>
      <c r="D840" t="s">
        <v>151</v>
      </c>
    </row>
    <row r="841" spans="1:4">
      <c r="A841" t="s">
        <v>885</v>
      </c>
      <c r="B841" t="s">
        <v>1131</v>
      </c>
      <c r="C841" t="s">
        <v>1132</v>
      </c>
      <c r="D841" t="s">
        <v>149</v>
      </c>
    </row>
    <row r="842" spans="1:4">
      <c r="A842" t="s">
        <v>885</v>
      </c>
      <c r="B842" t="s">
        <v>1131</v>
      </c>
      <c r="C842" t="s">
        <v>1132</v>
      </c>
      <c r="D842" t="s">
        <v>151</v>
      </c>
    </row>
    <row r="843" spans="1:4">
      <c r="A843" t="s">
        <v>885</v>
      </c>
      <c r="B843" t="s">
        <v>1632</v>
      </c>
      <c r="C843" t="s">
        <v>1633</v>
      </c>
      <c r="D843" t="s">
        <v>150</v>
      </c>
    </row>
    <row r="844" spans="1:4">
      <c r="A844" t="s">
        <v>885</v>
      </c>
      <c r="B844" t="s">
        <v>1632</v>
      </c>
      <c r="C844" t="s">
        <v>1633</v>
      </c>
      <c r="D844" t="s">
        <v>490</v>
      </c>
    </row>
    <row r="845" spans="1:4">
      <c r="A845" t="s">
        <v>885</v>
      </c>
      <c r="B845" t="s">
        <v>888</v>
      </c>
      <c r="C845" t="s">
        <v>889</v>
      </c>
      <c r="D845" t="s">
        <v>109</v>
      </c>
    </row>
    <row r="846" spans="1:4">
      <c r="A846" t="s">
        <v>885</v>
      </c>
      <c r="B846" t="s">
        <v>888</v>
      </c>
      <c r="C846" t="s">
        <v>889</v>
      </c>
      <c r="D846" t="s">
        <v>149</v>
      </c>
    </row>
    <row r="847" spans="1:4">
      <c r="A847" t="s">
        <v>885</v>
      </c>
      <c r="B847" t="s">
        <v>888</v>
      </c>
      <c r="C847" t="s">
        <v>889</v>
      </c>
      <c r="D847" t="s">
        <v>151</v>
      </c>
    </row>
    <row r="848" spans="1:4">
      <c r="A848" t="s">
        <v>885</v>
      </c>
      <c r="B848" t="s">
        <v>1133</v>
      </c>
      <c r="C848" t="s">
        <v>1134</v>
      </c>
      <c r="D848" t="s">
        <v>149</v>
      </c>
    </row>
    <row r="849" spans="1:4">
      <c r="A849" t="s">
        <v>885</v>
      </c>
      <c r="B849" t="s">
        <v>1133</v>
      </c>
      <c r="C849" t="s">
        <v>1134</v>
      </c>
      <c r="D849" t="s">
        <v>151</v>
      </c>
    </row>
    <row r="850" spans="1:4">
      <c r="A850" t="s">
        <v>885</v>
      </c>
      <c r="B850" t="s">
        <v>1634</v>
      </c>
      <c r="C850" t="s">
        <v>1635</v>
      </c>
      <c r="D850" t="s">
        <v>1636</v>
      </c>
    </row>
    <row r="851" spans="1:4">
      <c r="A851" t="s">
        <v>885</v>
      </c>
      <c r="B851" t="s">
        <v>1637</v>
      </c>
      <c r="C851" t="s">
        <v>1638</v>
      </c>
      <c r="D851" t="s">
        <v>1636</v>
      </c>
    </row>
    <row r="852" spans="1:4">
      <c r="A852" t="s">
        <v>15</v>
      </c>
      <c r="B852" t="s">
        <v>73</v>
      </c>
      <c r="C852" t="s">
        <v>241</v>
      </c>
      <c r="D852" t="s">
        <v>150</v>
      </c>
    </row>
    <row r="853" spans="1:4">
      <c r="A853" t="s">
        <v>15</v>
      </c>
      <c r="B853" t="s">
        <v>73</v>
      </c>
      <c r="C853" t="s">
        <v>241</v>
      </c>
      <c r="D853" t="s">
        <v>490</v>
      </c>
    </row>
    <row r="854" spans="1:4">
      <c r="A854" t="s">
        <v>15</v>
      </c>
      <c r="B854" t="s">
        <v>73</v>
      </c>
      <c r="C854" t="s">
        <v>241</v>
      </c>
      <c r="D854" t="s">
        <v>1816</v>
      </c>
    </row>
    <row r="855" spans="1:4">
      <c r="A855" t="s">
        <v>15</v>
      </c>
      <c r="B855" t="s">
        <v>1529</v>
      </c>
      <c r="C855" t="s">
        <v>1639</v>
      </c>
      <c r="D855" t="s">
        <v>1531</v>
      </c>
    </row>
    <row r="856" spans="1:4">
      <c r="A856" t="s">
        <v>15</v>
      </c>
      <c r="B856" t="s">
        <v>1529</v>
      </c>
      <c r="C856" t="s">
        <v>1639</v>
      </c>
      <c r="D856" t="s">
        <v>1535</v>
      </c>
    </row>
    <row r="857" spans="1:4">
      <c r="A857" t="s">
        <v>15</v>
      </c>
      <c r="B857" t="s">
        <v>1532</v>
      </c>
      <c r="C857" t="s">
        <v>1640</v>
      </c>
      <c r="D857" t="s">
        <v>1534</v>
      </c>
    </row>
    <row r="858" spans="1:4">
      <c r="A858" t="s">
        <v>15</v>
      </c>
      <c r="B858" t="s">
        <v>87</v>
      </c>
      <c r="C858" t="s">
        <v>242</v>
      </c>
      <c r="D858" t="s">
        <v>149</v>
      </c>
    </row>
    <row r="859" spans="1:4">
      <c r="A859" t="s">
        <v>15</v>
      </c>
      <c r="B859" t="s">
        <v>87</v>
      </c>
      <c r="C859" t="s">
        <v>242</v>
      </c>
      <c r="D859" t="s">
        <v>151</v>
      </c>
    </row>
    <row r="860" spans="1:4">
      <c r="A860" t="s">
        <v>15</v>
      </c>
      <c r="B860" t="s">
        <v>87</v>
      </c>
      <c r="C860" t="s">
        <v>242</v>
      </c>
      <c r="D860" t="s">
        <v>109</v>
      </c>
    </row>
    <row r="861" spans="1:4">
      <c r="A861" t="s">
        <v>15</v>
      </c>
      <c r="B861" t="s">
        <v>15</v>
      </c>
      <c r="C861" t="s">
        <v>1641</v>
      </c>
      <c r="D861" t="s">
        <v>149</v>
      </c>
    </row>
    <row r="862" spans="1:4">
      <c r="A862" t="s">
        <v>15</v>
      </c>
      <c r="B862" t="s">
        <v>15</v>
      </c>
      <c r="C862" t="s">
        <v>1641</v>
      </c>
      <c r="D862" t="s">
        <v>151</v>
      </c>
    </row>
    <row r="863" spans="1:4">
      <c r="A863" t="s">
        <v>15</v>
      </c>
      <c r="B863" t="s">
        <v>15</v>
      </c>
      <c r="C863" t="s">
        <v>1641</v>
      </c>
      <c r="D863" t="s">
        <v>1816</v>
      </c>
    </row>
    <row r="864" spans="1:4">
      <c r="A864" t="s">
        <v>15</v>
      </c>
      <c r="B864" t="s">
        <v>1542</v>
      </c>
      <c r="C864" t="s">
        <v>1642</v>
      </c>
      <c r="D864" t="s">
        <v>149</v>
      </c>
    </row>
    <row r="865" spans="1:4">
      <c r="A865" t="s">
        <v>15</v>
      </c>
      <c r="B865" t="s">
        <v>1542</v>
      </c>
      <c r="C865" t="s">
        <v>1642</v>
      </c>
      <c r="D865" t="s">
        <v>151</v>
      </c>
    </row>
    <row r="866" spans="1:4">
      <c r="A866" t="s">
        <v>1246</v>
      </c>
      <c r="B866" t="s">
        <v>1247</v>
      </c>
      <c r="C866" t="s">
        <v>1248</v>
      </c>
      <c r="D866" t="s">
        <v>109</v>
      </c>
    </row>
    <row r="867" spans="1:4">
      <c r="A867" t="s">
        <v>1246</v>
      </c>
      <c r="B867" t="s">
        <v>1247</v>
      </c>
      <c r="C867" t="s">
        <v>1248</v>
      </c>
      <c r="D867" t="s">
        <v>149</v>
      </c>
    </row>
    <row r="868" spans="1:4">
      <c r="A868" t="s">
        <v>1246</v>
      </c>
      <c r="B868" t="s">
        <v>1247</v>
      </c>
      <c r="C868" t="s">
        <v>1248</v>
      </c>
      <c r="D868" t="s">
        <v>151</v>
      </c>
    </row>
    <row r="869" spans="1:4">
      <c r="A869" t="s">
        <v>1246</v>
      </c>
      <c r="B869" t="s">
        <v>1249</v>
      </c>
      <c r="C869" t="s">
        <v>1250</v>
      </c>
      <c r="D869" t="s">
        <v>109</v>
      </c>
    </row>
    <row r="870" spans="1:4">
      <c r="A870" t="s">
        <v>1246</v>
      </c>
      <c r="B870" t="s">
        <v>1249</v>
      </c>
      <c r="C870" t="s">
        <v>1250</v>
      </c>
      <c r="D870" t="s">
        <v>149</v>
      </c>
    </row>
    <row r="871" spans="1:4">
      <c r="A871" t="s">
        <v>1246</v>
      </c>
      <c r="B871" t="s">
        <v>1249</v>
      </c>
      <c r="C871" t="s">
        <v>1250</v>
      </c>
      <c r="D871" t="s">
        <v>151</v>
      </c>
    </row>
    <row r="872" spans="1:4">
      <c r="A872" t="s">
        <v>1246</v>
      </c>
      <c r="B872" t="s">
        <v>1251</v>
      </c>
      <c r="C872" t="s">
        <v>1252</v>
      </c>
      <c r="D872" t="s">
        <v>109</v>
      </c>
    </row>
    <row r="873" spans="1:4">
      <c r="A873" t="s">
        <v>1246</v>
      </c>
      <c r="B873" t="s">
        <v>1251</v>
      </c>
      <c r="C873" t="s">
        <v>1252</v>
      </c>
      <c r="D873" t="s">
        <v>162</v>
      </c>
    </row>
    <row r="874" spans="1:4">
      <c r="A874" t="s">
        <v>1246</v>
      </c>
      <c r="B874" t="s">
        <v>1251</v>
      </c>
      <c r="C874" t="s">
        <v>1252</v>
      </c>
      <c r="D874" t="s">
        <v>150</v>
      </c>
    </row>
    <row r="875" spans="1:4">
      <c r="A875" t="s">
        <v>1246</v>
      </c>
      <c r="B875" t="s">
        <v>1251</v>
      </c>
      <c r="C875" t="s">
        <v>1252</v>
      </c>
      <c r="D875" t="s">
        <v>490</v>
      </c>
    </row>
    <row r="876" spans="1:4">
      <c r="A876" t="s">
        <v>1246</v>
      </c>
      <c r="B876" t="s">
        <v>1253</v>
      </c>
      <c r="C876" t="s">
        <v>1254</v>
      </c>
      <c r="D876" t="s">
        <v>109</v>
      </c>
    </row>
    <row r="877" spans="1:4">
      <c r="A877" t="s">
        <v>1246</v>
      </c>
      <c r="B877" t="s">
        <v>1253</v>
      </c>
      <c r="C877" t="s">
        <v>1254</v>
      </c>
      <c r="D877" t="s">
        <v>149</v>
      </c>
    </row>
    <row r="878" spans="1:4">
      <c r="A878" t="s">
        <v>1246</v>
      </c>
      <c r="B878" t="s">
        <v>1253</v>
      </c>
      <c r="C878" t="s">
        <v>1254</v>
      </c>
      <c r="D878" t="s">
        <v>151</v>
      </c>
    </row>
    <row r="879" spans="1:4">
      <c r="A879" t="s">
        <v>1246</v>
      </c>
      <c r="B879" t="s">
        <v>1255</v>
      </c>
      <c r="C879" t="s">
        <v>1256</v>
      </c>
      <c r="D879" t="s">
        <v>109</v>
      </c>
    </row>
    <row r="880" spans="1:4">
      <c r="A880" t="s">
        <v>1246</v>
      </c>
      <c r="B880" t="s">
        <v>1255</v>
      </c>
      <c r="C880" t="s">
        <v>1256</v>
      </c>
      <c r="D880" t="s">
        <v>149</v>
      </c>
    </row>
    <row r="881" spans="1:4">
      <c r="A881" t="s">
        <v>1246</v>
      </c>
      <c r="B881" t="s">
        <v>1255</v>
      </c>
      <c r="C881" t="s">
        <v>1256</v>
      </c>
      <c r="D881" t="s">
        <v>151</v>
      </c>
    </row>
    <row r="882" spans="1:4">
      <c r="A882" t="s">
        <v>1546</v>
      </c>
      <c r="B882" t="s">
        <v>169</v>
      </c>
      <c r="C882" t="s">
        <v>1547</v>
      </c>
      <c r="D882" t="s">
        <v>169</v>
      </c>
    </row>
    <row r="883" spans="1:4">
      <c r="A883" t="s">
        <v>1546</v>
      </c>
      <c r="B883" t="s">
        <v>170</v>
      </c>
      <c r="C883" t="s">
        <v>1548</v>
      </c>
      <c r="D883" t="s">
        <v>170</v>
      </c>
    </row>
    <row r="884" spans="1:4">
      <c r="A884" t="s">
        <v>1546</v>
      </c>
      <c r="B884" t="s">
        <v>140</v>
      </c>
      <c r="C884" t="s">
        <v>1549</v>
      </c>
      <c r="D884" t="s">
        <v>151</v>
      </c>
    </row>
    <row r="885" spans="1:4">
      <c r="A885" t="s">
        <v>1546</v>
      </c>
      <c r="B885" t="s">
        <v>140</v>
      </c>
      <c r="C885" t="s">
        <v>1549</v>
      </c>
      <c r="D885" t="s">
        <v>109</v>
      </c>
    </row>
    <row r="886" spans="1:4">
      <c r="A886" t="s">
        <v>1546</v>
      </c>
      <c r="B886" t="s">
        <v>140</v>
      </c>
      <c r="C886" t="s">
        <v>1549</v>
      </c>
      <c r="D886" t="s">
        <v>149</v>
      </c>
    </row>
    <row r="887" spans="1:4">
      <c r="A887" t="s">
        <v>1546</v>
      </c>
      <c r="B887" t="s">
        <v>1550</v>
      </c>
      <c r="C887" t="s">
        <v>1551</v>
      </c>
      <c r="D887" t="s">
        <v>151</v>
      </c>
    </row>
    <row r="888" spans="1:4">
      <c r="A888" t="s">
        <v>1546</v>
      </c>
      <c r="B888" t="s">
        <v>1550</v>
      </c>
      <c r="C888" t="s">
        <v>1551</v>
      </c>
      <c r="D888" t="s">
        <v>109</v>
      </c>
    </row>
    <row r="889" spans="1:4">
      <c r="A889" t="s">
        <v>1546</v>
      </c>
      <c r="B889" t="s">
        <v>1550</v>
      </c>
      <c r="C889" t="s">
        <v>1551</v>
      </c>
      <c r="D889" t="s">
        <v>149</v>
      </c>
    </row>
    <row r="890" spans="1:4">
      <c r="A890" t="s">
        <v>1546</v>
      </c>
      <c r="B890" t="s">
        <v>141</v>
      </c>
      <c r="C890" t="s">
        <v>1552</v>
      </c>
      <c r="D890" t="s">
        <v>149</v>
      </c>
    </row>
    <row r="891" spans="1:4">
      <c r="A891" t="s">
        <v>1546</v>
      </c>
      <c r="B891" t="s">
        <v>141</v>
      </c>
      <c r="C891" t="s">
        <v>1552</v>
      </c>
      <c r="D891" t="s">
        <v>151</v>
      </c>
    </row>
    <row r="892" spans="1:4">
      <c r="A892" t="s">
        <v>1546</v>
      </c>
      <c r="B892" t="s">
        <v>141</v>
      </c>
      <c r="C892" t="s">
        <v>1552</v>
      </c>
      <c r="D892" t="s">
        <v>109</v>
      </c>
    </row>
    <row r="893" spans="1:4">
      <c r="A893" t="s">
        <v>1546</v>
      </c>
      <c r="B893" t="s">
        <v>1559</v>
      </c>
      <c r="C893" t="s">
        <v>1560</v>
      </c>
      <c r="D893" t="s">
        <v>1559</v>
      </c>
    </row>
    <row r="894" spans="1:4">
      <c r="A894" t="s">
        <v>43</v>
      </c>
      <c r="B894" t="s">
        <v>1532</v>
      </c>
      <c r="C894" t="s">
        <v>1643</v>
      </c>
      <c r="D894" t="s">
        <v>1534</v>
      </c>
    </row>
    <row r="895" spans="1:4">
      <c r="A895" t="s">
        <v>43</v>
      </c>
      <c r="B895" t="s">
        <v>1532</v>
      </c>
      <c r="C895" t="s">
        <v>1643</v>
      </c>
      <c r="D895" t="s">
        <v>1535</v>
      </c>
    </row>
    <row r="896" spans="1:4">
      <c r="A896" t="s">
        <v>43</v>
      </c>
      <c r="B896" t="s">
        <v>88</v>
      </c>
      <c r="C896" t="s">
        <v>243</v>
      </c>
      <c r="D896" t="s">
        <v>150</v>
      </c>
    </row>
    <row r="897" spans="1:4">
      <c r="A897" t="s">
        <v>43</v>
      </c>
      <c r="B897" t="s">
        <v>88</v>
      </c>
      <c r="C897" t="s">
        <v>243</v>
      </c>
      <c r="D897" t="s">
        <v>187</v>
      </c>
    </row>
    <row r="898" spans="1:4">
      <c r="A898" t="s">
        <v>43</v>
      </c>
      <c r="B898" t="s">
        <v>88</v>
      </c>
      <c r="C898" t="s">
        <v>243</v>
      </c>
      <c r="D898" t="s">
        <v>1644</v>
      </c>
    </row>
    <row r="899" spans="1:4">
      <c r="A899" t="s">
        <v>43</v>
      </c>
      <c r="B899" t="s">
        <v>88</v>
      </c>
      <c r="C899" t="s">
        <v>243</v>
      </c>
      <c r="D899" t="s">
        <v>1645</v>
      </c>
    </row>
    <row r="900" spans="1:4">
      <c r="A900" t="s">
        <v>43</v>
      </c>
      <c r="B900" t="s">
        <v>88</v>
      </c>
      <c r="C900" t="s">
        <v>243</v>
      </c>
      <c r="D900" t="s">
        <v>1605</v>
      </c>
    </row>
    <row r="901" spans="1:4">
      <c r="A901" t="s">
        <v>43</v>
      </c>
      <c r="B901" t="s">
        <v>88</v>
      </c>
      <c r="C901" t="s">
        <v>243</v>
      </c>
      <c r="D901" t="s">
        <v>1606</v>
      </c>
    </row>
    <row r="902" spans="1:4">
      <c r="A902" t="s">
        <v>43</v>
      </c>
      <c r="B902" t="s">
        <v>88</v>
      </c>
      <c r="C902" t="s">
        <v>243</v>
      </c>
      <c r="D902" t="s">
        <v>114</v>
      </c>
    </row>
    <row r="903" spans="1:4">
      <c r="A903" t="s">
        <v>43</v>
      </c>
      <c r="B903" t="s">
        <v>43</v>
      </c>
      <c r="C903" t="s">
        <v>1646</v>
      </c>
      <c r="D903" t="s">
        <v>1644</v>
      </c>
    </row>
    <row r="904" spans="1:4">
      <c r="A904" t="s">
        <v>43</v>
      </c>
      <c r="B904" t="s">
        <v>43</v>
      </c>
      <c r="C904" t="s">
        <v>1646</v>
      </c>
      <c r="D904" t="s">
        <v>1645</v>
      </c>
    </row>
    <row r="905" spans="1:4">
      <c r="A905" t="s">
        <v>43</v>
      </c>
      <c r="B905" t="s">
        <v>43</v>
      </c>
      <c r="C905" t="s">
        <v>1646</v>
      </c>
      <c r="D905" t="s">
        <v>1816</v>
      </c>
    </row>
    <row r="906" spans="1:4">
      <c r="A906" t="s">
        <v>43</v>
      </c>
      <c r="B906" t="s">
        <v>1542</v>
      </c>
      <c r="C906" t="s">
        <v>1647</v>
      </c>
      <c r="D906" t="s">
        <v>114</v>
      </c>
    </row>
    <row r="907" spans="1:4">
      <c r="A907" t="s">
        <v>43</v>
      </c>
      <c r="B907" t="s">
        <v>1542</v>
      </c>
      <c r="C907" t="s">
        <v>1647</v>
      </c>
      <c r="D907" t="s">
        <v>1644</v>
      </c>
    </row>
    <row r="908" spans="1:4">
      <c r="A908" t="s">
        <v>43</v>
      </c>
      <c r="B908" t="s">
        <v>1542</v>
      </c>
      <c r="C908" t="s">
        <v>1647</v>
      </c>
      <c r="D908" t="s">
        <v>1645</v>
      </c>
    </row>
    <row r="909" spans="1:4">
      <c r="A909" t="s">
        <v>43</v>
      </c>
      <c r="B909" t="s">
        <v>1542</v>
      </c>
      <c r="C909" t="s">
        <v>1647</v>
      </c>
      <c r="D909" t="s">
        <v>1544</v>
      </c>
    </row>
    <row r="910" spans="1:4">
      <c r="A910" t="s">
        <v>18</v>
      </c>
      <c r="B910" t="s">
        <v>73</v>
      </c>
      <c r="C910" t="s">
        <v>244</v>
      </c>
      <c r="D910" t="s">
        <v>150</v>
      </c>
    </row>
    <row r="911" spans="1:4">
      <c r="A911" t="s">
        <v>18</v>
      </c>
      <c r="B911" t="s">
        <v>73</v>
      </c>
      <c r="C911" t="s">
        <v>244</v>
      </c>
      <c r="D911" t="s">
        <v>490</v>
      </c>
    </row>
    <row r="912" spans="1:4">
      <c r="A912" t="s">
        <v>18</v>
      </c>
      <c r="B912" t="s">
        <v>73</v>
      </c>
      <c r="C912" t="s">
        <v>244</v>
      </c>
      <c r="D912" t="s">
        <v>149</v>
      </c>
    </row>
    <row r="913" spans="1:4">
      <c r="A913" t="s">
        <v>18</v>
      </c>
      <c r="B913" t="s">
        <v>73</v>
      </c>
      <c r="C913" t="s">
        <v>244</v>
      </c>
      <c r="D913" t="s">
        <v>151</v>
      </c>
    </row>
    <row r="914" spans="1:4">
      <c r="A914" t="s">
        <v>18</v>
      </c>
      <c r="B914" t="s">
        <v>73</v>
      </c>
      <c r="C914" t="s">
        <v>244</v>
      </c>
      <c r="D914" t="s">
        <v>491</v>
      </c>
    </row>
    <row r="915" spans="1:4">
      <c r="A915" t="s">
        <v>18</v>
      </c>
      <c r="B915" t="s">
        <v>73</v>
      </c>
      <c r="C915" t="s">
        <v>244</v>
      </c>
      <c r="D915" t="s">
        <v>1527</v>
      </c>
    </row>
    <row r="916" spans="1:4">
      <c r="A916" t="s">
        <v>18</v>
      </c>
      <c r="B916" t="s">
        <v>73</v>
      </c>
      <c r="C916" t="s">
        <v>244</v>
      </c>
      <c r="D916" t="s">
        <v>1528</v>
      </c>
    </row>
    <row r="917" spans="1:4">
      <c r="A917" t="s">
        <v>18</v>
      </c>
      <c r="B917" t="s">
        <v>73</v>
      </c>
      <c r="C917" t="s">
        <v>244</v>
      </c>
      <c r="D917" t="s">
        <v>1816</v>
      </c>
    </row>
    <row r="918" spans="1:4">
      <c r="A918" t="s">
        <v>18</v>
      </c>
      <c r="B918" t="s">
        <v>1529</v>
      </c>
      <c r="C918" t="s">
        <v>1648</v>
      </c>
      <c r="D918" t="s">
        <v>1531</v>
      </c>
    </row>
    <row r="919" spans="1:4">
      <c r="A919" t="s">
        <v>18</v>
      </c>
      <c r="B919" t="s">
        <v>1532</v>
      </c>
      <c r="C919" t="s">
        <v>1649</v>
      </c>
      <c r="D919" t="s">
        <v>1535</v>
      </c>
    </row>
    <row r="920" spans="1:4">
      <c r="A920" t="s">
        <v>18</v>
      </c>
      <c r="B920" t="s">
        <v>1532</v>
      </c>
      <c r="C920" t="s">
        <v>1649</v>
      </c>
      <c r="D920" t="s">
        <v>1534</v>
      </c>
    </row>
    <row r="921" spans="1:4">
      <c r="A921" t="s">
        <v>18</v>
      </c>
      <c r="B921" t="s">
        <v>1542</v>
      </c>
      <c r="C921" t="s">
        <v>1650</v>
      </c>
      <c r="D921" t="s">
        <v>109</v>
      </c>
    </row>
    <row r="922" spans="1:4">
      <c r="A922" t="s">
        <v>18</v>
      </c>
      <c r="B922" t="s">
        <v>1542</v>
      </c>
      <c r="C922" t="s">
        <v>1650</v>
      </c>
      <c r="D922" t="s">
        <v>149</v>
      </c>
    </row>
    <row r="923" spans="1:4">
      <c r="A923" t="s">
        <v>18</v>
      </c>
      <c r="B923" t="s">
        <v>1542</v>
      </c>
      <c r="C923" t="s">
        <v>1650</v>
      </c>
      <c r="D923" t="s">
        <v>151</v>
      </c>
    </row>
    <row r="924" spans="1:4">
      <c r="A924" t="s">
        <v>18</v>
      </c>
      <c r="B924" t="s">
        <v>1524</v>
      </c>
      <c r="C924" t="s">
        <v>1651</v>
      </c>
      <c r="D924" t="s">
        <v>156</v>
      </c>
    </row>
    <row r="925" spans="1:4">
      <c r="A925" t="s">
        <v>18</v>
      </c>
      <c r="B925" t="s">
        <v>1524</v>
      </c>
      <c r="C925" t="s">
        <v>1651</v>
      </c>
      <c r="D925" t="s">
        <v>157</v>
      </c>
    </row>
    <row r="926" spans="1:4">
      <c r="A926" t="s">
        <v>18</v>
      </c>
      <c r="B926" t="s">
        <v>1524</v>
      </c>
      <c r="C926" t="s">
        <v>1651</v>
      </c>
      <c r="D926" t="s">
        <v>149</v>
      </c>
    </row>
    <row r="927" spans="1:4">
      <c r="A927" t="s">
        <v>18</v>
      </c>
      <c r="B927" t="s">
        <v>1524</v>
      </c>
      <c r="C927" t="s">
        <v>1651</v>
      </c>
      <c r="D927" t="s">
        <v>151</v>
      </c>
    </row>
    <row r="928" spans="1:4">
      <c r="A928" t="s">
        <v>18</v>
      </c>
      <c r="B928" t="s">
        <v>1524</v>
      </c>
      <c r="C928" t="s">
        <v>1651</v>
      </c>
      <c r="D928" t="s">
        <v>1526</v>
      </c>
    </row>
    <row r="929" spans="1:4">
      <c r="A929" t="s">
        <v>18</v>
      </c>
      <c r="B929" t="s">
        <v>18</v>
      </c>
      <c r="C929" t="s">
        <v>1652</v>
      </c>
      <c r="D929" t="s">
        <v>149</v>
      </c>
    </row>
    <row r="930" spans="1:4">
      <c r="A930" t="s">
        <v>18</v>
      </c>
      <c r="B930" t="s">
        <v>18</v>
      </c>
      <c r="C930" t="s">
        <v>1652</v>
      </c>
      <c r="D930" t="s">
        <v>1816</v>
      </c>
    </row>
    <row r="931" spans="1:4">
      <c r="A931" t="s">
        <v>18</v>
      </c>
      <c r="B931" t="s">
        <v>18</v>
      </c>
      <c r="C931" t="s">
        <v>1652</v>
      </c>
      <c r="D931" t="s">
        <v>151</v>
      </c>
    </row>
    <row r="932" spans="1:4">
      <c r="A932" t="s">
        <v>8</v>
      </c>
      <c r="B932" t="s">
        <v>73</v>
      </c>
      <c r="C932" t="s">
        <v>245</v>
      </c>
      <c r="D932" t="s">
        <v>1527</v>
      </c>
    </row>
    <row r="933" spans="1:4">
      <c r="A933" t="s">
        <v>8</v>
      </c>
      <c r="B933" t="s">
        <v>73</v>
      </c>
      <c r="C933" t="s">
        <v>245</v>
      </c>
      <c r="D933" t="s">
        <v>150</v>
      </c>
    </row>
    <row r="934" spans="1:4">
      <c r="A934" t="s">
        <v>8</v>
      </c>
      <c r="B934" t="s">
        <v>73</v>
      </c>
      <c r="C934" t="s">
        <v>245</v>
      </c>
      <c r="D934" t="s">
        <v>490</v>
      </c>
    </row>
    <row r="935" spans="1:4">
      <c r="A935" t="s">
        <v>8</v>
      </c>
      <c r="B935" t="s">
        <v>73</v>
      </c>
      <c r="C935" t="s">
        <v>245</v>
      </c>
      <c r="D935" t="s">
        <v>149</v>
      </c>
    </row>
    <row r="936" spans="1:4">
      <c r="A936" t="s">
        <v>8</v>
      </c>
      <c r="B936" t="s">
        <v>73</v>
      </c>
      <c r="C936" t="s">
        <v>245</v>
      </c>
      <c r="D936" t="s">
        <v>151</v>
      </c>
    </row>
    <row r="937" spans="1:4">
      <c r="A937" t="s">
        <v>8</v>
      </c>
      <c r="B937" t="s">
        <v>73</v>
      </c>
      <c r="C937" t="s">
        <v>245</v>
      </c>
      <c r="D937" t="s">
        <v>491</v>
      </c>
    </row>
    <row r="938" spans="1:4">
      <c r="A938" t="s">
        <v>8</v>
      </c>
      <c r="B938" t="s">
        <v>73</v>
      </c>
      <c r="C938" t="s">
        <v>245</v>
      </c>
      <c r="D938" t="s">
        <v>1816</v>
      </c>
    </row>
    <row r="939" spans="1:4">
      <c r="A939" t="s">
        <v>8</v>
      </c>
      <c r="B939" t="s">
        <v>1653</v>
      </c>
      <c r="C939" t="s">
        <v>1654</v>
      </c>
      <c r="D939" t="s">
        <v>1816</v>
      </c>
    </row>
    <row r="940" spans="1:4">
      <c r="A940" t="s">
        <v>8</v>
      </c>
      <c r="B940" t="s">
        <v>1653</v>
      </c>
      <c r="C940" t="s">
        <v>1654</v>
      </c>
      <c r="D940" t="s">
        <v>490</v>
      </c>
    </row>
    <row r="941" spans="1:4">
      <c r="A941" t="s">
        <v>8</v>
      </c>
      <c r="B941" t="s">
        <v>1653</v>
      </c>
      <c r="C941" t="s">
        <v>1654</v>
      </c>
      <c r="D941" t="s">
        <v>150</v>
      </c>
    </row>
    <row r="942" spans="1:4">
      <c r="A942" t="s">
        <v>8</v>
      </c>
      <c r="B942" t="s">
        <v>80</v>
      </c>
      <c r="C942" t="s">
        <v>189</v>
      </c>
      <c r="D942" t="s">
        <v>162</v>
      </c>
    </row>
    <row r="943" spans="1:4">
      <c r="A943" t="s">
        <v>8</v>
      </c>
      <c r="B943" t="s">
        <v>79</v>
      </c>
      <c r="C943" t="s">
        <v>188</v>
      </c>
      <c r="D943" t="s">
        <v>162</v>
      </c>
    </row>
    <row r="944" spans="1:4">
      <c r="A944" t="s">
        <v>8</v>
      </c>
      <c r="B944" t="s">
        <v>80</v>
      </c>
      <c r="C944" t="s">
        <v>189</v>
      </c>
      <c r="D944" t="s">
        <v>1814</v>
      </c>
    </row>
    <row r="945" spans="1:4">
      <c r="A945" t="s">
        <v>8</v>
      </c>
      <c r="B945" t="s">
        <v>79</v>
      </c>
      <c r="C945" t="s">
        <v>188</v>
      </c>
      <c r="D945" t="s">
        <v>1814</v>
      </c>
    </row>
    <row r="946" spans="1:4">
      <c r="A946" t="s">
        <v>8</v>
      </c>
      <c r="B946" t="s">
        <v>1793</v>
      </c>
      <c r="C946" t="s">
        <v>1794</v>
      </c>
      <c r="D946" t="s">
        <v>150</v>
      </c>
    </row>
    <row r="947" spans="1:4">
      <c r="A947" t="s">
        <v>8</v>
      </c>
      <c r="B947" t="s">
        <v>1795</v>
      </c>
      <c r="C947" t="s">
        <v>1796</v>
      </c>
      <c r="D947" t="s">
        <v>150</v>
      </c>
    </row>
    <row r="948" spans="1:4">
      <c r="A948" t="s">
        <v>8</v>
      </c>
      <c r="B948" t="s">
        <v>1793</v>
      </c>
      <c r="C948" t="s">
        <v>1794</v>
      </c>
      <c r="D948" t="s">
        <v>1814</v>
      </c>
    </row>
    <row r="949" spans="1:4">
      <c r="A949" t="s">
        <v>8</v>
      </c>
      <c r="B949" t="s">
        <v>1795</v>
      </c>
      <c r="C949" t="s">
        <v>1796</v>
      </c>
      <c r="D949" t="s">
        <v>1814</v>
      </c>
    </row>
    <row r="950" spans="1:4">
      <c r="A950" t="s">
        <v>8</v>
      </c>
      <c r="B950" t="s">
        <v>1529</v>
      </c>
      <c r="C950" t="s">
        <v>1655</v>
      </c>
      <c r="D950" t="s">
        <v>1531</v>
      </c>
    </row>
    <row r="951" spans="1:4">
      <c r="A951" t="s">
        <v>8</v>
      </c>
      <c r="B951" t="s">
        <v>1532</v>
      </c>
      <c r="C951" t="s">
        <v>1656</v>
      </c>
      <c r="D951" t="s">
        <v>1534</v>
      </c>
    </row>
    <row r="952" spans="1:4">
      <c r="A952" t="s">
        <v>8</v>
      </c>
      <c r="B952" t="s">
        <v>1532</v>
      </c>
      <c r="C952" t="s">
        <v>1656</v>
      </c>
      <c r="D952" t="s">
        <v>1535</v>
      </c>
    </row>
    <row r="953" spans="1:4">
      <c r="A953" t="s">
        <v>8</v>
      </c>
      <c r="B953" t="s">
        <v>1542</v>
      </c>
      <c r="C953" t="s">
        <v>1657</v>
      </c>
      <c r="D953" t="s">
        <v>149</v>
      </c>
    </row>
    <row r="954" spans="1:4">
      <c r="A954" t="s">
        <v>8</v>
      </c>
      <c r="B954" t="s">
        <v>1542</v>
      </c>
      <c r="C954" t="s">
        <v>1657</v>
      </c>
      <c r="D954" t="s">
        <v>151</v>
      </c>
    </row>
    <row r="955" spans="1:4">
      <c r="A955" t="s">
        <v>8</v>
      </c>
      <c r="B955" t="s">
        <v>91</v>
      </c>
      <c r="C955" t="s">
        <v>129</v>
      </c>
      <c r="D955" t="s">
        <v>162</v>
      </c>
    </row>
    <row r="956" spans="1:4">
      <c r="A956" t="s">
        <v>8</v>
      </c>
      <c r="B956" t="s">
        <v>91</v>
      </c>
      <c r="C956" t="s">
        <v>129</v>
      </c>
      <c r="D956" t="s">
        <v>163</v>
      </c>
    </row>
    <row r="957" spans="1:4">
      <c r="A957" t="s">
        <v>8</v>
      </c>
      <c r="B957" t="s">
        <v>91</v>
      </c>
      <c r="C957" t="s">
        <v>129</v>
      </c>
      <c r="D957" t="s">
        <v>1285</v>
      </c>
    </row>
    <row r="958" spans="1:4">
      <c r="A958" t="s">
        <v>8</v>
      </c>
      <c r="B958" t="s">
        <v>91</v>
      </c>
      <c r="C958" t="s">
        <v>129</v>
      </c>
      <c r="D958" t="s">
        <v>112</v>
      </c>
    </row>
    <row r="959" spans="1:4">
      <c r="A959" t="s">
        <v>8</v>
      </c>
      <c r="B959" t="s">
        <v>91</v>
      </c>
      <c r="C959" t="s">
        <v>129</v>
      </c>
      <c r="D959" t="s">
        <v>149</v>
      </c>
    </row>
    <row r="960" spans="1:4">
      <c r="A960" t="s">
        <v>8</v>
      </c>
      <c r="B960" t="s">
        <v>91</v>
      </c>
      <c r="C960" t="s">
        <v>129</v>
      </c>
      <c r="D960" t="s">
        <v>151</v>
      </c>
    </row>
    <row r="961" spans="1:4">
      <c r="A961" t="s">
        <v>8</v>
      </c>
      <c r="B961" t="s">
        <v>91</v>
      </c>
      <c r="C961" t="s">
        <v>129</v>
      </c>
      <c r="D961" t="s">
        <v>1814</v>
      </c>
    </row>
    <row r="962" spans="1:4">
      <c r="A962" t="s">
        <v>8</v>
      </c>
      <c r="B962" t="s">
        <v>90</v>
      </c>
      <c r="C962" t="s">
        <v>130</v>
      </c>
      <c r="D962" t="s">
        <v>1814</v>
      </c>
    </row>
    <row r="963" spans="1:4">
      <c r="A963" t="s">
        <v>8</v>
      </c>
      <c r="B963" t="s">
        <v>90</v>
      </c>
      <c r="C963" t="s">
        <v>130</v>
      </c>
      <c r="D963" t="s">
        <v>1816</v>
      </c>
    </row>
    <row r="964" spans="1:4">
      <c r="A964" t="s">
        <v>8</v>
      </c>
      <c r="B964" t="s">
        <v>1658</v>
      </c>
      <c r="C964" t="s">
        <v>1659</v>
      </c>
      <c r="D964" t="s">
        <v>149</v>
      </c>
    </row>
    <row r="965" spans="1:4">
      <c r="A965" t="s">
        <v>8</v>
      </c>
      <c r="B965" t="s">
        <v>1658</v>
      </c>
      <c r="C965" t="s">
        <v>1659</v>
      </c>
      <c r="D965" t="s">
        <v>151</v>
      </c>
    </row>
    <row r="966" spans="1:4">
      <c r="A966" t="s">
        <v>8</v>
      </c>
      <c r="B966" t="s">
        <v>1658</v>
      </c>
      <c r="C966" t="s">
        <v>1659</v>
      </c>
      <c r="D966" t="s">
        <v>1816</v>
      </c>
    </row>
    <row r="967" spans="1:4">
      <c r="A967" t="s">
        <v>8</v>
      </c>
      <c r="B967" t="s">
        <v>90</v>
      </c>
      <c r="C967" t="s">
        <v>130</v>
      </c>
      <c r="D967" t="s">
        <v>162</v>
      </c>
    </row>
    <row r="968" spans="1:4">
      <c r="A968" t="s">
        <v>8</v>
      </c>
      <c r="B968" t="s">
        <v>90</v>
      </c>
      <c r="C968" t="s">
        <v>130</v>
      </c>
      <c r="D968" t="s">
        <v>163</v>
      </c>
    </row>
    <row r="969" spans="1:4">
      <c r="A969" t="s">
        <v>8</v>
      </c>
      <c r="B969" t="s">
        <v>90</v>
      </c>
      <c r="C969" t="s">
        <v>130</v>
      </c>
      <c r="D969" t="s">
        <v>1816</v>
      </c>
    </row>
    <row r="970" spans="1:4">
      <c r="A970" t="s">
        <v>8</v>
      </c>
      <c r="B970" t="s">
        <v>90</v>
      </c>
      <c r="C970" t="s">
        <v>130</v>
      </c>
      <c r="D970" t="s">
        <v>149</v>
      </c>
    </row>
    <row r="971" spans="1:4">
      <c r="A971" t="s">
        <v>8</v>
      </c>
      <c r="B971" t="s">
        <v>90</v>
      </c>
      <c r="C971" t="s">
        <v>130</v>
      </c>
      <c r="D971" t="s">
        <v>151</v>
      </c>
    </row>
    <row r="972" spans="1:4">
      <c r="A972" t="s">
        <v>8</v>
      </c>
      <c r="B972" t="s">
        <v>90</v>
      </c>
      <c r="C972" t="s">
        <v>130</v>
      </c>
      <c r="D972" t="s">
        <v>112</v>
      </c>
    </row>
    <row r="973" spans="1:4">
      <c r="A973" t="s">
        <v>8</v>
      </c>
      <c r="B973" t="s">
        <v>90</v>
      </c>
      <c r="C973" t="s">
        <v>130</v>
      </c>
      <c r="D973" t="s">
        <v>1285</v>
      </c>
    </row>
    <row r="974" spans="1:4">
      <c r="A974" t="s">
        <v>519</v>
      </c>
      <c r="B974" t="s">
        <v>520</v>
      </c>
      <c r="C974" t="s">
        <v>521</v>
      </c>
      <c r="D974" t="s">
        <v>109</v>
      </c>
    </row>
    <row r="975" spans="1:4">
      <c r="A975" t="s">
        <v>519</v>
      </c>
      <c r="B975" t="s">
        <v>520</v>
      </c>
      <c r="C975" t="s">
        <v>521</v>
      </c>
      <c r="D975" t="s">
        <v>149</v>
      </c>
    </row>
    <row r="976" spans="1:4">
      <c r="A976" t="s">
        <v>519</v>
      </c>
      <c r="B976" t="s">
        <v>520</v>
      </c>
      <c r="C976" t="s">
        <v>521</v>
      </c>
      <c r="D976" t="s">
        <v>151</v>
      </c>
    </row>
    <row r="977" spans="1:4">
      <c r="A977" t="s">
        <v>519</v>
      </c>
      <c r="B977" t="s">
        <v>1660</v>
      </c>
      <c r="C977" t="s">
        <v>1661</v>
      </c>
      <c r="D977" t="s">
        <v>156</v>
      </c>
    </row>
    <row r="978" spans="1:4">
      <c r="A978" t="s">
        <v>519</v>
      </c>
      <c r="B978" t="s">
        <v>1660</v>
      </c>
      <c r="C978" t="s">
        <v>1661</v>
      </c>
      <c r="D978" t="s">
        <v>157</v>
      </c>
    </row>
    <row r="979" spans="1:4">
      <c r="A979" t="s">
        <v>519</v>
      </c>
      <c r="B979" t="s">
        <v>522</v>
      </c>
      <c r="C979" t="s">
        <v>523</v>
      </c>
      <c r="D979" t="s">
        <v>109</v>
      </c>
    </row>
    <row r="980" spans="1:4">
      <c r="A980" t="s">
        <v>519</v>
      </c>
      <c r="B980" t="s">
        <v>522</v>
      </c>
      <c r="C980" t="s">
        <v>523</v>
      </c>
      <c r="D980" t="s">
        <v>149</v>
      </c>
    </row>
    <row r="981" spans="1:4">
      <c r="A981" t="s">
        <v>519</v>
      </c>
      <c r="B981" t="s">
        <v>522</v>
      </c>
      <c r="C981" t="s">
        <v>523</v>
      </c>
      <c r="D981" t="s">
        <v>151</v>
      </c>
    </row>
    <row r="982" spans="1:4">
      <c r="A982" t="s">
        <v>519</v>
      </c>
      <c r="B982" t="s">
        <v>522</v>
      </c>
      <c r="C982" t="s">
        <v>523</v>
      </c>
      <c r="D982" t="s">
        <v>1662</v>
      </c>
    </row>
    <row r="983" spans="1:4">
      <c r="A983" t="s">
        <v>519</v>
      </c>
      <c r="B983" t="s">
        <v>522</v>
      </c>
      <c r="C983" t="s">
        <v>523</v>
      </c>
      <c r="D983" t="s">
        <v>1663</v>
      </c>
    </row>
    <row r="984" spans="1:4">
      <c r="A984" t="s">
        <v>519</v>
      </c>
      <c r="B984" t="s">
        <v>524</v>
      </c>
      <c r="C984" t="s">
        <v>525</v>
      </c>
      <c r="D984" t="s">
        <v>109</v>
      </c>
    </row>
    <row r="985" spans="1:4">
      <c r="A985" t="s">
        <v>519</v>
      </c>
      <c r="B985" t="s">
        <v>524</v>
      </c>
      <c r="C985" t="s">
        <v>525</v>
      </c>
      <c r="D985" t="s">
        <v>149</v>
      </c>
    </row>
    <row r="986" spans="1:4">
      <c r="A986" t="s">
        <v>519</v>
      </c>
      <c r="B986" t="s">
        <v>524</v>
      </c>
      <c r="C986" t="s">
        <v>525</v>
      </c>
      <c r="D986" t="s">
        <v>151</v>
      </c>
    </row>
    <row r="987" spans="1:4">
      <c r="A987" t="s">
        <v>519</v>
      </c>
      <c r="B987" t="s">
        <v>524</v>
      </c>
      <c r="C987" t="s">
        <v>525</v>
      </c>
      <c r="D987" t="s">
        <v>1662</v>
      </c>
    </row>
    <row r="988" spans="1:4">
      <c r="A988" t="s">
        <v>519</v>
      </c>
      <c r="B988" t="s">
        <v>524</v>
      </c>
      <c r="C988" t="s">
        <v>525</v>
      </c>
      <c r="D988" t="s">
        <v>1663</v>
      </c>
    </row>
    <row r="989" spans="1:4">
      <c r="A989" t="s">
        <v>519</v>
      </c>
      <c r="B989" t="s">
        <v>526</v>
      </c>
      <c r="C989" t="s">
        <v>527</v>
      </c>
      <c r="D989" t="s">
        <v>165</v>
      </c>
    </row>
    <row r="990" spans="1:4">
      <c r="A990" t="s">
        <v>519</v>
      </c>
      <c r="B990" t="s">
        <v>526</v>
      </c>
      <c r="C990" t="s">
        <v>527</v>
      </c>
      <c r="D990" t="s">
        <v>166</v>
      </c>
    </row>
    <row r="991" spans="1:4">
      <c r="A991" t="s">
        <v>519</v>
      </c>
      <c r="B991" t="s">
        <v>526</v>
      </c>
      <c r="C991" t="s">
        <v>527</v>
      </c>
      <c r="D991" t="s">
        <v>149</v>
      </c>
    </row>
    <row r="992" spans="1:4">
      <c r="A992" t="s">
        <v>519</v>
      </c>
      <c r="B992" t="s">
        <v>526</v>
      </c>
      <c r="C992" t="s">
        <v>527</v>
      </c>
      <c r="D992" t="s">
        <v>151</v>
      </c>
    </row>
    <row r="993" spans="1:4">
      <c r="A993" t="s">
        <v>519</v>
      </c>
      <c r="B993" t="s">
        <v>528</v>
      </c>
      <c r="C993" t="s">
        <v>529</v>
      </c>
      <c r="D993" t="s">
        <v>109</v>
      </c>
    </row>
    <row r="994" spans="1:4">
      <c r="A994" t="s">
        <v>519</v>
      </c>
      <c r="B994" t="s">
        <v>528</v>
      </c>
      <c r="C994" t="s">
        <v>529</v>
      </c>
      <c r="D994" t="s">
        <v>149</v>
      </c>
    </row>
    <row r="995" spans="1:4">
      <c r="A995" t="s">
        <v>519</v>
      </c>
      <c r="B995" t="s">
        <v>528</v>
      </c>
      <c r="C995" t="s">
        <v>529</v>
      </c>
      <c r="D995" t="s">
        <v>151</v>
      </c>
    </row>
    <row r="996" spans="1:4">
      <c r="A996" t="s">
        <v>519</v>
      </c>
      <c r="B996" t="s">
        <v>530</v>
      </c>
      <c r="C996" t="s">
        <v>531</v>
      </c>
      <c r="D996" t="s">
        <v>109</v>
      </c>
    </row>
    <row r="997" spans="1:4">
      <c r="A997" t="s">
        <v>519</v>
      </c>
      <c r="B997" t="s">
        <v>530</v>
      </c>
      <c r="C997" t="s">
        <v>531</v>
      </c>
      <c r="D997" t="s">
        <v>149</v>
      </c>
    </row>
    <row r="998" spans="1:4">
      <c r="A998" t="s">
        <v>519</v>
      </c>
      <c r="B998" t="s">
        <v>530</v>
      </c>
      <c r="C998" t="s">
        <v>531</v>
      </c>
      <c r="D998" t="s">
        <v>151</v>
      </c>
    </row>
    <row r="999" spans="1:4">
      <c r="A999" t="s">
        <v>519</v>
      </c>
      <c r="B999" t="s">
        <v>532</v>
      </c>
      <c r="C999" t="s">
        <v>533</v>
      </c>
      <c r="D999" t="s">
        <v>109</v>
      </c>
    </row>
    <row r="1000" spans="1:4">
      <c r="A1000" t="s">
        <v>519</v>
      </c>
      <c r="B1000" t="s">
        <v>532</v>
      </c>
      <c r="C1000" t="s">
        <v>533</v>
      </c>
      <c r="D1000" t="s">
        <v>149</v>
      </c>
    </row>
    <row r="1001" spans="1:4">
      <c r="A1001" t="s">
        <v>519</v>
      </c>
      <c r="B1001" t="s">
        <v>532</v>
      </c>
      <c r="C1001" t="s">
        <v>533</v>
      </c>
      <c r="D1001" t="s">
        <v>151</v>
      </c>
    </row>
    <row r="1002" spans="1:4">
      <c r="A1002" t="s">
        <v>519</v>
      </c>
      <c r="B1002" t="s">
        <v>534</v>
      </c>
      <c r="C1002" t="s">
        <v>535</v>
      </c>
      <c r="D1002" t="s">
        <v>160</v>
      </c>
    </row>
    <row r="1003" spans="1:4">
      <c r="A1003" t="s">
        <v>519</v>
      </c>
      <c r="B1003" t="s">
        <v>534</v>
      </c>
      <c r="C1003" t="s">
        <v>535</v>
      </c>
      <c r="D1003" t="s">
        <v>149</v>
      </c>
    </row>
    <row r="1004" spans="1:4">
      <c r="A1004" t="s">
        <v>519</v>
      </c>
      <c r="B1004" t="s">
        <v>534</v>
      </c>
      <c r="C1004" t="s">
        <v>535</v>
      </c>
      <c r="D1004" t="s">
        <v>151</v>
      </c>
    </row>
    <row r="1005" spans="1:4">
      <c r="A1005" t="s">
        <v>519</v>
      </c>
      <c r="B1005" t="s">
        <v>536</v>
      </c>
      <c r="C1005" t="s">
        <v>537</v>
      </c>
      <c r="D1005" t="s">
        <v>109</v>
      </c>
    </row>
    <row r="1006" spans="1:4">
      <c r="A1006" t="s">
        <v>519</v>
      </c>
      <c r="B1006" t="s">
        <v>536</v>
      </c>
      <c r="C1006" t="s">
        <v>537</v>
      </c>
      <c r="D1006" t="s">
        <v>150</v>
      </c>
    </row>
    <row r="1007" spans="1:4">
      <c r="A1007" t="s">
        <v>519</v>
      </c>
      <c r="B1007" t="s">
        <v>536</v>
      </c>
      <c r="C1007" t="s">
        <v>537</v>
      </c>
      <c r="D1007" t="s">
        <v>490</v>
      </c>
    </row>
    <row r="1008" spans="1:4">
      <c r="A1008" t="s">
        <v>519</v>
      </c>
      <c r="B1008" t="s">
        <v>538</v>
      </c>
      <c r="C1008" t="s">
        <v>539</v>
      </c>
      <c r="D1008" t="s">
        <v>109</v>
      </c>
    </row>
    <row r="1009" spans="1:4">
      <c r="A1009" t="s">
        <v>519</v>
      </c>
      <c r="B1009" t="s">
        <v>538</v>
      </c>
      <c r="C1009" t="s">
        <v>539</v>
      </c>
      <c r="D1009" t="s">
        <v>149</v>
      </c>
    </row>
    <row r="1010" spans="1:4">
      <c r="A1010" t="s">
        <v>519</v>
      </c>
      <c r="B1010" t="s">
        <v>538</v>
      </c>
      <c r="C1010" t="s">
        <v>539</v>
      </c>
      <c r="D1010" t="s">
        <v>151</v>
      </c>
    </row>
    <row r="1011" spans="1:4">
      <c r="A1011" t="s">
        <v>519</v>
      </c>
      <c r="B1011" t="s">
        <v>540</v>
      </c>
      <c r="C1011" t="s">
        <v>541</v>
      </c>
      <c r="D1011" t="s">
        <v>149</v>
      </c>
    </row>
    <row r="1012" spans="1:4">
      <c r="A1012" t="s">
        <v>519</v>
      </c>
      <c r="B1012" t="s">
        <v>540</v>
      </c>
      <c r="C1012" t="s">
        <v>541</v>
      </c>
      <c r="D1012" t="s">
        <v>151</v>
      </c>
    </row>
    <row r="1013" spans="1:4">
      <c r="A1013" t="s">
        <v>519</v>
      </c>
      <c r="B1013" t="s">
        <v>542</v>
      </c>
      <c r="C1013" t="s">
        <v>543</v>
      </c>
      <c r="D1013" t="s">
        <v>150</v>
      </c>
    </row>
    <row r="1014" spans="1:4">
      <c r="A1014" t="s">
        <v>519</v>
      </c>
      <c r="B1014" t="s">
        <v>542</v>
      </c>
      <c r="C1014" t="s">
        <v>543</v>
      </c>
      <c r="D1014" t="s">
        <v>490</v>
      </c>
    </row>
    <row r="1015" spans="1:4">
      <c r="A1015" t="s">
        <v>519</v>
      </c>
      <c r="B1015" t="s">
        <v>544</v>
      </c>
      <c r="C1015" t="s">
        <v>545</v>
      </c>
      <c r="D1015" t="s">
        <v>150</v>
      </c>
    </row>
    <row r="1016" spans="1:4">
      <c r="A1016" t="s">
        <v>519</v>
      </c>
      <c r="B1016" t="s">
        <v>544</v>
      </c>
      <c r="C1016" t="s">
        <v>545</v>
      </c>
      <c r="D1016" t="s">
        <v>490</v>
      </c>
    </row>
    <row r="1017" spans="1:4">
      <c r="A1017" t="s">
        <v>519</v>
      </c>
      <c r="B1017" t="s">
        <v>546</v>
      </c>
      <c r="C1017" t="s">
        <v>547</v>
      </c>
      <c r="D1017" t="s">
        <v>149</v>
      </c>
    </row>
    <row r="1018" spans="1:4">
      <c r="A1018" t="s">
        <v>519</v>
      </c>
      <c r="B1018" t="s">
        <v>546</v>
      </c>
      <c r="C1018" t="s">
        <v>547</v>
      </c>
      <c r="D1018" t="s">
        <v>151</v>
      </c>
    </row>
    <row r="1019" spans="1:4">
      <c r="A1019" t="s">
        <v>519</v>
      </c>
      <c r="B1019" t="s">
        <v>548</v>
      </c>
      <c r="C1019" t="s">
        <v>549</v>
      </c>
      <c r="D1019" t="s">
        <v>149</v>
      </c>
    </row>
    <row r="1020" spans="1:4">
      <c r="A1020" t="s">
        <v>519</v>
      </c>
      <c r="B1020" t="s">
        <v>548</v>
      </c>
      <c r="C1020" t="s">
        <v>549</v>
      </c>
      <c r="D1020" t="s">
        <v>151</v>
      </c>
    </row>
    <row r="1021" spans="1:4">
      <c r="A1021" t="s">
        <v>519</v>
      </c>
      <c r="B1021" t="s">
        <v>550</v>
      </c>
      <c r="C1021" t="s">
        <v>551</v>
      </c>
      <c r="D1021" t="s">
        <v>149</v>
      </c>
    </row>
    <row r="1022" spans="1:4">
      <c r="A1022" t="s">
        <v>519</v>
      </c>
      <c r="B1022" t="s">
        <v>550</v>
      </c>
      <c r="C1022" t="s">
        <v>551</v>
      </c>
      <c r="D1022" t="s">
        <v>151</v>
      </c>
    </row>
    <row r="1023" spans="1:4">
      <c r="A1023" t="s">
        <v>519</v>
      </c>
      <c r="B1023" t="s">
        <v>552</v>
      </c>
      <c r="C1023" t="s">
        <v>553</v>
      </c>
      <c r="D1023" t="s">
        <v>165</v>
      </c>
    </row>
    <row r="1024" spans="1:4">
      <c r="A1024" t="s">
        <v>519</v>
      </c>
      <c r="B1024" t="s">
        <v>552</v>
      </c>
      <c r="C1024" t="s">
        <v>553</v>
      </c>
      <c r="D1024" t="s">
        <v>166</v>
      </c>
    </row>
    <row r="1025" spans="1:4">
      <c r="A1025" t="s">
        <v>519</v>
      </c>
      <c r="B1025" t="s">
        <v>552</v>
      </c>
      <c r="C1025" t="s">
        <v>553</v>
      </c>
      <c r="D1025" t="s">
        <v>149</v>
      </c>
    </row>
    <row r="1026" spans="1:4">
      <c r="A1026" t="s">
        <v>519</v>
      </c>
      <c r="B1026" t="s">
        <v>552</v>
      </c>
      <c r="C1026" t="s">
        <v>553</v>
      </c>
      <c r="D1026" t="s">
        <v>151</v>
      </c>
    </row>
    <row r="1027" spans="1:4">
      <c r="A1027" t="s">
        <v>519</v>
      </c>
      <c r="B1027" t="s">
        <v>554</v>
      </c>
      <c r="C1027" t="s">
        <v>555</v>
      </c>
      <c r="D1027" t="s">
        <v>152</v>
      </c>
    </row>
    <row r="1028" spans="1:4">
      <c r="A1028" t="s">
        <v>519</v>
      </c>
      <c r="B1028" t="s">
        <v>554</v>
      </c>
      <c r="C1028" t="s">
        <v>555</v>
      </c>
      <c r="D1028" t="s">
        <v>154</v>
      </c>
    </row>
    <row r="1029" spans="1:4">
      <c r="A1029" t="s">
        <v>519</v>
      </c>
      <c r="B1029" t="s">
        <v>554</v>
      </c>
      <c r="C1029" t="s">
        <v>555</v>
      </c>
      <c r="D1029" t="s">
        <v>153</v>
      </c>
    </row>
    <row r="1030" spans="1:4">
      <c r="A1030" t="s">
        <v>519</v>
      </c>
      <c r="B1030" t="s">
        <v>554</v>
      </c>
      <c r="C1030" t="s">
        <v>555</v>
      </c>
      <c r="D1030" t="s">
        <v>155</v>
      </c>
    </row>
    <row r="1031" spans="1:4">
      <c r="A1031" t="s">
        <v>519</v>
      </c>
      <c r="B1031" t="s">
        <v>554</v>
      </c>
      <c r="C1031" t="s">
        <v>555</v>
      </c>
      <c r="D1031" t="s">
        <v>149</v>
      </c>
    </row>
    <row r="1032" spans="1:4">
      <c r="A1032" t="s">
        <v>519</v>
      </c>
      <c r="B1032" t="s">
        <v>554</v>
      </c>
      <c r="C1032" t="s">
        <v>555</v>
      </c>
      <c r="D1032" t="s">
        <v>151</v>
      </c>
    </row>
    <row r="1033" spans="1:4">
      <c r="A1033" t="s">
        <v>519</v>
      </c>
      <c r="B1033" t="s">
        <v>556</v>
      </c>
      <c r="C1033" t="s">
        <v>557</v>
      </c>
      <c r="D1033" t="s">
        <v>162</v>
      </c>
    </row>
    <row r="1034" spans="1:4">
      <c r="A1034" t="s">
        <v>519</v>
      </c>
      <c r="B1034" t="s">
        <v>556</v>
      </c>
      <c r="C1034" t="s">
        <v>557</v>
      </c>
      <c r="D1034" t="s">
        <v>163</v>
      </c>
    </row>
    <row r="1035" spans="1:4">
      <c r="A1035" t="s">
        <v>519</v>
      </c>
      <c r="B1035" t="s">
        <v>556</v>
      </c>
      <c r="C1035" t="s">
        <v>557</v>
      </c>
      <c r="D1035" t="s">
        <v>149</v>
      </c>
    </row>
    <row r="1036" spans="1:4">
      <c r="A1036" t="s">
        <v>519</v>
      </c>
      <c r="B1036" t="s">
        <v>556</v>
      </c>
      <c r="C1036" t="s">
        <v>557</v>
      </c>
      <c r="D1036" t="s">
        <v>151</v>
      </c>
    </row>
    <row r="1037" spans="1:4">
      <c r="A1037" t="s">
        <v>519</v>
      </c>
      <c r="B1037" t="s">
        <v>558</v>
      </c>
      <c r="C1037" t="s">
        <v>559</v>
      </c>
      <c r="D1037" t="s">
        <v>167</v>
      </c>
    </row>
    <row r="1038" spans="1:4">
      <c r="A1038" t="s">
        <v>519</v>
      </c>
      <c r="B1038" t="s">
        <v>558</v>
      </c>
      <c r="C1038" t="s">
        <v>559</v>
      </c>
      <c r="D1038" t="s">
        <v>168</v>
      </c>
    </row>
    <row r="1039" spans="1:4">
      <c r="A1039" t="s">
        <v>519</v>
      </c>
      <c r="B1039" t="s">
        <v>558</v>
      </c>
      <c r="C1039" t="s">
        <v>559</v>
      </c>
      <c r="D1039" t="s">
        <v>149</v>
      </c>
    </row>
    <row r="1040" spans="1:4">
      <c r="A1040" t="s">
        <v>519</v>
      </c>
      <c r="B1040" t="s">
        <v>558</v>
      </c>
      <c r="C1040" t="s">
        <v>559</v>
      </c>
      <c r="D1040" t="s">
        <v>151</v>
      </c>
    </row>
    <row r="1041" spans="1:4">
      <c r="A1041" t="s">
        <v>519</v>
      </c>
      <c r="B1041" t="s">
        <v>560</v>
      </c>
      <c r="C1041" t="s">
        <v>561</v>
      </c>
      <c r="D1041" t="s">
        <v>150</v>
      </c>
    </row>
    <row r="1042" spans="1:4">
      <c r="A1042" t="s">
        <v>519</v>
      </c>
      <c r="B1042" t="s">
        <v>560</v>
      </c>
      <c r="C1042" t="s">
        <v>561</v>
      </c>
      <c r="D1042" t="s">
        <v>490</v>
      </c>
    </row>
    <row r="1043" spans="1:4">
      <c r="A1043" t="s">
        <v>519</v>
      </c>
      <c r="B1043" t="s">
        <v>562</v>
      </c>
      <c r="C1043" t="s">
        <v>563</v>
      </c>
      <c r="D1043" t="s">
        <v>149</v>
      </c>
    </row>
    <row r="1044" spans="1:4">
      <c r="A1044" t="s">
        <v>519</v>
      </c>
      <c r="B1044" t="s">
        <v>562</v>
      </c>
      <c r="C1044" t="s">
        <v>563</v>
      </c>
      <c r="D1044" t="s">
        <v>151</v>
      </c>
    </row>
    <row r="1045" spans="1:4">
      <c r="A1045" t="s">
        <v>519</v>
      </c>
      <c r="B1045" t="s">
        <v>564</v>
      </c>
      <c r="C1045" t="s">
        <v>565</v>
      </c>
      <c r="D1045" t="s">
        <v>167</v>
      </c>
    </row>
    <row r="1046" spans="1:4">
      <c r="A1046" t="s">
        <v>519</v>
      </c>
      <c r="B1046" t="s">
        <v>564</v>
      </c>
      <c r="C1046" t="s">
        <v>565</v>
      </c>
      <c r="D1046" t="s">
        <v>168</v>
      </c>
    </row>
    <row r="1047" spans="1:4">
      <c r="A1047" t="s">
        <v>519</v>
      </c>
      <c r="B1047" t="s">
        <v>564</v>
      </c>
      <c r="C1047" t="s">
        <v>565</v>
      </c>
      <c r="D1047" t="s">
        <v>149</v>
      </c>
    </row>
    <row r="1048" spans="1:4">
      <c r="A1048" t="s">
        <v>519</v>
      </c>
      <c r="B1048" t="s">
        <v>564</v>
      </c>
      <c r="C1048" t="s">
        <v>565</v>
      </c>
      <c r="D1048" t="s">
        <v>151</v>
      </c>
    </row>
    <row r="1049" spans="1:4">
      <c r="A1049" t="s">
        <v>519</v>
      </c>
      <c r="B1049" t="s">
        <v>566</v>
      </c>
      <c r="C1049" t="s">
        <v>567</v>
      </c>
      <c r="D1049" t="s">
        <v>167</v>
      </c>
    </row>
    <row r="1050" spans="1:4">
      <c r="A1050" t="s">
        <v>519</v>
      </c>
      <c r="B1050" t="s">
        <v>566</v>
      </c>
      <c r="C1050" t="s">
        <v>567</v>
      </c>
      <c r="D1050" t="s">
        <v>168</v>
      </c>
    </row>
    <row r="1051" spans="1:4">
      <c r="A1051" t="s">
        <v>519</v>
      </c>
      <c r="B1051" t="s">
        <v>566</v>
      </c>
      <c r="C1051" t="s">
        <v>567</v>
      </c>
      <c r="D1051" t="s">
        <v>149</v>
      </c>
    </row>
    <row r="1052" spans="1:4">
      <c r="A1052" t="s">
        <v>519</v>
      </c>
      <c r="B1052" t="s">
        <v>566</v>
      </c>
      <c r="C1052" t="s">
        <v>567</v>
      </c>
      <c r="D1052" t="s">
        <v>151</v>
      </c>
    </row>
    <row r="1053" spans="1:4">
      <c r="A1053" t="s">
        <v>519</v>
      </c>
      <c r="B1053" t="s">
        <v>568</v>
      </c>
      <c r="C1053" t="s">
        <v>569</v>
      </c>
      <c r="D1053" t="s">
        <v>165</v>
      </c>
    </row>
    <row r="1054" spans="1:4">
      <c r="A1054" t="s">
        <v>519</v>
      </c>
      <c r="B1054" t="s">
        <v>568</v>
      </c>
      <c r="C1054" t="s">
        <v>569</v>
      </c>
      <c r="D1054" t="s">
        <v>166</v>
      </c>
    </row>
    <row r="1055" spans="1:4">
      <c r="A1055" t="s">
        <v>519</v>
      </c>
      <c r="B1055" t="s">
        <v>568</v>
      </c>
      <c r="C1055" t="s">
        <v>569</v>
      </c>
      <c r="D1055" t="s">
        <v>149</v>
      </c>
    </row>
    <row r="1056" spans="1:4">
      <c r="A1056" t="s">
        <v>519</v>
      </c>
      <c r="B1056" t="s">
        <v>568</v>
      </c>
      <c r="C1056" t="s">
        <v>569</v>
      </c>
      <c r="D1056" t="s">
        <v>151</v>
      </c>
    </row>
    <row r="1057" spans="1:4">
      <c r="A1057" t="s">
        <v>519</v>
      </c>
      <c r="B1057" t="s">
        <v>570</v>
      </c>
      <c r="C1057" t="s">
        <v>571</v>
      </c>
      <c r="D1057" t="s">
        <v>165</v>
      </c>
    </row>
    <row r="1058" spans="1:4">
      <c r="A1058" t="s">
        <v>519</v>
      </c>
      <c r="B1058" t="s">
        <v>570</v>
      </c>
      <c r="C1058" t="s">
        <v>571</v>
      </c>
      <c r="D1058" t="s">
        <v>166</v>
      </c>
    </row>
    <row r="1059" spans="1:4">
      <c r="A1059" t="s">
        <v>519</v>
      </c>
      <c r="B1059" t="s">
        <v>570</v>
      </c>
      <c r="C1059" t="s">
        <v>571</v>
      </c>
      <c r="D1059" t="s">
        <v>149</v>
      </c>
    </row>
    <row r="1060" spans="1:4">
      <c r="A1060" t="s">
        <v>519</v>
      </c>
      <c r="B1060" t="s">
        <v>570</v>
      </c>
      <c r="C1060" t="s">
        <v>571</v>
      </c>
      <c r="D1060" t="s">
        <v>151</v>
      </c>
    </row>
    <row r="1061" spans="1:4">
      <c r="A1061" t="s">
        <v>519</v>
      </c>
      <c r="B1061" t="s">
        <v>572</v>
      </c>
      <c r="C1061" t="s">
        <v>573</v>
      </c>
      <c r="D1061" t="s">
        <v>165</v>
      </c>
    </row>
    <row r="1062" spans="1:4">
      <c r="A1062" t="s">
        <v>519</v>
      </c>
      <c r="B1062" t="s">
        <v>572</v>
      </c>
      <c r="C1062" t="s">
        <v>573</v>
      </c>
      <c r="D1062" t="s">
        <v>166</v>
      </c>
    </row>
    <row r="1063" spans="1:4">
      <c r="A1063" t="s">
        <v>519</v>
      </c>
      <c r="B1063" t="s">
        <v>572</v>
      </c>
      <c r="C1063" t="s">
        <v>573</v>
      </c>
      <c r="D1063" t="s">
        <v>149</v>
      </c>
    </row>
    <row r="1064" spans="1:4">
      <c r="A1064" t="s">
        <v>519</v>
      </c>
      <c r="B1064" t="s">
        <v>572</v>
      </c>
      <c r="C1064" t="s">
        <v>573</v>
      </c>
      <c r="D1064" t="s">
        <v>151</v>
      </c>
    </row>
    <row r="1065" spans="1:4">
      <c r="A1065" t="s">
        <v>519</v>
      </c>
      <c r="B1065" t="s">
        <v>574</v>
      </c>
      <c r="C1065" t="s">
        <v>575</v>
      </c>
      <c r="D1065" t="s">
        <v>109</v>
      </c>
    </row>
    <row r="1066" spans="1:4">
      <c r="A1066" t="s">
        <v>519</v>
      </c>
      <c r="B1066" t="s">
        <v>574</v>
      </c>
      <c r="C1066" t="s">
        <v>575</v>
      </c>
      <c r="D1066" t="s">
        <v>149</v>
      </c>
    </row>
    <row r="1067" spans="1:4">
      <c r="A1067" t="s">
        <v>519</v>
      </c>
      <c r="B1067" t="s">
        <v>574</v>
      </c>
      <c r="C1067" t="s">
        <v>575</v>
      </c>
      <c r="D1067" t="s">
        <v>151</v>
      </c>
    </row>
    <row r="1068" spans="1:4">
      <c r="A1068" t="s">
        <v>519</v>
      </c>
      <c r="B1068" t="s">
        <v>576</v>
      </c>
      <c r="C1068" t="s">
        <v>577</v>
      </c>
      <c r="D1068" t="s">
        <v>109</v>
      </c>
    </row>
    <row r="1069" spans="1:4">
      <c r="A1069" t="s">
        <v>519</v>
      </c>
      <c r="B1069" t="s">
        <v>576</v>
      </c>
      <c r="C1069" t="s">
        <v>577</v>
      </c>
      <c r="D1069" t="s">
        <v>149</v>
      </c>
    </row>
    <row r="1070" spans="1:4">
      <c r="A1070" t="s">
        <v>519</v>
      </c>
      <c r="B1070" t="s">
        <v>576</v>
      </c>
      <c r="C1070" t="s">
        <v>577</v>
      </c>
      <c r="D1070" t="s">
        <v>151</v>
      </c>
    </row>
    <row r="1071" spans="1:4">
      <c r="A1071" t="s">
        <v>519</v>
      </c>
      <c r="B1071" t="s">
        <v>578</v>
      </c>
      <c r="C1071" t="s">
        <v>579</v>
      </c>
      <c r="D1071" t="s">
        <v>109</v>
      </c>
    </row>
    <row r="1072" spans="1:4">
      <c r="A1072" t="s">
        <v>519</v>
      </c>
      <c r="B1072" t="s">
        <v>578</v>
      </c>
      <c r="C1072" t="s">
        <v>579</v>
      </c>
      <c r="D1072" t="s">
        <v>149</v>
      </c>
    </row>
    <row r="1073" spans="1:4">
      <c r="A1073" t="s">
        <v>519</v>
      </c>
      <c r="B1073" t="s">
        <v>578</v>
      </c>
      <c r="C1073" t="s">
        <v>579</v>
      </c>
      <c r="D1073" t="s">
        <v>151</v>
      </c>
    </row>
    <row r="1074" spans="1:4">
      <c r="A1074" t="s">
        <v>519</v>
      </c>
      <c r="B1074" t="s">
        <v>580</v>
      </c>
      <c r="C1074" t="s">
        <v>581</v>
      </c>
      <c r="D1074" t="s">
        <v>109</v>
      </c>
    </row>
    <row r="1075" spans="1:4">
      <c r="A1075" t="s">
        <v>519</v>
      </c>
      <c r="B1075" t="s">
        <v>580</v>
      </c>
      <c r="C1075" t="s">
        <v>581</v>
      </c>
      <c r="D1075" t="s">
        <v>149</v>
      </c>
    </row>
    <row r="1076" spans="1:4">
      <c r="A1076" t="s">
        <v>519</v>
      </c>
      <c r="B1076" t="s">
        <v>580</v>
      </c>
      <c r="C1076" t="s">
        <v>581</v>
      </c>
      <c r="D1076" t="s">
        <v>151</v>
      </c>
    </row>
    <row r="1077" spans="1:4">
      <c r="A1077" t="s">
        <v>519</v>
      </c>
      <c r="B1077" t="s">
        <v>582</v>
      </c>
      <c r="C1077" t="s">
        <v>583</v>
      </c>
      <c r="D1077" t="s">
        <v>149</v>
      </c>
    </row>
    <row r="1078" spans="1:4">
      <c r="A1078" t="s">
        <v>519</v>
      </c>
      <c r="B1078" t="s">
        <v>582</v>
      </c>
      <c r="C1078" t="s">
        <v>583</v>
      </c>
      <c r="D1078" t="s">
        <v>151</v>
      </c>
    </row>
    <row r="1079" spans="1:4">
      <c r="A1079" t="s">
        <v>519</v>
      </c>
      <c r="B1079" t="s">
        <v>584</v>
      </c>
      <c r="C1079" t="s">
        <v>585</v>
      </c>
      <c r="D1079" t="s">
        <v>109</v>
      </c>
    </row>
    <row r="1080" spans="1:4">
      <c r="A1080" t="s">
        <v>519</v>
      </c>
      <c r="B1080" t="s">
        <v>584</v>
      </c>
      <c r="C1080" t="s">
        <v>585</v>
      </c>
      <c r="D1080" t="s">
        <v>149</v>
      </c>
    </row>
    <row r="1081" spans="1:4">
      <c r="A1081" t="s">
        <v>519</v>
      </c>
      <c r="B1081" t="s">
        <v>584</v>
      </c>
      <c r="C1081" t="s">
        <v>585</v>
      </c>
      <c r="D1081" t="s">
        <v>151</v>
      </c>
    </row>
    <row r="1082" spans="1:4">
      <c r="A1082" t="s">
        <v>519</v>
      </c>
      <c r="B1082" t="s">
        <v>586</v>
      </c>
      <c r="C1082" t="s">
        <v>587</v>
      </c>
      <c r="D1082" t="s">
        <v>149</v>
      </c>
    </row>
    <row r="1083" spans="1:4">
      <c r="A1083" t="s">
        <v>519</v>
      </c>
      <c r="B1083" t="s">
        <v>586</v>
      </c>
      <c r="C1083" t="s">
        <v>587</v>
      </c>
      <c r="D1083" t="s">
        <v>151</v>
      </c>
    </row>
    <row r="1084" spans="1:4">
      <c r="A1084" t="s">
        <v>519</v>
      </c>
      <c r="B1084" t="s">
        <v>588</v>
      </c>
      <c r="C1084" t="s">
        <v>589</v>
      </c>
      <c r="D1084" t="s">
        <v>149</v>
      </c>
    </row>
    <row r="1085" spans="1:4">
      <c r="A1085" t="s">
        <v>519</v>
      </c>
      <c r="B1085" t="s">
        <v>588</v>
      </c>
      <c r="C1085" t="s">
        <v>589</v>
      </c>
      <c r="D1085" t="s">
        <v>151</v>
      </c>
    </row>
    <row r="1086" spans="1:4">
      <c r="A1086" t="s">
        <v>519</v>
      </c>
      <c r="B1086" t="s">
        <v>590</v>
      </c>
      <c r="C1086" t="s">
        <v>591</v>
      </c>
      <c r="D1086" t="s">
        <v>149</v>
      </c>
    </row>
    <row r="1087" spans="1:4">
      <c r="A1087" t="s">
        <v>519</v>
      </c>
      <c r="B1087" t="s">
        <v>590</v>
      </c>
      <c r="C1087" t="s">
        <v>591</v>
      </c>
      <c r="D1087" t="s">
        <v>151</v>
      </c>
    </row>
    <row r="1088" spans="1:4">
      <c r="A1088" t="s">
        <v>519</v>
      </c>
      <c r="B1088" t="s">
        <v>592</v>
      </c>
      <c r="C1088" t="s">
        <v>593</v>
      </c>
      <c r="D1088" t="s">
        <v>149</v>
      </c>
    </row>
    <row r="1089" spans="1:4">
      <c r="A1089" t="s">
        <v>519</v>
      </c>
      <c r="B1089" t="s">
        <v>592</v>
      </c>
      <c r="C1089" t="s">
        <v>593</v>
      </c>
      <c r="D1089" t="s">
        <v>151</v>
      </c>
    </row>
    <row r="1090" spans="1:4">
      <c r="A1090" t="s">
        <v>519</v>
      </c>
      <c r="B1090" t="s">
        <v>1013</v>
      </c>
      <c r="C1090" t="s">
        <v>1014</v>
      </c>
      <c r="D1090" t="s">
        <v>149</v>
      </c>
    </row>
    <row r="1091" spans="1:4">
      <c r="A1091" t="s">
        <v>519</v>
      </c>
      <c r="B1091" t="s">
        <v>1013</v>
      </c>
      <c r="C1091" t="s">
        <v>1014</v>
      </c>
      <c r="D1091" t="s">
        <v>151</v>
      </c>
    </row>
    <row r="1092" spans="1:4">
      <c r="A1092" t="s">
        <v>519</v>
      </c>
      <c r="B1092" t="s">
        <v>1015</v>
      </c>
      <c r="C1092" t="s">
        <v>1016</v>
      </c>
      <c r="D1092" t="s">
        <v>149</v>
      </c>
    </row>
    <row r="1093" spans="1:4">
      <c r="A1093" t="s">
        <v>519</v>
      </c>
      <c r="B1093" t="s">
        <v>1015</v>
      </c>
      <c r="C1093" t="s">
        <v>1016</v>
      </c>
      <c r="D1093" t="s">
        <v>151</v>
      </c>
    </row>
    <row r="1094" spans="1:4">
      <c r="A1094" t="s">
        <v>519</v>
      </c>
      <c r="B1094" t="s">
        <v>1017</v>
      </c>
      <c r="C1094" t="s">
        <v>1018</v>
      </c>
      <c r="D1094" t="s">
        <v>150</v>
      </c>
    </row>
    <row r="1095" spans="1:4">
      <c r="A1095" t="s">
        <v>519</v>
      </c>
      <c r="B1095" t="s">
        <v>1017</v>
      </c>
      <c r="C1095" t="s">
        <v>1018</v>
      </c>
      <c r="D1095" t="s">
        <v>490</v>
      </c>
    </row>
    <row r="1096" spans="1:4">
      <c r="A1096" t="s">
        <v>519</v>
      </c>
      <c r="B1096" t="s">
        <v>1019</v>
      </c>
      <c r="C1096" t="s">
        <v>1020</v>
      </c>
      <c r="D1096" t="s">
        <v>150</v>
      </c>
    </row>
    <row r="1097" spans="1:4">
      <c r="A1097" t="s">
        <v>519</v>
      </c>
      <c r="B1097" t="s">
        <v>1019</v>
      </c>
      <c r="C1097" t="s">
        <v>1020</v>
      </c>
      <c r="D1097" t="s">
        <v>490</v>
      </c>
    </row>
    <row r="1098" spans="1:4">
      <c r="A1098" t="s">
        <v>519</v>
      </c>
      <c r="B1098" t="s">
        <v>1021</v>
      </c>
      <c r="C1098" t="s">
        <v>1022</v>
      </c>
      <c r="D1098" t="s">
        <v>152</v>
      </c>
    </row>
    <row r="1099" spans="1:4">
      <c r="A1099" t="s">
        <v>519</v>
      </c>
      <c r="B1099" t="s">
        <v>1021</v>
      </c>
      <c r="C1099" t="s">
        <v>1022</v>
      </c>
      <c r="D1099" t="s">
        <v>153</v>
      </c>
    </row>
    <row r="1100" spans="1:4">
      <c r="A1100" t="s">
        <v>519</v>
      </c>
      <c r="B1100" t="s">
        <v>1021</v>
      </c>
      <c r="C1100" t="s">
        <v>1022</v>
      </c>
      <c r="D1100" t="s">
        <v>154</v>
      </c>
    </row>
    <row r="1101" spans="1:4">
      <c r="A1101" t="s">
        <v>519</v>
      </c>
      <c r="B1101" t="s">
        <v>1021</v>
      </c>
      <c r="C1101" t="s">
        <v>1022</v>
      </c>
      <c r="D1101" t="s">
        <v>155</v>
      </c>
    </row>
    <row r="1102" spans="1:4">
      <c r="A1102" t="s">
        <v>519</v>
      </c>
      <c r="B1102" t="s">
        <v>1021</v>
      </c>
      <c r="C1102" t="s">
        <v>1022</v>
      </c>
      <c r="D1102" t="s">
        <v>149</v>
      </c>
    </row>
    <row r="1103" spans="1:4">
      <c r="A1103" t="s">
        <v>519</v>
      </c>
      <c r="B1103" t="s">
        <v>1021</v>
      </c>
      <c r="C1103" t="s">
        <v>1022</v>
      </c>
      <c r="D1103" t="s">
        <v>151</v>
      </c>
    </row>
    <row r="1104" spans="1:4">
      <c r="A1104" t="s">
        <v>519</v>
      </c>
      <c r="B1104" t="s">
        <v>1023</v>
      </c>
      <c r="C1104" t="s">
        <v>1024</v>
      </c>
      <c r="D1104" t="s">
        <v>149</v>
      </c>
    </row>
    <row r="1105" spans="1:4">
      <c r="A1105" t="s">
        <v>519</v>
      </c>
      <c r="B1105" t="s">
        <v>1023</v>
      </c>
      <c r="C1105" t="s">
        <v>1024</v>
      </c>
      <c r="D1105" t="s">
        <v>151</v>
      </c>
    </row>
    <row r="1106" spans="1:4">
      <c r="A1106" t="s">
        <v>519</v>
      </c>
      <c r="B1106" t="s">
        <v>1025</v>
      </c>
      <c r="C1106" t="s">
        <v>1026</v>
      </c>
      <c r="D1106" t="s">
        <v>150</v>
      </c>
    </row>
    <row r="1107" spans="1:4">
      <c r="A1107" t="s">
        <v>519</v>
      </c>
      <c r="B1107" t="s">
        <v>1025</v>
      </c>
      <c r="C1107" t="s">
        <v>1026</v>
      </c>
      <c r="D1107" t="s">
        <v>490</v>
      </c>
    </row>
    <row r="1108" spans="1:4">
      <c r="A1108" t="s">
        <v>519</v>
      </c>
      <c r="B1108" t="s">
        <v>1027</v>
      </c>
      <c r="C1108" t="s">
        <v>1028</v>
      </c>
      <c r="D1108" t="s">
        <v>150</v>
      </c>
    </row>
    <row r="1109" spans="1:4">
      <c r="A1109" t="s">
        <v>519</v>
      </c>
      <c r="B1109" t="s">
        <v>1027</v>
      </c>
      <c r="C1109" t="s">
        <v>1028</v>
      </c>
      <c r="D1109" t="s">
        <v>490</v>
      </c>
    </row>
    <row r="1110" spans="1:4">
      <c r="A1110" t="s">
        <v>519</v>
      </c>
      <c r="B1110" t="s">
        <v>1029</v>
      </c>
      <c r="C1110" t="s">
        <v>1030</v>
      </c>
      <c r="D1110" t="s">
        <v>149</v>
      </c>
    </row>
    <row r="1111" spans="1:4">
      <c r="A1111" t="s">
        <v>519</v>
      </c>
      <c r="B1111" t="s">
        <v>1029</v>
      </c>
      <c r="C1111" t="s">
        <v>1030</v>
      </c>
      <c r="D1111" t="s">
        <v>151</v>
      </c>
    </row>
    <row r="1112" spans="1:4">
      <c r="A1112" t="s">
        <v>519</v>
      </c>
      <c r="B1112" t="s">
        <v>1031</v>
      </c>
      <c r="C1112" t="s">
        <v>1032</v>
      </c>
      <c r="D1112" t="s">
        <v>150</v>
      </c>
    </row>
    <row r="1113" spans="1:4">
      <c r="A1113" t="s">
        <v>519</v>
      </c>
      <c r="B1113" t="s">
        <v>1031</v>
      </c>
      <c r="C1113" t="s">
        <v>1032</v>
      </c>
      <c r="D1113" t="s">
        <v>490</v>
      </c>
    </row>
    <row r="1114" spans="1:4">
      <c r="A1114" t="s">
        <v>519</v>
      </c>
      <c r="B1114" t="s">
        <v>1033</v>
      </c>
      <c r="C1114" t="s">
        <v>1034</v>
      </c>
      <c r="D1114" t="s">
        <v>109</v>
      </c>
    </row>
    <row r="1115" spans="1:4">
      <c r="A1115" t="s">
        <v>519</v>
      </c>
      <c r="B1115" t="s">
        <v>1035</v>
      </c>
      <c r="C1115" t="s">
        <v>1036</v>
      </c>
      <c r="D1115" t="s">
        <v>149</v>
      </c>
    </row>
    <row r="1116" spans="1:4">
      <c r="A1116" t="s">
        <v>519</v>
      </c>
      <c r="B1116" t="s">
        <v>1035</v>
      </c>
      <c r="C1116" t="s">
        <v>1036</v>
      </c>
      <c r="D1116" t="s">
        <v>151</v>
      </c>
    </row>
    <row r="1117" spans="1:4">
      <c r="A1117" t="s">
        <v>519</v>
      </c>
      <c r="B1117" t="s">
        <v>1037</v>
      </c>
      <c r="C1117" t="s">
        <v>1038</v>
      </c>
      <c r="D1117" t="s">
        <v>149</v>
      </c>
    </row>
    <row r="1118" spans="1:4">
      <c r="A1118" t="s">
        <v>519</v>
      </c>
      <c r="B1118" t="s">
        <v>1037</v>
      </c>
      <c r="C1118" t="s">
        <v>1038</v>
      </c>
      <c r="D1118" t="s">
        <v>151</v>
      </c>
    </row>
    <row r="1119" spans="1:4">
      <c r="A1119" t="s">
        <v>519</v>
      </c>
      <c r="B1119" t="s">
        <v>1039</v>
      </c>
      <c r="C1119" t="s">
        <v>1040</v>
      </c>
      <c r="D1119" t="s">
        <v>149</v>
      </c>
    </row>
    <row r="1120" spans="1:4">
      <c r="A1120" t="s">
        <v>519</v>
      </c>
      <c r="B1120" t="s">
        <v>1039</v>
      </c>
      <c r="C1120" t="s">
        <v>1040</v>
      </c>
      <c r="D1120" t="s">
        <v>151</v>
      </c>
    </row>
    <row r="1121" spans="1:4">
      <c r="A1121" t="s">
        <v>519</v>
      </c>
      <c r="B1121" t="s">
        <v>1041</v>
      </c>
      <c r="C1121" t="s">
        <v>1042</v>
      </c>
      <c r="D1121" t="s">
        <v>150</v>
      </c>
    </row>
    <row r="1122" spans="1:4">
      <c r="A1122" t="s">
        <v>519</v>
      </c>
      <c r="B1122" t="s">
        <v>1041</v>
      </c>
      <c r="C1122" t="s">
        <v>1042</v>
      </c>
      <c r="D1122" t="s">
        <v>490</v>
      </c>
    </row>
    <row r="1123" spans="1:4">
      <c r="A1123" t="s">
        <v>519</v>
      </c>
      <c r="B1123" t="s">
        <v>1043</v>
      </c>
      <c r="C1123" t="s">
        <v>1044</v>
      </c>
      <c r="D1123" t="s">
        <v>150</v>
      </c>
    </row>
    <row r="1124" spans="1:4">
      <c r="A1124" t="s">
        <v>519</v>
      </c>
      <c r="B1124" t="s">
        <v>1045</v>
      </c>
      <c r="C1124" t="s">
        <v>1046</v>
      </c>
      <c r="D1124" t="s">
        <v>490</v>
      </c>
    </row>
    <row r="1125" spans="1:4">
      <c r="A1125" t="s">
        <v>519</v>
      </c>
      <c r="B1125" t="s">
        <v>1045</v>
      </c>
      <c r="C1125" t="s">
        <v>1046</v>
      </c>
      <c r="D1125" t="s">
        <v>150</v>
      </c>
    </row>
    <row r="1126" spans="1:4">
      <c r="A1126" t="s">
        <v>519</v>
      </c>
      <c r="B1126" t="s">
        <v>1047</v>
      </c>
      <c r="C1126" t="s">
        <v>1048</v>
      </c>
      <c r="D1126" t="s">
        <v>490</v>
      </c>
    </row>
    <row r="1127" spans="1:4">
      <c r="A1127" t="s">
        <v>519</v>
      </c>
      <c r="B1127" t="s">
        <v>1664</v>
      </c>
      <c r="C1127" t="s">
        <v>1665</v>
      </c>
      <c r="D1127" t="s">
        <v>1666</v>
      </c>
    </row>
    <row r="1128" spans="1:4">
      <c r="A1128" t="s">
        <v>519</v>
      </c>
      <c r="B1128" t="s">
        <v>1049</v>
      </c>
      <c r="C1128" t="s">
        <v>1050</v>
      </c>
      <c r="D1128" t="s">
        <v>149</v>
      </c>
    </row>
    <row r="1129" spans="1:4">
      <c r="A1129" t="s">
        <v>519</v>
      </c>
      <c r="B1129" t="s">
        <v>1049</v>
      </c>
      <c r="C1129" t="s">
        <v>1050</v>
      </c>
      <c r="D1129" t="s">
        <v>151</v>
      </c>
    </row>
    <row r="1130" spans="1:4">
      <c r="A1130" t="s">
        <v>519</v>
      </c>
      <c r="B1130" t="s">
        <v>1051</v>
      </c>
      <c r="C1130" t="s">
        <v>1052</v>
      </c>
      <c r="D1130" t="s">
        <v>149</v>
      </c>
    </row>
    <row r="1131" spans="1:4">
      <c r="A1131" t="s">
        <v>519</v>
      </c>
      <c r="B1131" t="s">
        <v>1051</v>
      </c>
      <c r="C1131" t="s">
        <v>1052</v>
      </c>
      <c r="D1131" t="s">
        <v>151</v>
      </c>
    </row>
    <row r="1132" spans="1:4">
      <c r="A1132" t="s">
        <v>519</v>
      </c>
      <c r="B1132" t="s">
        <v>1053</v>
      </c>
      <c r="C1132" t="s">
        <v>1054</v>
      </c>
      <c r="D1132" t="s">
        <v>149</v>
      </c>
    </row>
    <row r="1133" spans="1:4">
      <c r="A1133" t="s">
        <v>519</v>
      </c>
      <c r="B1133" t="s">
        <v>1053</v>
      </c>
      <c r="C1133" t="s">
        <v>1054</v>
      </c>
      <c r="D1133" t="s">
        <v>151</v>
      </c>
    </row>
    <row r="1134" spans="1:4">
      <c r="A1134" t="s">
        <v>1135</v>
      </c>
      <c r="B1134" t="s">
        <v>1136</v>
      </c>
      <c r="C1134" t="s">
        <v>1137</v>
      </c>
      <c r="D1134" t="s">
        <v>109</v>
      </c>
    </row>
    <row r="1135" spans="1:4">
      <c r="A1135" t="s">
        <v>1135</v>
      </c>
      <c r="B1135" t="s">
        <v>1136</v>
      </c>
      <c r="C1135" t="s">
        <v>1137</v>
      </c>
      <c r="D1135" t="s">
        <v>149</v>
      </c>
    </row>
    <row r="1136" spans="1:4">
      <c r="A1136" t="s">
        <v>1135</v>
      </c>
      <c r="B1136" t="s">
        <v>1136</v>
      </c>
      <c r="C1136" t="s">
        <v>1137</v>
      </c>
      <c r="D1136" t="s">
        <v>151</v>
      </c>
    </row>
    <row r="1137" spans="1:4">
      <c r="A1137" t="s">
        <v>1135</v>
      </c>
      <c r="B1137" t="s">
        <v>1136</v>
      </c>
      <c r="C1137" t="s">
        <v>1137</v>
      </c>
      <c r="D1137" t="s">
        <v>176</v>
      </c>
    </row>
    <row r="1138" spans="1:4">
      <c r="A1138" t="s">
        <v>1135</v>
      </c>
      <c r="B1138" t="s">
        <v>1138</v>
      </c>
      <c r="C1138" t="s">
        <v>1139</v>
      </c>
      <c r="D1138" t="s">
        <v>149</v>
      </c>
    </row>
    <row r="1139" spans="1:4">
      <c r="A1139" t="s">
        <v>1135</v>
      </c>
      <c r="B1139" t="s">
        <v>1138</v>
      </c>
      <c r="C1139" t="s">
        <v>1139</v>
      </c>
      <c r="D1139" t="s">
        <v>151</v>
      </c>
    </row>
    <row r="1140" spans="1:4">
      <c r="A1140" t="s">
        <v>1135</v>
      </c>
      <c r="B1140" t="s">
        <v>1138</v>
      </c>
      <c r="C1140" t="s">
        <v>1139</v>
      </c>
      <c r="D1140" t="s">
        <v>159</v>
      </c>
    </row>
    <row r="1141" spans="1:4">
      <c r="A1141" t="s">
        <v>1135</v>
      </c>
      <c r="B1141" t="s">
        <v>1138</v>
      </c>
      <c r="C1141" t="s">
        <v>1139</v>
      </c>
      <c r="D1141" t="s">
        <v>160</v>
      </c>
    </row>
    <row r="1142" spans="1:4">
      <c r="A1142" t="s">
        <v>1135</v>
      </c>
      <c r="B1142" t="s">
        <v>1138</v>
      </c>
      <c r="C1142" t="s">
        <v>1139</v>
      </c>
      <c r="D1142" t="s">
        <v>161</v>
      </c>
    </row>
    <row r="1143" spans="1:4">
      <c r="A1143" t="s">
        <v>1135</v>
      </c>
      <c r="B1143" t="s">
        <v>1140</v>
      </c>
      <c r="C1143" t="s">
        <v>1141</v>
      </c>
      <c r="D1143" t="s">
        <v>150</v>
      </c>
    </row>
    <row r="1144" spans="1:4">
      <c r="A1144" t="s">
        <v>1135</v>
      </c>
      <c r="B1144" t="s">
        <v>1140</v>
      </c>
      <c r="C1144" t="s">
        <v>1141</v>
      </c>
      <c r="D1144" t="s">
        <v>490</v>
      </c>
    </row>
    <row r="1145" spans="1:4">
      <c r="A1145" t="s">
        <v>1135</v>
      </c>
      <c r="B1145" t="s">
        <v>1142</v>
      </c>
      <c r="C1145" t="s">
        <v>1143</v>
      </c>
      <c r="D1145" t="s">
        <v>109</v>
      </c>
    </row>
    <row r="1146" spans="1:4">
      <c r="A1146" t="s">
        <v>1135</v>
      </c>
      <c r="B1146" t="s">
        <v>1142</v>
      </c>
      <c r="C1146" t="s">
        <v>1143</v>
      </c>
      <c r="D1146" t="s">
        <v>149</v>
      </c>
    </row>
    <row r="1147" spans="1:4">
      <c r="A1147" t="s">
        <v>1135</v>
      </c>
      <c r="B1147" t="s">
        <v>1142</v>
      </c>
      <c r="C1147" t="s">
        <v>1143</v>
      </c>
      <c r="D1147" t="s">
        <v>151</v>
      </c>
    </row>
    <row r="1148" spans="1:4">
      <c r="A1148" t="s">
        <v>1135</v>
      </c>
      <c r="B1148" t="s">
        <v>1144</v>
      </c>
      <c r="C1148" t="s">
        <v>1145</v>
      </c>
      <c r="D1148" t="s">
        <v>109</v>
      </c>
    </row>
    <row r="1149" spans="1:4">
      <c r="A1149" t="s">
        <v>1135</v>
      </c>
      <c r="B1149" t="s">
        <v>1144</v>
      </c>
      <c r="C1149" t="s">
        <v>1145</v>
      </c>
      <c r="D1149" t="s">
        <v>149</v>
      </c>
    </row>
    <row r="1150" spans="1:4">
      <c r="A1150" t="s">
        <v>1135</v>
      </c>
      <c r="B1150" t="s">
        <v>1144</v>
      </c>
      <c r="C1150" t="s">
        <v>1145</v>
      </c>
      <c r="D1150" t="s">
        <v>151</v>
      </c>
    </row>
    <row r="1151" spans="1:4">
      <c r="A1151" t="s">
        <v>1135</v>
      </c>
      <c r="B1151" t="s">
        <v>1146</v>
      </c>
      <c r="C1151" t="s">
        <v>1147</v>
      </c>
      <c r="D1151" t="s">
        <v>109</v>
      </c>
    </row>
    <row r="1152" spans="1:4">
      <c r="A1152" t="s">
        <v>1135</v>
      </c>
      <c r="B1152" t="s">
        <v>1146</v>
      </c>
      <c r="C1152" t="s">
        <v>1147</v>
      </c>
      <c r="D1152" t="s">
        <v>149</v>
      </c>
    </row>
    <row r="1153" spans="1:4">
      <c r="A1153" t="s">
        <v>1135</v>
      </c>
      <c r="B1153" t="s">
        <v>1146</v>
      </c>
      <c r="C1153" t="s">
        <v>1147</v>
      </c>
      <c r="D1153" t="s">
        <v>151</v>
      </c>
    </row>
    <row r="1154" spans="1:4">
      <c r="A1154" t="s">
        <v>1135</v>
      </c>
      <c r="B1154" t="s">
        <v>1148</v>
      </c>
      <c r="C1154" t="s">
        <v>1149</v>
      </c>
      <c r="D1154" t="s">
        <v>109</v>
      </c>
    </row>
    <row r="1155" spans="1:4">
      <c r="A1155" t="s">
        <v>1135</v>
      </c>
      <c r="B1155" t="s">
        <v>1148</v>
      </c>
      <c r="C1155" t="s">
        <v>1149</v>
      </c>
      <c r="D1155" t="s">
        <v>149</v>
      </c>
    </row>
    <row r="1156" spans="1:4">
      <c r="A1156" t="s">
        <v>1135</v>
      </c>
      <c r="B1156" t="s">
        <v>1148</v>
      </c>
      <c r="C1156" t="s">
        <v>1149</v>
      </c>
      <c r="D1156" t="s">
        <v>151</v>
      </c>
    </row>
    <row r="1157" spans="1:4">
      <c r="A1157" t="s">
        <v>1135</v>
      </c>
      <c r="B1157" t="s">
        <v>1150</v>
      </c>
      <c r="C1157" t="s">
        <v>1151</v>
      </c>
      <c r="D1157" t="s">
        <v>109</v>
      </c>
    </row>
    <row r="1158" spans="1:4">
      <c r="A1158" t="s">
        <v>1135</v>
      </c>
      <c r="B1158" t="s">
        <v>1150</v>
      </c>
      <c r="C1158" t="s">
        <v>1151</v>
      </c>
      <c r="D1158" t="s">
        <v>149</v>
      </c>
    </row>
    <row r="1159" spans="1:4">
      <c r="A1159" t="s">
        <v>1135</v>
      </c>
      <c r="B1159" t="s">
        <v>1150</v>
      </c>
      <c r="C1159" t="s">
        <v>1151</v>
      </c>
      <c r="D1159" t="s">
        <v>151</v>
      </c>
    </row>
    <row r="1160" spans="1:4">
      <c r="A1160" t="s">
        <v>1135</v>
      </c>
      <c r="B1160" t="s">
        <v>1152</v>
      </c>
      <c r="C1160" t="s">
        <v>1153</v>
      </c>
      <c r="D1160" t="s">
        <v>159</v>
      </c>
    </row>
    <row r="1161" spans="1:4">
      <c r="A1161" t="s">
        <v>1135</v>
      </c>
      <c r="B1161" t="s">
        <v>1152</v>
      </c>
      <c r="C1161" t="s">
        <v>1153</v>
      </c>
      <c r="D1161" t="s">
        <v>160</v>
      </c>
    </row>
    <row r="1162" spans="1:4">
      <c r="A1162" t="s">
        <v>1135</v>
      </c>
      <c r="B1162" t="s">
        <v>1152</v>
      </c>
      <c r="C1162" t="s">
        <v>1153</v>
      </c>
      <c r="D1162" t="s">
        <v>161</v>
      </c>
    </row>
    <row r="1163" spans="1:4">
      <c r="A1163" t="s">
        <v>1135</v>
      </c>
      <c r="B1163" t="s">
        <v>1152</v>
      </c>
      <c r="C1163" t="s">
        <v>1153</v>
      </c>
      <c r="D1163" t="s">
        <v>149</v>
      </c>
    </row>
    <row r="1164" spans="1:4">
      <c r="A1164" t="s">
        <v>1135</v>
      </c>
      <c r="B1164" t="s">
        <v>1152</v>
      </c>
      <c r="C1164" t="s">
        <v>1153</v>
      </c>
      <c r="D1164" t="s">
        <v>151</v>
      </c>
    </row>
    <row r="1165" spans="1:4">
      <c r="A1165" t="s">
        <v>1135</v>
      </c>
      <c r="B1165" t="s">
        <v>1154</v>
      </c>
      <c r="C1165" t="s">
        <v>1155</v>
      </c>
      <c r="D1165" t="s">
        <v>165</v>
      </c>
    </row>
    <row r="1166" spans="1:4">
      <c r="A1166" t="s">
        <v>1135</v>
      </c>
      <c r="B1166" t="s">
        <v>1154</v>
      </c>
      <c r="C1166" t="s">
        <v>1155</v>
      </c>
      <c r="D1166" t="s">
        <v>166</v>
      </c>
    </row>
    <row r="1167" spans="1:4">
      <c r="A1167" t="s">
        <v>1135</v>
      </c>
      <c r="B1167" t="s">
        <v>1154</v>
      </c>
      <c r="C1167" t="s">
        <v>1155</v>
      </c>
      <c r="D1167" t="s">
        <v>149</v>
      </c>
    </row>
    <row r="1168" spans="1:4">
      <c r="A1168" t="s">
        <v>1135</v>
      </c>
      <c r="B1168" t="s">
        <v>1154</v>
      </c>
      <c r="C1168" t="s">
        <v>1155</v>
      </c>
      <c r="D1168" t="s">
        <v>151</v>
      </c>
    </row>
    <row r="1169" spans="1:4">
      <c r="A1169" t="s">
        <v>1135</v>
      </c>
      <c r="B1169" t="s">
        <v>1156</v>
      </c>
      <c r="C1169" t="s">
        <v>1157</v>
      </c>
      <c r="D1169" t="s">
        <v>165</v>
      </c>
    </row>
    <row r="1170" spans="1:4">
      <c r="A1170" t="s">
        <v>1135</v>
      </c>
      <c r="B1170" t="s">
        <v>1156</v>
      </c>
      <c r="C1170" t="s">
        <v>1157</v>
      </c>
      <c r="D1170" t="s">
        <v>166</v>
      </c>
    </row>
    <row r="1171" spans="1:4">
      <c r="A1171" t="s">
        <v>1135</v>
      </c>
      <c r="B1171" t="s">
        <v>1156</v>
      </c>
      <c r="C1171" t="s">
        <v>1157</v>
      </c>
      <c r="D1171" t="s">
        <v>149</v>
      </c>
    </row>
    <row r="1172" spans="1:4">
      <c r="A1172" t="s">
        <v>1135</v>
      </c>
      <c r="B1172" t="s">
        <v>1156</v>
      </c>
      <c r="C1172" t="s">
        <v>1157</v>
      </c>
      <c r="D1172" t="s">
        <v>151</v>
      </c>
    </row>
    <row r="1173" spans="1:4">
      <c r="A1173" t="s">
        <v>1135</v>
      </c>
      <c r="B1173" t="s">
        <v>1158</v>
      </c>
      <c r="C1173" t="s">
        <v>1159</v>
      </c>
      <c r="D1173" t="s">
        <v>165</v>
      </c>
    </row>
    <row r="1174" spans="1:4">
      <c r="A1174" t="s">
        <v>1135</v>
      </c>
      <c r="B1174" t="s">
        <v>1158</v>
      </c>
      <c r="C1174" t="s">
        <v>1159</v>
      </c>
      <c r="D1174" t="s">
        <v>166</v>
      </c>
    </row>
    <row r="1175" spans="1:4">
      <c r="A1175" t="s">
        <v>1135</v>
      </c>
      <c r="B1175" t="s">
        <v>1158</v>
      </c>
      <c r="C1175" t="s">
        <v>1159</v>
      </c>
      <c r="D1175" t="s">
        <v>149</v>
      </c>
    </row>
    <row r="1176" spans="1:4">
      <c r="A1176" t="s">
        <v>1135</v>
      </c>
      <c r="B1176" t="s">
        <v>1158</v>
      </c>
      <c r="C1176" t="s">
        <v>1159</v>
      </c>
      <c r="D1176" t="s">
        <v>151</v>
      </c>
    </row>
    <row r="1177" spans="1:4">
      <c r="A1177" t="s">
        <v>1135</v>
      </c>
      <c r="B1177" t="s">
        <v>1160</v>
      </c>
      <c r="C1177" t="s">
        <v>1161</v>
      </c>
      <c r="D1177" t="s">
        <v>152</v>
      </c>
    </row>
    <row r="1178" spans="1:4">
      <c r="A1178" t="s">
        <v>1135</v>
      </c>
      <c r="B1178" t="s">
        <v>1160</v>
      </c>
      <c r="C1178" t="s">
        <v>1161</v>
      </c>
      <c r="D1178" t="s">
        <v>153</v>
      </c>
    </row>
    <row r="1179" spans="1:4">
      <c r="A1179" t="s">
        <v>1135</v>
      </c>
      <c r="B1179" t="s">
        <v>1160</v>
      </c>
      <c r="C1179" t="s">
        <v>1161</v>
      </c>
      <c r="D1179" t="s">
        <v>154</v>
      </c>
    </row>
    <row r="1180" spans="1:4">
      <c r="A1180" t="s">
        <v>1135</v>
      </c>
      <c r="B1180" t="s">
        <v>1160</v>
      </c>
      <c r="C1180" t="s">
        <v>1161</v>
      </c>
      <c r="D1180" t="s">
        <v>155</v>
      </c>
    </row>
    <row r="1181" spans="1:4">
      <c r="A1181" t="s">
        <v>1135</v>
      </c>
      <c r="B1181" t="s">
        <v>1160</v>
      </c>
      <c r="C1181" t="s">
        <v>1161</v>
      </c>
      <c r="D1181" t="s">
        <v>149</v>
      </c>
    </row>
    <row r="1182" spans="1:4">
      <c r="A1182" t="s">
        <v>1135</v>
      </c>
      <c r="B1182" t="s">
        <v>1160</v>
      </c>
      <c r="C1182" t="s">
        <v>1161</v>
      </c>
      <c r="D1182" t="s">
        <v>151</v>
      </c>
    </row>
    <row r="1183" spans="1:4">
      <c r="A1183" t="s">
        <v>1135</v>
      </c>
      <c r="B1183" t="s">
        <v>1162</v>
      </c>
      <c r="C1183" t="s">
        <v>1163</v>
      </c>
      <c r="D1183" t="s">
        <v>162</v>
      </c>
    </row>
    <row r="1184" spans="1:4">
      <c r="A1184" t="s">
        <v>1135</v>
      </c>
      <c r="B1184" t="s">
        <v>1162</v>
      </c>
      <c r="C1184" t="s">
        <v>1163</v>
      </c>
      <c r="D1184" t="s">
        <v>163</v>
      </c>
    </row>
    <row r="1185" spans="1:4">
      <c r="A1185" t="s">
        <v>1135</v>
      </c>
      <c r="B1185" t="s">
        <v>1162</v>
      </c>
      <c r="C1185" t="s">
        <v>1163</v>
      </c>
      <c r="D1185" t="s">
        <v>149</v>
      </c>
    </row>
    <row r="1186" spans="1:4">
      <c r="A1186" t="s">
        <v>1135</v>
      </c>
      <c r="B1186" t="s">
        <v>1162</v>
      </c>
      <c r="C1186" t="s">
        <v>1163</v>
      </c>
      <c r="D1186" t="s">
        <v>151</v>
      </c>
    </row>
    <row r="1187" spans="1:4">
      <c r="A1187" t="s">
        <v>1135</v>
      </c>
      <c r="B1187" t="s">
        <v>1164</v>
      </c>
      <c r="C1187" t="s">
        <v>1165</v>
      </c>
      <c r="D1187" t="s">
        <v>109</v>
      </c>
    </row>
    <row r="1188" spans="1:4">
      <c r="A1188" t="s">
        <v>1135</v>
      </c>
      <c r="B1188" t="s">
        <v>1164</v>
      </c>
      <c r="C1188" t="s">
        <v>1165</v>
      </c>
      <c r="D1188" t="s">
        <v>149</v>
      </c>
    </row>
    <row r="1189" spans="1:4">
      <c r="A1189" t="s">
        <v>1135</v>
      </c>
      <c r="B1189" t="s">
        <v>1164</v>
      </c>
      <c r="C1189" t="s">
        <v>1165</v>
      </c>
      <c r="D1189" t="s">
        <v>151</v>
      </c>
    </row>
    <row r="1190" spans="1:4">
      <c r="A1190" t="s">
        <v>1135</v>
      </c>
      <c r="B1190" t="s">
        <v>1166</v>
      </c>
      <c r="C1190" t="s">
        <v>1167</v>
      </c>
      <c r="D1190" t="s">
        <v>109</v>
      </c>
    </row>
    <row r="1191" spans="1:4">
      <c r="A1191" t="s">
        <v>1135</v>
      </c>
      <c r="B1191" t="s">
        <v>1166</v>
      </c>
      <c r="C1191" t="s">
        <v>1167</v>
      </c>
      <c r="D1191" t="s">
        <v>149</v>
      </c>
    </row>
    <row r="1192" spans="1:4">
      <c r="A1192" t="s">
        <v>1135</v>
      </c>
      <c r="B1192" t="s">
        <v>1166</v>
      </c>
      <c r="C1192" t="s">
        <v>1167</v>
      </c>
      <c r="D1192" t="s">
        <v>151</v>
      </c>
    </row>
    <row r="1193" spans="1:4">
      <c r="A1193" t="s">
        <v>1135</v>
      </c>
      <c r="B1193" t="s">
        <v>1168</v>
      </c>
      <c r="C1193" t="s">
        <v>1169</v>
      </c>
      <c r="D1193" t="s">
        <v>109</v>
      </c>
    </row>
    <row r="1194" spans="1:4">
      <c r="A1194" t="s">
        <v>1135</v>
      </c>
      <c r="B1194" t="s">
        <v>1168</v>
      </c>
      <c r="C1194" t="s">
        <v>1169</v>
      </c>
      <c r="D1194" t="s">
        <v>149</v>
      </c>
    </row>
    <row r="1195" spans="1:4">
      <c r="A1195" t="s">
        <v>1135</v>
      </c>
      <c r="B1195" t="s">
        <v>1168</v>
      </c>
      <c r="C1195" t="s">
        <v>1169</v>
      </c>
      <c r="D1195" t="s">
        <v>151</v>
      </c>
    </row>
    <row r="1196" spans="1:4">
      <c r="A1196" t="s">
        <v>1135</v>
      </c>
      <c r="B1196" t="s">
        <v>1170</v>
      </c>
      <c r="C1196" t="s">
        <v>1171</v>
      </c>
      <c r="D1196" t="s">
        <v>109</v>
      </c>
    </row>
    <row r="1197" spans="1:4">
      <c r="A1197" t="s">
        <v>1135</v>
      </c>
      <c r="B1197" t="s">
        <v>1170</v>
      </c>
      <c r="C1197" t="s">
        <v>1171</v>
      </c>
      <c r="D1197" t="s">
        <v>149</v>
      </c>
    </row>
    <row r="1198" spans="1:4">
      <c r="A1198" t="s">
        <v>1135</v>
      </c>
      <c r="B1198" t="s">
        <v>1170</v>
      </c>
      <c r="C1198" t="s">
        <v>1171</v>
      </c>
      <c r="D1198" t="s">
        <v>151</v>
      </c>
    </row>
    <row r="1199" spans="1:4">
      <c r="A1199" t="s">
        <v>1135</v>
      </c>
      <c r="B1199" t="s">
        <v>1172</v>
      </c>
      <c r="C1199" t="s">
        <v>1173</v>
      </c>
      <c r="D1199" t="s">
        <v>109</v>
      </c>
    </row>
    <row r="1200" spans="1:4">
      <c r="A1200" t="s">
        <v>1135</v>
      </c>
      <c r="B1200" t="s">
        <v>1172</v>
      </c>
      <c r="C1200" t="s">
        <v>1173</v>
      </c>
      <c r="D1200" t="s">
        <v>149</v>
      </c>
    </row>
    <row r="1201" spans="1:4">
      <c r="A1201" t="s">
        <v>1135</v>
      </c>
      <c r="B1201" t="s">
        <v>1172</v>
      </c>
      <c r="C1201" t="s">
        <v>1173</v>
      </c>
      <c r="D1201" t="s">
        <v>151</v>
      </c>
    </row>
    <row r="1202" spans="1:4">
      <c r="A1202" t="s">
        <v>1135</v>
      </c>
      <c r="B1202" t="s">
        <v>1172</v>
      </c>
      <c r="C1202" t="s">
        <v>1173</v>
      </c>
      <c r="D1202" t="s">
        <v>1662</v>
      </c>
    </row>
    <row r="1203" spans="1:4">
      <c r="A1203" t="s">
        <v>1135</v>
      </c>
      <c r="B1203" t="s">
        <v>1172</v>
      </c>
      <c r="C1203" t="s">
        <v>1173</v>
      </c>
      <c r="D1203" t="s">
        <v>1663</v>
      </c>
    </row>
    <row r="1204" spans="1:4">
      <c r="A1204" t="s">
        <v>1135</v>
      </c>
      <c r="B1204" t="s">
        <v>1174</v>
      </c>
      <c r="C1204" t="s">
        <v>1175</v>
      </c>
      <c r="D1204" t="s">
        <v>109</v>
      </c>
    </row>
    <row r="1205" spans="1:4">
      <c r="A1205" t="s">
        <v>1135</v>
      </c>
      <c r="B1205" t="s">
        <v>1174</v>
      </c>
      <c r="C1205" t="s">
        <v>1175</v>
      </c>
      <c r="D1205" t="s">
        <v>149</v>
      </c>
    </row>
    <row r="1206" spans="1:4">
      <c r="A1206" t="s">
        <v>1135</v>
      </c>
      <c r="B1206" t="s">
        <v>1174</v>
      </c>
      <c r="C1206" t="s">
        <v>1175</v>
      </c>
      <c r="D1206" t="s">
        <v>151</v>
      </c>
    </row>
    <row r="1207" spans="1:4">
      <c r="A1207" t="s">
        <v>1135</v>
      </c>
      <c r="B1207" t="s">
        <v>1174</v>
      </c>
      <c r="C1207" t="s">
        <v>1175</v>
      </c>
      <c r="D1207" t="s">
        <v>1662</v>
      </c>
    </row>
    <row r="1208" spans="1:4">
      <c r="A1208" t="s">
        <v>1135</v>
      </c>
      <c r="B1208" t="s">
        <v>1174</v>
      </c>
      <c r="C1208" t="s">
        <v>1175</v>
      </c>
      <c r="D1208" t="s">
        <v>1663</v>
      </c>
    </row>
    <row r="1209" spans="1:4">
      <c r="A1209" t="s">
        <v>1135</v>
      </c>
      <c r="B1209" t="s">
        <v>1176</v>
      </c>
      <c r="C1209" t="s">
        <v>1177</v>
      </c>
      <c r="D1209" t="s">
        <v>109</v>
      </c>
    </row>
    <row r="1210" spans="1:4">
      <c r="A1210" t="s">
        <v>1135</v>
      </c>
      <c r="B1210" t="s">
        <v>1176</v>
      </c>
      <c r="C1210" t="s">
        <v>1177</v>
      </c>
      <c r="D1210" t="s">
        <v>149</v>
      </c>
    </row>
    <row r="1211" spans="1:4">
      <c r="A1211" t="s">
        <v>1135</v>
      </c>
      <c r="B1211" t="s">
        <v>1176</v>
      </c>
      <c r="C1211" t="s">
        <v>1177</v>
      </c>
      <c r="D1211" t="s">
        <v>151</v>
      </c>
    </row>
    <row r="1212" spans="1:4">
      <c r="A1212" t="s">
        <v>1135</v>
      </c>
      <c r="B1212" t="s">
        <v>1176</v>
      </c>
      <c r="C1212" t="s">
        <v>1177</v>
      </c>
      <c r="D1212" t="s">
        <v>1662</v>
      </c>
    </row>
    <row r="1213" spans="1:4">
      <c r="A1213" t="s">
        <v>1135</v>
      </c>
      <c r="B1213" t="s">
        <v>1176</v>
      </c>
      <c r="C1213" t="s">
        <v>1177</v>
      </c>
      <c r="D1213" t="s">
        <v>1663</v>
      </c>
    </row>
    <row r="1214" spans="1:4">
      <c r="A1214" t="s">
        <v>1135</v>
      </c>
      <c r="B1214" t="s">
        <v>1178</v>
      </c>
      <c r="C1214" t="s">
        <v>1179</v>
      </c>
      <c r="D1214" t="s">
        <v>162</v>
      </c>
    </row>
    <row r="1215" spans="1:4">
      <c r="A1215" t="s">
        <v>1135</v>
      </c>
      <c r="B1215" t="s">
        <v>1178</v>
      </c>
      <c r="C1215" t="s">
        <v>1179</v>
      </c>
      <c r="D1215" t="s">
        <v>163</v>
      </c>
    </row>
    <row r="1216" spans="1:4">
      <c r="A1216" t="s">
        <v>1135</v>
      </c>
      <c r="B1216" t="s">
        <v>1178</v>
      </c>
      <c r="C1216" t="s">
        <v>1179</v>
      </c>
      <c r="D1216" t="s">
        <v>149</v>
      </c>
    </row>
    <row r="1217" spans="1:4">
      <c r="A1217" t="s">
        <v>1135</v>
      </c>
      <c r="B1217" t="s">
        <v>1178</v>
      </c>
      <c r="C1217" t="s">
        <v>1179</v>
      </c>
      <c r="D1217" t="s">
        <v>151</v>
      </c>
    </row>
    <row r="1218" spans="1:4">
      <c r="A1218" t="s">
        <v>1135</v>
      </c>
      <c r="B1218" t="s">
        <v>1180</v>
      </c>
      <c r="C1218" t="s">
        <v>1181</v>
      </c>
      <c r="D1218" t="s">
        <v>162</v>
      </c>
    </row>
    <row r="1219" spans="1:4">
      <c r="A1219" t="s">
        <v>1135</v>
      </c>
      <c r="B1219" t="s">
        <v>1180</v>
      </c>
      <c r="C1219" t="s">
        <v>1181</v>
      </c>
      <c r="D1219" t="s">
        <v>163</v>
      </c>
    </row>
    <row r="1220" spans="1:4">
      <c r="A1220" t="s">
        <v>1135</v>
      </c>
      <c r="B1220" t="s">
        <v>1180</v>
      </c>
      <c r="C1220" t="s">
        <v>1181</v>
      </c>
      <c r="D1220" t="s">
        <v>149</v>
      </c>
    </row>
    <row r="1221" spans="1:4">
      <c r="A1221" t="s">
        <v>1135</v>
      </c>
      <c r="B1221" t="s">
        <v>1180</v>
      </c>
      <c r="C1221" t="s">
        <v>1181</v>
      </c>
      <c r="D1221" t="s">
        <v>151</v>
      </c>
    </row>
    <row r="1222" spans="1:4">
      <c r="A1222" t="s">
        <v>1135</v>
      </c>
      <c r="B1222" t="s">
        <v>1182</v>
      </c>
      <c r="C1222" t="s">
        <v>1183</v>
      </c>
      <c r="D1222" t="s">
        <v>162</v>
      </c>
    </row>
    <row r="1223" spans="1:4">
      <c r="A1223" t="s">
        <v>1135</v>
      </c>
      <c r="B1223" t="s">
        <v>1182</v>
      </c>
      <c r="C1223" t="s">
        <v>1183</v>
      </c>
      <c r="D1223" t="s">
        <v>163</v>
      </c>
    </row>
    <row r="1224" spans="1:4">
      <c r="A1224" t="s">
        <v>1135</v>
      </c>
      <c r="B1224" t="s">
        <v>1182</v>
      </c>
      <c r="C1224" t="s">
        <v>1183</v>
      </c>
      <c r="D1224" t="s">
        <v>149</v>
      </c>
    </row>
    <row r="1225" spans="1:4">
      <c r="A1225" t="s">
        <v>1135</v>
      </c>
      <c r="B1225" t="s">
        <v>1182</v>
      </c>
      <c r="C1225" t="s">
        <v>1183</v>
      </c>
      <c r="D1225" t="s">
        <v>151</v>
      </c>
    </row>
    <row r="1226" spans="1:4">
      <c r="A1226" t="s">
        <v>1135</v>
      </c>
      <c r="B1226" t="s">
        <v>1184</v>
      </c>
      <c r="C1226" t="s">
        <v>1185</v>
      </c>
      <c r="D1226" t="s">
        <v>109</v>
      </c>
    </row>
    <row r="1227" spans="1:4">
      <c r="A1227" t="s">
        <v>1135</v>
      </c>
      <c r="B1227" t="s">
        <v>1184</v>
      </c>
      <c r="C1227" t="s">
        <v>1185</v>
      </c>
      <c r="D1227" t="s">
        <v>149</v>
      </c>
    </row>
    <row r="1228" spans="1:4">
      <c r="A1228" t="s">
        <v>1135</v>
      </c>
      <c r="B1228" t="s">
        <v>1184</v>
      </c>
      <c r="C1228" t="s">
        <v>1185</v>
      </c>
      <c r="D1228" t="s">
        <v>151</v>
      </c>
    </row>
    <row r="1229" spans="1:4">
      <c r="A1229" t="s">
        <v>1135</v>
      </c>
      <c r="B1229" t="s">
        <v>1186</v>
      </c>
      <c r="C1229" t="s">
        <v>1187</v>
      </c>
      <c r="D1229" t="s">
        <v>109</v>
      </c>
    </row>
    <row r="1230" spans="1:4">
      <c r="A1230" t="s">
        <v>1135</v>
      </c>
      <c r="B1230" t="s">
        <v>1186</v>
      </c>
      <c r="C1230" t="s">
        <v>1187</v>
      </c>
      <c r="D1230" t="s">
        <v>149</v>
      </c>
    </row>
    <row r="1231" spans="1:4">
      <c r="A1231" t="s">
        <v>1135</v>
      </c>
      <c r="B1231" t="s">
        <v>1186</v>
      </c>
      <c r="C1231" t="s">
        <v>1187</v>
      </c>
      <c r="D1231" t="s">
        <v>151</v>
      </c>
    </row>
    <row r="1232" spans="1:4">
      <c r="A1232" t="s">
        <v>1135</v>
      </c>
      <c r="B1232" t="s">
        <v>1188</v>
      </c>
      <c r="C1232" t="s">
        <v>1189</v>
      </c>
      <c r="D1232" t="s">
        <v>109</v>
      </c>
    </row>
    <row r="1233" spans="1:4">
      <c r="A1233" t="s">
        <v>1135</v>
      </c>
      <c r="B1233" t="s">
        <v>1188</v>
      </c>
      <c r="C1233" t="s">
        <v>1189</v>
      </c>
      <c r="D1233" t="s">
        <v>149</v>
      </c>
    </row>
    <row r="1234" spans="1:4">
      <c r="A1234" t="s">
        <v>1135</v>
      </c>
      <c r="B1234" t="s">
        <v>1188</v>
      </c>
      <c r="C1234" t="s">
        <v>1189</v>
      </c>
      <c r="D1234" t="s">
        <v>151</v>
      </c>
    </row>
    <row r="1235" spans="1:4">
      <c r="A1235" t="s">
        <v>1135</v>
      </c>
      <c r="B1235" t="s">
        <v>1188</v>
      </c>
      <c r="C1235" t="s">
        <v>1189</v>
      </c>
      <c r="D1235" t="s">
        <v>1662</v>
      </c>
    </row>
    <row r="1236" spans="1:4">
      <c r="A1236" t="s">
        <v>1135</v>
      </c>
      <c r="B1236" t="s">
        <v>1188</v>
      </c>
      <c r="C1236" t="s">
        <v>1189</v>
      </c>
      <c r="D1236" t="s">
        <v>1663</v>
      </c>
    </row>
    <row r="1237" spans="1:4">
      <c r="A1237" t="s">
        <v>1135</v>
      </c>
      <c r="B1237" t="s">
        <v>1190</v>
      </c>
      <c r="C1237" t="s">
        <v>1191</v>
      </c>
      <c r="D1237" t="s">
        <v>109</v>
      </c>
    </row>
    <row r="1238" spans="1:4">
      <c r="A1238" t="s">
        <v>1135</v>
      </c>
      <c r="B1238" t="s">
        <v>1190</v>
      </c>
      <c r="C1238" t="s">
        <v>1191</v>
      </c>
      <c r="D1238" t="s">
        <v>149</v>
      </c>
    </row>
    <row r="1239" spans="1:4">
      <c r="A1239" t="s">
        <v>1135</v>
      </c>
      <c r="B1239" t="s">
        <v>1190</v>
      </c>
      <c r="C1239" t="s">
        <v>1191</v>
      </c>
      <c r="D1239" t="s">
        <v>151</v>
      </c>
    </row>
    <row r="1240" spans="1:4">
      <c r="A1240" t="s">
        <v>1135</v>
      </c>
      <c r="B1240" t="s">
        <v>1190</v>
      </c>
      <c r="C1240" t="s">
        <v>1191</v>
      </c>
      <c r="D1240" t="s">
        <v>1662</v>
      </c>
    </row>
    <row r="1241" spans="1:4">
      <c r="A1241" t="s">
        <v>1135</v>
      </c>
      <c r="B1241" t="s">
        <v>1190</v>
      </c>
      <c r="C1241" t="s">
        <v>1191</v>
      </c>
      <c r="D1241" t="s">
        <v>1663</v>
      </c>
    </row>
    <row r="1242" spans="1:4">
      <c r="A1242" t="s">
        <v>1135</v>
      </c>
      <c r="B1242" t="s">
        <v>1192</v>
      </c>
      <c r="C1242" t="s">
        <v>1193</v>
      </c>
      <c r="D1242" t="s">
        <v>109</v>
      </c>
    </row>
    <row r="1243" spans="1:4">
      <c r="A1243" t="s">
        <v>1135</v>
      </c>
      <c r="B1243" t="s">
        <v>1192</v>
      </c>
      <c r="C1243" t="s">
        <v>1193</v>
      </c>
      <c r="D1243" t="s">
        <v>149</v>
      </c>
    </row>
    <row r="1244" spans="1:4">
      <c r="A1244" t="s">
        <v>1135</v>
      </c>
      <c r="B1244" t="s">
        <v>1192</v>
      </c>
      <c r="C1244" t="s">
        <v>1193</v>
      </c>
      <c r="D1244" t="s">
        <v>151</v>
      </c>
    </row>
    <row r="1245" spans="1:4">
      <c r="A1245" t="s">
        <v>1135</v>
      </c>
      <c r="B1245" t="s">
        <v>1192</v>
      </c>
      <c r="C1245" t="s">
        <v>1193</v>
      </c>
      <c r="D1245" t="s">
        <v>1662</v>
      </c>
    </row>
    <row r="1246" spans="1:4">
      <c r="A1246" t="s">
        <v>1135</v>
      </c>
      <c r="B1246" t="s">
        <v>1192</v>
      </c>
      <c r="C1246" t="s">
        <v>1193</v>
      </c>
      <c r="D1246" t="s">
        <v>1663</v>
      </c>
    </row>
    <row r="1247" spans="1:4">
      <c r="A1247" t="s">
        <v>1135</v>
      </c>
      <c r="B1247" t="s">
        <v>1194</v>
      </c>
      <c r="C1247" t="s">
        <v>1195</v>
      </c>
      <c r="D1247" t="s">
        <v>162</v>
      </c>
    </row>
    <row r="1248" spans="1:4">
      <c r="A1248" t="s">
        <v>1135</v>
      </c>
      <c r="B1248" t="s">
        <v>1194</v>
      </c>
      <c r="C1248" t="s">
        <v>1195</v>
      </c>
      <c r="D1248" t="s">
        <v>163</v>
      </c>
    </row>
    <row r="1249" spans="1:4">
      <c r="A1249" t="s">
        <v>1135</v>
      </c>
      <c r="B1249" t="s">
        <v>1194</v>
      </c>
      <c r="C1249" t="s">
        <v>1195</v>
      </c>
      <c r="D1249" t="s">
        <v>149</v>
      </c>
    </row>
    <row r="1250" spans="1:4">
      <c r="A1250" t="s">
        <v>1135</v>
      </c>
      <c r="B1250" t="s">
        <v>1194</v>
      </c>
      <c r="C1250" t="s">
        <v>1195</v>
      </c>
      <c r="D1250" t="s">
        <v>151</v>
      </c>
    </row>
    <row r="1251" spans="1:4">
      <c r="A1251" t="s">
        <v>1135</v>
      </c>
      <c r="B1251" t="s">
        <v>1196</v>
      </c>
      <c r="C1251" t="s">
        <v>1197</v>
      </c>
      <c r="D1251" t="s">
        <v>109</v>
      </c>
    </row>
    <row r="1252" spans="1:4">
      <c r="A1252" t="s">
        <v>1135</v>
      </c>
      <c r="B1252" t="s">
        <v>1196</v>
      </c>
      <c r="C1252" t="s">
        <v>1197</v>
      </c>
      <c r="D1252" t="s">
        <v>149</v>
      </c>
    </row>
    <row r="1253" spans="1:4">
      <c r="A1253" t="s">
        <v>1135</v>
      </c>
      <c r="B1253" t="s">
        <v>1196</v>
      </c>
      <c r="C1253" t="s">
        <v>1197</v>
      </c>
      <c r="D1253" t="s">
        <v>151</v>
      </c>
    </row>
    <row r="1254" spans="1:4">
      <c r="A1254" t="s">
        <v>1135</v>
      </c>
      <c r="B1254" t="s">
        <v>1198</v>
      </c>
      <c r="C1254" t="s">
        <v>1199</v>
      </c>
      <c r="D1254" t="s">
        <v>109</v>
      </c>
    </row>
    <row r="1255" spans="1:4">
      <c r="A1255" t="s">
        <v>1135</v>
      </c>
      <c r="B1255" t="s">
        <v>1198</v>
      </c>
      <c r="C1255" t="s">
        <v>1199</v>
      </c>
      <c r="D1255" t="s">
        <v>149</v>
      </c>
    </row>
    <row r="1256" spans="1:4">
      <c r="A1256" t="s">
        <v>1135</v>
      </c>
      <c r="B1256" t="s">
        <v>1198</v>
      </c>
      <c r="C1256" t="s">
        <v>1199</v>
      </c>
      <c r="D1256" t="s">
        <v>151</v>
      </c>
    </row>
    <row r="1257" spans="1:4">
      <c r="A1257" t="s">
        <v>1135</v>
      </c>
      <c r="B1257" t="s">
        <v>1200</v>
      </c>
      <c r="C1257" t="s">
        <v>1201</v>
      </c>
      <c r="D1257" t="s">
        <v>109</v>
      </c>
    </row>
    <row r="1258" spans="1:4">
      <c r="A1258" t="s">
        <v>1135</v>
      </c>
      <c r="B1258" t="s">
        <v>1200</v>
      </c>
      <c r="C1258" t="s">
        <v>1201</v>
      </c>
      <c r="D1258" t="s">
        <v>149</v>
      </c>
    </row>
    <row r="1259" spans="1:4">
      <c r="A1259" t="s">
        <v>1135</v>
      </c>
      <c r="B1259" t="s">
        <v>1200</v>
      </c>
      <c r="C1259" t="s">
        <v>1201</v>
      </c>
      <c r="D1259" t="s">
        <v>151</v>
      </c>
    </row>
    <row r="1260" spans="1:4">
      <c r="A1260" t="s">
        <v>1135</v>
      </c>
      <c r="B1260" t="s">
        <v>1202</v>
      </c>
      <c r="C1260" t="s">
        <v>1203</v>
      </c>
      <c r="D1260" t="s">
        <v>109</v>
      </c>
    </row>
    <row r="1261" spans="1:4">
      <c r="A1261" t="s">
        <v>1135</v>
      </c>
      <c r="B1261" t="s">
        <v>1202</v>
      </c>
      <c r="C1261" t="s">
        <v>1203</v>
      </c>
      <c r="D1261" t="s">
        <v>149</v>
      </c>
    </row>
    <row r="1262" spans="1:4">
      <c r="A1262" t="s">
        <v>1135</v>
      </c>
      <c r="B1262" t="s">
        <v>1202</v>
      </c>
      <c r="C1262" t="s">
        <v>1203</v>
      </c>
      <c r="D1262" t="s">
        <v>151</v>
      </c>
    </row>
    <row r="1263" spans="1:4">
      <c r="A1263" t="s">
        <v>1135</v>
      </c>
      <c r="B1263" t="s">
        <v>1204</v>
      </c>
      <c r="C1263" t="s">
        <v>1205</v>
      </c>
      <c r="D1263" t="s">
        <v>109</v>
      </c>
    </row>
    <row r="1264" spans="1:4">
      <c r="A1264" t="s">
        <v>1135</v>
      </c>
      <c r="B1264" t="s">
        <v>1204</v>
      </c>
      <c r="C1264" t="s">
        <v>1205</v>
      </c>
      <c r="D1264" t="s">
        <v>149</v>
      </c>
    </row>
    <row r="1265" spans="1:4">
      <c r="A1265" t="s">
        <v>1135</v>
      </c>
      <c r="B1265" t="s">
        <v>1204</v>
      </c>
      <c r="C1265" t="s">
        <v>1205</v>
      </c>
      <c r="D1265" t="s">
        <v>151</v>
      </c>
    </row>
    <row r="1266" spans="1:4">
      <c r="A1266" t="s">
        <v>1135</v>
      </c>
      <c r="B1266" t="s">
        <v>1206</v>
      </c>
      <c r="C1266" t="s">
        <v>1207</v>
      </c>
      <c r="D1266" t="s">
        <v>109</v>
      </c>
    </row>
    <row r="1267" spans="1:4">
      <c r="A1267" t="s">
        <v>1135</v>
      </c>
      <c r="B1267" t="s">
        <v>1206</v>
      </c>
      <c r="C1267" t="s">
        <v>1207</v>
      </c>
      <c r="D1267" t="s">
        <v>149</v>
      </c>
    </row>
    <row r="1268" spans="1:4">
      <c r="A1268" t="s">
        <v>1135</v>
      </c>
      <c r="B1268" t="s">
        <v>1206</v>
      </c>
      <c r="C1268" t="s">
        <v>1207</v>
      </c>
      <c r="D1268" t="s">
        <v>151</v>
      </c>
    </row>
    <row r="1269" spans="1:4">
      <c r="A1269" t="s">
        <v>1135</v>
      </c>
      <c r="B1269" t="s">
        <v>1208</v>
      </c>
      <c r="C1269" t="s">
        <v>1209</v>
      </c>
      <c r="D1269" t="s">
        <v>159</v>
      </c>
    </row>
    <row r="1270" spans="1:4">
      <c r="A1270" t="s">
        <v>1135</v>
      </c>
      <c r="B1270" t="s">
        <v>1208</v>
      </c>
      <c r="C1270" t="s">
        <v>1209</v>
      </c>
      <c r="D1270" t="s">
        <v>160</v>
      </c>
    </row>
    <row r="1271" spans="1:4">
      <c r="A1271" t="s">
        <v>1135</v>
      </c>
      <c r="B1271" t="s">
        <v>1208</v>
      </c>
      <c r="C1271" t="s">
        <v>1209</v>
      </c>
      <c r="D1271" t="s">
        <v>161</v>
      </c>
    </row>
    <row r="1272" spans="1:4">
      <c r="A1272" t="s">
        <v>1135</v>
      </c>
      <c r="B1272" t="s">
        <v>1208</v>
      </c>
      <c r="C1272" t="s">
        <v>1209</v>
      </c>
      <c r="D1272" t="s">
        <v>149</v>
      </c>
    </row>
    <row r="1273" spans="1:4">
      <c r="A1273" t="s">
        <v>1135</v>
      </c>
      <c r="B1273" t="s">
        <v>1208</v>
      </c>
      <c r="C1273" t="s">
        <v>1209</v>
      </c>
      <c r="D1273" t="s">
        <v>151</v>
      </c>
    </row>
    <row r="1274" spans="1:4">
      <c r="A1274" t="s">
        <v>1135</v>
      </c>
      <c r="B1274" t="s">
        <v>1210</v>
      </c>
      <c r="C1274" t="s">
        <v>1211</v>
      </c>
      <c r="D1274" t="s">
        <v>109</v>
      </c>
    </row>
    <row r="1275" spans="1:4">
      <c r="A1275" t="s">
        <v>1135</v>
      </c>
      <c r="B1275" t="s">
        <v>1210</v>
      </c>
      <c r="C1275" t="s">
        <v>1211</v>
      </c>
      <c r="D1275" t="s">
        <v>149</v>
      </c>
    </row>
    <row r="1276" spans="1:4">
      <c r="A1276" t="s">
        <v>1135</v>
      </c>
      <c r="B1276" t="s">
        <v>1210</v>
      </c>
      <c r="C1276" t="s">
        <v>1211</v>
      </c>
      <c r="D1276" t="s">
        <v>151</v>
      </c>
    </row>
    <row r="1277" spans="1:4">
      <c r="A1277" t="s">
        <v>1135</v>
      </c>
      <c r="B1277" t="s">
        <v>1212</v>
      </c>
      <c r="C1277" t="s">
        <v>1213</v>
      </c>
      <c r="D1277" t="s">
        <v>159</v>
      </c>
    </row>
    <row r="1278" spans="1:4">
      <c r="A1278" t="s">
        <v>1135</v>
      </c>
      <c r="B1278" t="s">
        <v>1212</v>
      </c>
      <c r="C1278" t="s">
        <v>1213</v>
      </c>
      <c r="D1278" t="s">
        <v>160</v>
      </c>
    </row>
    <row r="1279" spans="1:4">
      <c r="A1279" t="s">
        <v>1135</v>
      </c>
      <c r="B1279" t="s">
        <v>1212</v>
      </c>
      <c r="C1279" t="s">
        <v>1213</v>
      </c>
      <c r="D1279" t="s">
        <v>161</v>
      </c>
    </row>
    <row r="1280" spans="1:4">
      <c r="A1280" t="s">
        <v>1135</v>
      </c>
      <c r="B1280" t="s">
        <v>1212</v>
      </c>
      <c r="C1280" t="s">
        <v>1213</v>
      </c>
      <c r="D1280" t="s">
        <v>149</v>
      </c>
    </row>
    <row r="1281" spans="1:4">
      <c r="A1281" t="s">
        <v>1135</v>
      </c>
      <c r="B1281" t="s">
        <v>1212</v>
      </c>
      <c r="C1281" t="s">
        <v>1213</v>
      </c>
      <c r="D1281" t="s">
        <v>151</v>
      </c>
    </row>
    <row r="1282" spans="1:4">
      <c r="A1282" t="s">
        <v>1135</v>
      </c>
      <c r="B1282" t="s">
        <v>1214</v>
      </c>
      <c r="C1282" t="s">
        <v>1215</v>
      </c>
      <c r="D1282" t="s">
        <v>109</v>
      </c>
    </row>
    <row r="1283" spans="1:4">
      <c r="A1283" t="s">
        <v>1135</v>
      </c>
      <c r="B1283" t="s">
        <v>1214</v>
      </c>
      <c r="C1283" t="s">
        <v>1215</v>
      </c>
      <c r="D1283" t="s">
        <v>149</v>
      </c>
    </row>
    <row r="1284" spans="1:4">
      <c r="A1284" t="s">
        <v>1135</v>
      </c>
      <c r="B1284" t="s">
        <v>1214</v>
      </c>
      <c r="C1284" t="s">
        <v>1215</v>
      </c>
      <c r="D1284" t="s">
        <v>151</v>
      </c>
    </row>
    <row r="1285" spans="1:4">
      <c r="A1285" t="s">
        <v>1135</v>
      </c>
      <c r="B1285" t="s">
        <v>1216</v>
      </c>
      <c r="C1285" t="s">
        <v>1217</v>
      </c>
      <c r="D1285" t="s">
        <v>109</v>
      </c>
    </row>
    <row r="1286" spans="1:4">
      <c r="A1286" t="s">
        <v>1135</v>
      </c>
      <c r="B1286" t="s">
        <v>1216</v>
      </c>
      <c r="C1286" t="s">
        <v>1217</v>
      </c>
      <c r="D1286" t="s">
        <v>149</v>
      </c>
    </row>
    <row r="1287" spans="1:4">
      <c r="A1287" t="s">
        <v>1135</v>
      </c>
      <c r="B1287" t="s">
        <v>1216</v>
      </c>
      <c r="C1287" t="s">
        <v>1217</v>
      </c>
      <c r="D1287" t="s">
        <v>151</v>
      </c>
    </row>
    <row r="1288" spans="1:4">
      <c r="A1288" t="s">
        <v>894</v>
      </c>
      <c r="B1288" t="s">
        <v>895</v>
      </c>
      <c r="C1288" t="s">
        <v>896</v>
      </c>
      <c r="D1288" t="s">
        <v>109</v>
      </c>
    </row>
    <row r="1289" spans="1:4">
      <c r="A1289" t="s">
        <v>894</v>
      </c>
      <c r="B1289" t="s">
        <v>895</v>
      </c>
      <c r="C1289" t="s">
        <v>896</v>
      </c>
      <c r="D1289" t="s">
        <v>149</v>
      </c>
    </row>
    <row r="1290" spans="1:4">
      <c r="A1290" t="s">
        <v>894</v>
      </c>
      <c r="B1290" t="s">
        <v>895</v>
      </c>
      <c r="C1290" t="s">
        <v>896</v>
      </c>
      <c r="D1290" t="s">
        <v>151</v>
      </c>
    </row>
    <row r="1291" spans="1:4">
      <c r="A1291" t="s">
        <v>894</v>
      </c>
      <c r="B1291" t="s">
        <v>897</v>
      </c>
      <c r="C1291" t="s">
        <v>898</v>
      </c>
      <c r="D1291" t="s">
        <v>149</v>
      </c>
    </row>
    <row r="1292" spans="1:4">
      <c r="A1292" t="s">
        <v>894</v>
      </c>
      <c r="B1292" t="s">
        <v>897</v>
      </c>
      <c r="C1292" t="s">
        <v>898</v>
      </c>
      <c r="D1292" t="s">
        <v>151</v>
      </c>
    </row>
    <row r="1293" spans="1:4">
      <c r="A1293" t="s">
        <v>894</v>
      </c>
      <c r="B1293" t="s">
        <v>899</v>
      </c>
      <c r="C1293" t="s">
        <v>900</v>
      </c>
      <c r="D1293" t="s">
        <v>109</v>
      </c>
    </row>
    <row r="1294" spans="1:4">
      <c r="A1294" t="s">
        <v>894</v>
      </c>
      <c r="B1294" t="s">
        <v>899</v>
      </c>
      <c r="C1294" t="s">
        <v>900</v>
      </c>
      <c r="D1294" t="s">
        <v>149</v>
      </c>
    </row>
    <row r="1295" spans="1:4">
      <c r="A1295" t="s">
        <v>894</v>
      </c>
      <c r="B1295" t="s">
        <v>899</v>
      </c>
      <c r="C1295" t="s">
        <v>900</v>
      </c>
      <c r="D1295" t="s">
        <v>151</v>
      </c>
    </row>
    <row r="1296" spans="1:4">
      <c r="A1296" t="s">
        <v>894</v>
      </c>
      <c r="B1296" t="s">
        <v>901</v>
      </c>
      <c r="C1296" t="s">
        <v>902</v>
      </c>
      <c r="D1296" t="s">
        <v>109</v>
      </c>
    </row>
    <row r="1297" spans="1:4">
      <c r="A1297" t="s">
        <v>894</v>
      </c>
      <c r="B1297" t="s">
        <v>901</v>
      </c>
      <c r="C1297" t="s">
        <v>902</v>
      </c>
      <c r="D1297" t="s">
        <v>149</v>
      </c>
    </row>
    <row r="1298" spans="1:4">
      <c r="A1298" t="s">
        <v>894</v>
      </c>
      <c r="B1298" t="s">
        <v>901</v>
      </c>
      <c r="C1298" t="s">
        <v>902</v>
      </c>
      <c r="D1298" t="s">
        <v>151</v>
      </c>
    </row>
    <row r="1299" spans="1:4">
      <c r="A1299" t="s">
        <v>894</v>
      </c>
      <c r="B1299" t="s">
        <v>903</v>
      </c>
      <c r="C1299" t="s">
        <v>904</v>
      </c>
      <c r="D1299" t="s">
        <v>109</v>
      </c>
    </row>
    <row r="1300" spans="1:4">
      <c r="A1300" t="s">
        <v>894</v>
      </c>
      <c r="B1300" t="s">
        <v>903</v>
      </c>
      <c r="C1300" t="s">
        <v>904</v>
      </c>
      <c r="D1300" t="s">
        <v>149</v>
      </c>
    </row>
    <row r="1301" spans="1:4">
      <c r="A1301" t="s">
        <v>894</v>
      </c>
      <c r="B1301" t="s">
        <v>903</v>
      </c>
      <c r="C1301" t="s">
        <v>904</v>
      </c>
      <c r="D1301" t="s">
        <v>151</v>
      </c>
    </row>
    <row r="1302" spans="1:4">
      <c r="A1302" t="s">
        <v>894</v>
      </c>
      <c r="B1302" t="s">
        <v>905</v>
      </c>
      <c r="C1302" t="s">
        <v>906</v>
      </c>
      <c r="D1302" t="s">
        <v>109</v>
      </c>
    </row>
    <row r="1303" spans="1:4">
      <c r="A1303" t="s">
        <v>894</v>
      </c>
      <c r="B1303" t="s">
        <v>905</v>
      </c>
      <c r="C1303" t="s">
        <v>906</v>
      </c>
      <c r="D1303" t="s">
        <v>149</v>
      </c>
    </row>
    <row r="1304" spans="1:4">
      <c r="A1304" t="s">
        <v>894</v>
      </c>
      <c r="B1304" t="s">
        <v>905</v>
      </c>
      <c r="C1304" t="s">
        <v>906</v>
      </c>
      <c r="D1304" t="s">
        <v>151</v>
      </c>
    </row>
    <row r="1305" spans="1:4">
      <c r="A1305" t="s">
        <v>894</v>
      </c>
      <c r="B1305" t="s">
        <v>907</v>
      </c>
      <c r="C1305" t="s">
        <v>908</v>
      </c>
      <c r="D1305" t="s">
        <v>109</v>
      </c>
    </row>
    <row r="1306" spans="1:4">
      <c r="A1306" t="s">
        <v>894</v>
      </c>
      <c r="B1306" t="s">
        <v>907</v>
      </c>
      <c r="C1306" t="s">
        <v>908</v>
      </c>
      <c r="D1306" t="s">
        <v>149</v>
      </c>
    </row>
    <row r="1307" spans="1:4">
      <c r="A1307" t="s">
        <v>894</v>
      </c>
      <c r="B1307" t="s">
        <v>907</v>
      </c>
      <c r="C1307" t="s">
        <v>908</v>
      </c>
      <c r="D1307" t="s">
        <v>151</v>
      </c>
    </row>
    <row r="1308" spans="1:4">
      <c r="A1308" t="s">
        <v>894</v>
      </c>
      <c r="B1308" t="s">
        <v>909</v>
      </c>
      <c r="C1308" t="s">
        <v>910</v>
      </c>
      <c r="D1308" t="s">
        <v>109</v>
      </c>
    </row>
    <row r="1309" spans="1:4">
      <c r="A1309" t="s">
        <v>894</v>
      </c>
      <c r="B1309" t="s">
        <v>909</v>
      </c>
      <c r="C1309" t="s">
        <v>910</v>
      </c>
      <c r="D1309" t="s">
        <v>149</v>
      </c>
    </row>
    <row r="1310" spans="1:4">
      <c r="A1310" t="s">
        <v>894</v>
      </c>
      <c r="B1310" t="s">
        <v>909</v>
      </c>
      <c r="C1310" t="s">
        <v>910</v>
      </c>
      <c r="D1310" t="s">
        <v>151</v>
      </c>
    </row>
    <row r="1311" spans="1:4">
      <c r="A1311" t="s">
        <v>894</v>
      </c>
      <c r="B1311" t="s">
        <v>911</v>
      </c>
      <c r="C1311" t="s">
        <v>912</v>
      </c>
      <c r="D1311" t="s">
        <v>109</v>
      </c>
    </row>
    <row r="1312" spans="1:4">
      <c r="A1312" t="s">
        <v>894</v>
      </c>
      <c r="B1312" t="s">
        <v>911</v>
      </c>
      <c r="C1312" t="s">
        <v>912</v>
      </c>
      <c r="D1312" t="s">
        <v>149</v>
      </c>
    </row>
    <row r="1313" spans="1:4">
      <c r="A1313" t="s">
        <v>894</v>
      </c>
      <c r="B1313" t="s">
        <v>911</v>
      </c>
      <c r="C1313" t="s">
        <v>912</v>
      </c>
      <c r="D1313" t="s">
        <v>151</v>
      </c>
    </row>
    <row r="1314" spans="1:4">
      <c r="A1314" t="s">
        <v>894</v>
      </c>
      <c r="B1314" t="s">
        <v>913</v>
      </c>
      <c r="C1314" t="s">
        <v>914</v>
      </c>
      <c r="D1314" t="s">
        <v>109</v>
      </c>
    </row>
    <row r="1315" spans="1:4">
      <c r="A1315" t="s">
        <v>894</v>
      </c>
      <c r="B1315" t="s">
        <v>913</v>
      </c>
      <c r="C1315" t="s">
        <v>914</v>
      </c>
      <c r="D1315" t="s">
        <v>149</v>
      </c>
    </row>
    <row r="1316" spans="1:4">
      <c r="A1316" t="s">
        <v>894</v>
      </c>
      <c r="B1316" t="s">
        <v>913</v>
      </c>
      <c r="C1316" t="s">
        <v>914</v>
      </c>
      <c r="D1316" t="s">
        <v>151</v>
      </c>
    </row>
    <row r="1317" spans="1:4">
      <c r="A1317" t="s">
        <v>894</v>
      </c>
      <c r="B1317" t="s">
        <v>915</v>
      </c>
      <c r="C1317" t="s">
        <v>916</v>
      </c>
      <c r="D1317" t="s">
        <v>109</v>
      </c>
    </row>
    <row r="1318" spans="1:4">
      <c r="A1318" t="s">
        <v>894</v>
      </c>
      <c r="B1318" t="s">
        <v>915</v>
      </c>
      <c r="C1318" t="s">
        <v>916</v>
      </c>
      <c r="D1318" t="s">
        <v>149</v>
      </c>
    </row>
    <row r="1319" spans="1:4">
      <c r="A1319" t="s">
        <v>894</v>
      </c>
      <c r="B1319" t="s">
        <v>915</v>
      </c>
      <c r="C1319" t="s">
        <v>916</v>
      </c>
      <c r="D1319" t="s">
        <v>151</v>
      </c>
    </row>
    <row r="1320" spans="1:4">
      <c r="A1320" t="s">
        <v>894</v>
      </c>
      <c r="B1320" t="s">
        <v>917</v>
      </c>
      <c r="C1320" t="s">
        <v>918</v>
      </c>
      <c r="D1320" t="s">
        <v>109</v>
      </c>
    </row>
    <row r="1321" spans="1:4">
      <c r="A1321" t="s">
        <v>894</v>
      </c>
      <c r="B1321" t="s">
        <v>917</v>
      </c>
      <c r="C1321" t="s">
        <v>918</v>
      </c>
      <c r="D1321" t="s">
        <v>149</v>
      </c>
    </row>
    <row r="1322" spans="1:4">
      <c r="A1322" t="s">
        <v>894</v>
      </c>
      <c r="B1322" t="s">
        <v>917</v>
      </c>
      <c r="C1322" t="s">
        <v>918</v>
      </c>
      <c r="D1322" t="s">
        <v>151</v>
      </c>
    </row>
    <row r="1323" spans="1:4">
      <c r="A1323" t="s">
        <v>894</v>
      </c>
      <c r="B1323" t="s">
        <v>919</v>
      </c>
      <c r="C1323" t="s">
        <v>920</v>
      </c>
      <c r="D1323" t="s">
        <v>109</v>
      </c>
    </row>
    <row r="1324" spans="1:4">
      <c r="A1324" t="s">
        <v>894</v>
      </c>
      <c r="B1324" t="s">
        <v>919</v>
      </c>
      <c r="C1324" t="s">
        <v>920</v>
      </c>
      <c r="D1324" t="s">
        <v>149</v>
      </c>
    </row>
    <row r="1325" spans="1:4">
      <c r="A1325" t="s">
        <v>894</v>
      </c>
      <c r="B1325" t="s">
        <v>919</v>
      </c>
      <c r="C1325" t="s">
        <v>920</v>
      </c>
      <c r="D1325" t="s">
        <v>151</v>
      </c>
    </row>
    <row r="1326" spans="1:4">
      <c r="A1326" t="s">
        <v>894</v>
      </c>
      <c r="B1326" t="s">
        <v>1069</v>
      </c>
      <c r="C1326" t="s">
        <v>1070</v>
      </c>
      <c r="D1326" t="s">
        <v>149</v>
      </c>
    </row>
    <row r="1327" spans="1:4">
      <c r="A1327" t="s">
        <v>894</v>
      </c>
      <c r="B1327" t="s">
        <v>1069</v>
      </c>
      <c r="C1327" t="s">
        <v>1070</v>
      </c>
      <c r="D1327" t="s">
        <v>151</v>
      </c>
    </row>
    <row r="1328" spans="1:4">
      <c r="A1328" t="s">
        <v>894</v>
      </c>
      <c r="B1328" t="s">
        <v>1071</v>
      </c>
      <c r="C1328" t="s">
        <v>1072</v>
      </c>
      <c r="D1328" t="s">
        <v>149</v>
      </c>
    </row>
    <row r="1329" spans="1:4">
      <c r="A1329" t="s">
        <v>894</v>
      </c>
      <c r="B1329" t="s">
        <v>1071</v>
      </c>
      <c r="C1329" t="s">
        <v>1072</v>
      </c>
      <c r="D1329" t="s">
        <v>151</v>
      </c>
    </row>
    <row r="1330" spans="1:4">
      <c r="A1330" t="s">
        <v>894</v>
      </c>
      <c r="B1330" t="s">
        <v>1073</v>
      </c>
      <c r="C1330" t="s">
        <v>1074</v>
      </c>
      <c r="D1330" t="s">
        <v>149</v>
      </c>
    </row>
    <row r="1331" spans="1:4">
      <c r="A1331" t="s">
        <v>894</v>
      </c>
      <c r="B1331" t="s">
        <v>1073</v>
      </c>
      <c r="C1331" t="s">
        <v>1074</v>
      </c>
      <c r="D1331" t="s">
        <v>151</v>
      </c>
    </row>
    <row r="1332" spans="1:4">
      <c r="A1332" t="s">
        <v>894</v>
      </c>
      <c r="B1332" t="s">
        <v>1075</v>
      </c>
      <c r="C1332" t="s">
        <v>1076</v>
      </c>
      <c r="D1332" t="s">
        <v>149</v>
      </c>
    </row>
    <row r="1333" spans="1:4">
      <c r="A1333" t="s">
        <v>894</v>
      </c>
      <c r="B1333" t="s">
        <v>1075</v>
      </c>
      <c r="C1333" t="s">
        <v>1076</v>
      </c>
      <c r="D1333" t="s">
        <v>151</v>
      </c>
    </row>
    <row r="1334" spans="1:4">
      <c r="A1334" t="s">
        <v>894</v>
      </c>
      <c r="B1334" t="s">
        <v>1077</v>
      </c>
      <c r="C1334" t="s">
        <v>1078</v>
      </c>
      <c r="D1334" t="s">
        <v>149</v>
      </c>
    </row>
    <row r="1335" spans="1:4">
      <c r="A1335" t="s">
        <v>894</v>
      </c>
      <c r="B1335" t="s">
        <v>1077</v>
      </c>
      <c r="C1335" t="s">
        <v>1078</v>
      </c>
      <c r="D1335" t="s">
        <v>151</v>
      </c>
    </row>
    <row r="1336" spans="1:4">
      <c r="A1336" t="s">
        <v>894</v>
      </c>
      <c r="B1336" t="s">
        <v>1079</v>
      </c>
      <c r="C1336" t="s">
        <v>1080</v>
      </c>
      <c r="D1336" t="s">
        <v>149</v>
      </c>
    </row>
    <row r="1337" spans="1:4">
      <c r="A1337" t="s">
        <v>894</v>
      </c>
      <c r="B1337" t="s">
        <v>1079</v>
      </c>
      <c r="C1337" t="s">
        <v>1080</v>
      </c>
      <c r="D1337" t="s">
        <v>151</v>
      </c>
    </row>
    <row r="1338" spans="1:4">
      <c r="A1338" t="s">
        <v>894</v>
      </c>
      <c r="B1338" t="s">
        <v>1081</v>
      </c>
      <c r="C1338" t="s">
        <v>1082</v>
      </c>
      <c r="D1338" t="s">
        <v>109</v>
      </c>
    </row>
    <row r="1339" spans="1:4">
      <c r="A1339" t="s">
        <v>894</v>
      </c>
      <c r="B1339" t="s">
        <v>1081</v>
      </c>
      <c r="C1339" t="s">
        <v>1082</v>
      </c>
      <c r="D1339" t="s">
        <v>149</v>
      </c>
    </row>
    <row r="1340" spans="1:4">
      <c r="A1340" t="s">
        <v>894</v>
      </c>
      <c r="B1340" t="s">
        <v>1081</v>
      </c>
      <c r="C1340" t="s">
        <v>1082</v>
      </c>
      <c r="D1340" t="s">
        <v>151</v>
      </c>
    </row>
    <row r="1341" spans="1:4">
      <c r="A1341" t="s">
        <v>894</v>
      </c>
      <c r="B1341" t="s">
        <v>1083</v>
      </c>
      <c r="C1341" t="s">
        <v>1084</v>
      </c>
      <c r="D1341" t="s">
        <v>109</v>
      </c>
    </row>
    <row r="1342" spans="1:4">
      <c r="A1342" t="s">
        <v>894</v>
      </c>
      <c r="B1342" t="s">
        <v>1083</v>
      </c>
      <c r="C1342" t="s">
        <v>1084</v>
      </c>
      <c r="D1342" t="s">
        <v>149</v>
      </c>
    </row>
    <row r="1343" spans="1:4">
      <c r="A1343" t="s">
        <v>894</v>
      </c>
      <c r="B1343" t="s">
        <v>1083</v>
      </c>
      <c r="C1343" t="s">
        <v>1084</v>
      </c>
      <c r="D1343" t="s">
        <v>151</v>
      </c>
    </row>
    <row r="1344" spans="1:4">
      <c r="A1344" t="s">
        <v>894</v>
      </c>
      <c r="B1344" t="s">
        <v>1085</v>
      </c>
      <c r="C1344" t="s">
        <v>1086</v>
      </c>
      <c r="D1344" t="s">
        <v>109</v>
      </c>
    </row>
    <row r="1345" spans="1:4">
      <c r="A1345" t="s">
        <v>894</v>
      </c>
      <c r="B1345" t="s">
        <v>1085</v>
      </c>
      <c r="C1345" t="s">
        <v>1086</v>
      </c>
      <c r="D1345" t="s">
        <v>149</v>
      </c>
    </row>
    <row r="1346" spans="1:4">
      <c r="A1346" t="s">
        <v>894</v>
      </c>
      <c r="B1346" t="s">
        <v>1085</v>
      </c>
      <c r="C1346" t="s">
        <v>1086</v>
      </c>
      <c r="D1346" t="s">
        <v>151</v>
      </c>
    </row>
    <row r="1347" spans="1:4">
      <c r="A1347" t="s">
        <v>894</v>
      </c>
      <c r="B1347" t="s">
        <v>1087</v>
      </c>
      <c r="C1347" t="s">
        <v>1088</v>
      </c>
      <c r="D1347" t="s">
        <v>109</v>
      </c>
    </row>
    <row r="1348" spans="1:4">
      <c r="A1348" t="s">
        <v>894</v>
      </c>
      <c r="B1348" t="s">
        <v>1087</v>
      </c>
      <c r="C1348" t="s">
        <v>1088</v>
      </c>
      <c r="D1348" t="s">
        <v>149</v>
      </c>
    </row>
    <row r="1349" spans="1:4">
      <c r="A1349" t="s">
        <v>894</v>
      </c>
      <c r="B1349" t="s">
        <v>1087</v>
      </c>
      <c r="C1349" t="s">
        <v>1088</v>
      </c>
      <c r="D1349" t="s">
        <v>151</v>
      </c>
    </row>
    <row r="1350" spans="1:4">
      <c r="A1350" t="s">
        <v>894</v>
      </c>
      <c r="B1350" t="s">
        <v>1089</v>
      </c>
      <c r="C1350" t="s">
        <v>1090</v>
      </c>
      <c r="D1350" t="s">
        <v>149</v>
      </c>
    </row>
    <row r="1351" spans="1:4">
      <c r="A1351" t="s">
        <v>894</v>
      </c>
      <c r="B1351" t="s">
        <v>1089</v>
      </c>
      <c r="C1351" t="s">
        <v>1090</v>
      </c>
      <c r="D1351" t="s">
        <v>151</v>
      </c>
    </row>
    <row r="1352" spans="1:4">
      <c r="A1352" t="s">
        <v>894</v>
      </c>
      <c r="B1352" t="s">
        <v>1091</v>
      </c>
      <c r="C1352" t="s">
        <v>1092</v>
      </c>
      <c r="D1352" t="s">
        <v>109</v>
      </c>
    </row>
    <row r="1353" spans="1:4">
      <c r="A1353" t="s">
        <v>894</v>
      </c>
      <c r="B1353" t="s">
        <v>1091</v>
      </c>
      <c r="C1353" t="s">
        <v>1092</v>
      </c>
      <c r="D1353" t="s">
        <v>149</v>
      </c>
    </row>
    <row r="1354" spans="1:4">
      <c r="A1354" t="s">
        <v>894</v>
      </c>
      <c r="B1354" t="s">
        <v>1091</v>
      </c>
      <c r="C1354" t="s">
        <v>1092</v>
      </c>
      <c r="D1354" t="s">
        <v>151</v>
      </c>
    </row>
    <row r="1355" spans="1:4">
      <c r="A1355" t="s">
        <v>894</v>
      </c>
      <c r="B1355" t="s">
        <v>1093</v>
      </c>
      <c r="C1355" t="s">
        <v>1094</v>
      </c>
      <c r="D1355" t="s">
        <v>109</v>
      </c>
    </row>
    <row r="1356" spans="1:4">
      <c r="A1356" t="s">
        <v>894</v>
      </c>
      <c r="B1356" t="s">
        <v>1093</v>
      </c>
      <c r="C1356" t="s">
        <v>1094</v>
      </c>
      <c r="D1356" t="s">
        <v>149</v>
      </c>
    </row>
    <row r="1357" spans="1:4">
      <c r="A1357" t="s">
        <v>894</v>
      </c>
      <c r="B1357" t="s">
        <v>1093</v>
      </c>
      <c r="C1357" t="s">
        <v>1094</v>
      </c>
      <c r="D1357" t="s">
        <v>151</v>
      </c>
    </row>
    <row r="1358" spans="1:4">
      <c r="A1358" t="s">
        <v>894</v>
      </c>
      <c r="B1358" t="s">
        <v>1095</v>
      </c>
      <c r="C1358" t="s">
        <v>1096</v>
      </c>
      <c r="D1358" t="s">
        <v>109</v>
      </c>
    </row>
    <row r="1359" spans="1:4">
      <c r="A1359" t="s">
        <v>894</v>
      </c>
      <c r="B1359" t="s">
        <v>1095</v>
      </c>
      <c r="C1359" t="s">
        <v>1096</v>
      </c>
      <c r="D1359" t="s">
        <v>149</v>
      </c>
    </row>
    <row r="1360" spans="1:4">
      <c r="A1360" t="s">
        <v>894</v>
      </c>
      <c r="B1360" t="s">
        <v>1095</v>
      </c>
      <c r="C1360" t="s">
        <v>1096</v>
      </c>
      <c r="D1360" t="s">
        <v>151</v>
      </c>
    </row>
    <row r="1361" spans="1:4">
      <c r="A1361" t="s">
        <v>894</v>
      </c>
      <c r="B1361" t="s">
        <v>1097</v>
      </c>
      <c r="C1361" t="s">
        <v>1098</v>
      </c>
      <c r="D1361" t="s">
        <v>149</v>
      </c>
    </row>
    <row r="1362" spans="1:4">
      <c r="A1362" t="s">
        <v>894</v>
      </c>
      <c r="B1362" t="s">
        <v>1097</v>
      </c>
      <c r="C1362" t="s">
        <v>1098</v>
      </c>
      <c r="D1362" t="s">
        <v>151</v>
      </c>
    </row>
    <row r="1363" spans="1:4">
      <c r="A1363" t="s">
        <v>894</v>
      </c>
      <c r="B1363" t="s">
        <v>1099</v>
      </c>
      <c r="C1363" t="s">
        <v>1100</v>
      </c>
      <c r="D1363" t="s">
        <v>149</v>
      </c>
    </row>
    <row r="1364" spans="1:4">
      <c r="A1364" t="s">
        <v>894</v>
      </c>
      <c r="B1364" t="s">
        <v>1099</v>
      </c>
      <c r="C1364" t="s">
        <v>1100</v>
      </c>
      <c r="D1364" t="s">
        <v>151</v>
      </c>
    </row>
    <row r="1365" spans="1:4">
      <c r="A1365" t="s">
        <v>894</v>
      </c>
      <c r="B1365" t="s">
        <v>1101</v>
      </c>
      <c r="C1365" t="s">
        <v>1102</v>
      </c>
      <c r="D1365" t="s">
        <v>149</v>
      </c>
    </row>
    <row r="1366" spans="1:4">
      <c r="A1366" t="s">
        <v>894</v>
      </c>
      <c r="B1366" t="s">
        <v>1101</v>
      </c>
      <c r="C1366" t="s">
        <v>1102</v>
      </c>
      <c r="D1366" t="s">
        <v>151</v>
      </c>
    </row>
    <row r="1367" spans="1:4">
      <c r="A1367" t="s">
        <v>894</v>
      </c>
      <c r="B1367" t="s">
        <v>1103</v>
      </c>
      <c r="C1367" t="s">
        <v>1104</v>
      </c>
      <c r="D1367" t="s">
        <v>109</v>
      </c>
    </row>
    <row r="1368" spans="1:4">
      <c r="A1368" t="s">
        <v>894</v>
      </c>
      <c r="B1368" t="s">
        <v>1103</v>
      </c>
      <c r="C1368" t="s">
        <v>1104</v>
      </c>
      <c r="D1368" t="s">
        <v>149</v>
      </c>
    </row>
    <row r="1369" spans="1:4">
      <c r="A1369" t="s">
        <v>894</v>
      </c>
      <c r="B1369" t="s">
        <v>1103</v>
      </c>
      <c r="C1369" t="s">
        <v>1104</v>
      </c>
      <c r="D1369" t="s">
        <v>151</v>
      </c>
    </row>
    <row r="1370" spans="1:4">
      <c r="A1370" t="s">
        <v>894</v>
      </c>
      <c r="B1370" t="s">
        <v>1105</v>
      </c>
      <c r="C1370" t="s">
        <v>1106</v>
      </c>
      <c r="D1370" t="s">
        <v>149</v>
      </c>
    </row>
    <row r="1371" spans="1:4">
      <c r="A1371" t="s">
        <v>894</v>
      </c>
      <c r="B1371" t="s">
        <v>1105</v>
      </c>
      <c r="C1371" t="s">
        <v>1106</v>
      </c>
      <c r="D1371" t="s">
        <v>151</v>
      </c>
    </row>
    <row r="1372" spans="1:4">
      <c r="A1372" t="s">
        <v>894</v>
      </c>
      <c r="B1372" t="s">
        <v>1107</v>
      </c>
      <c r="C1372" t="s">
        <v>1108</v>
      </c>
      <c r="D1372" t="s">
        <v>149</v>
      </c>
    </row>
    <row r="1373" spans="1:4">
      <c r="A1373" t="s">
        <v>894</v>
      </c>
      <c r="B1373" t="s">
        <v>1107</v>
      </c>
      <c r="C1373" t="s">
        <v>1108</v>
      </c>
      <c r="D1373" t="s">
        <v>151</v>
      </c>
    </row>
    <row r="1374" spans="1:4">
      <c r="A1374" t="s">
        <v>894</v>
      </c>
      <c r="B1374" t="s">
        <v>1109</v>
      </c>
      <c r="C1374" t="s">
        <v>1110</v>
      </c>
      <c r="D1374" t="s">
        <v>109</v>
      </c>
    </row>
    <row r="1375" spans="1:4">
      <c r="A1375" t="s">
        <v>894</v>
      </c>
      <c r="B1375" t="s">
        <v>1109</v>
      </c>
      <c r="C1375" t="s">
        <v>1110</v>
      </c>
      <c r="D1375" t="s">
        <v>149</v>
      </c>
    </row>
    <row r="1376" spans="1:4">
      <c r="A1376" t="s">
        <v>894</v>
      </c>
      <c r="B1376" t="s">
        <v>1109</v>
      </c>
      <c r="C1376" t="s">
        <v>1110</v>
      </c>
      <c r="D1376" t="s">
        <v>151</v>
      </c>
    </row>
    <row r="1377" spans="1:4">
      <c r="A1377" t="s">
        <v>894</v>
      </c>
      <c r="B1377" t="s">
        <v>1111</v>
      </c>
      <c r="C1377" t="s">
        <v>1112</v>
      </c>
      <c r="D1377" t="s">
        <v>149</v>
      </c>
    </row>
    <row r="1378" spans="1:4">
      <c r="A1378" t="s">
        <v>894</v>
      </c>
      <c r="B1378" t="s">
        <v>1111</v>
      </c>
      <c r="C1378" t="s">
        <v>1112</v>
      </c>
      <c r="D1378" t="s">
        <v>151</v>
      </c>
    </row>
    <row r="1379" spans="1:4">
      <c r="A1379" t="s">
        <v>894</v>
      </c>
      <c r="B1379" t="s">
        <v>1113</v>
      </c>
      <c r="C1379" t="s">
        <v>1114</v>
      </c>
      <c r="D1379" t="s">
        <v>149</v>
      </c>
    </row>
    <row r="1380" spans="1:4">
      <c r="A1380" t="s">
        <v>894</v>
      </c>
      <c r="B1380" t="s">
        <v>1113</v>
      </c>
      <c r="C1380" t="s">
        <v>1114</v>
      </c>
      <c r="D1380" t="s">
        <v>151</v>
      </c>
    </row>
    <row r="1381" spans="1:4">
      <c r="A1381" t="s">
        <v>894</v>
      </c>
      <c r="B1381" t="s">
        <v>1115</v>
      </c>
      <c r="C1381" t="s">
        <v>1116</v>
      </c>
      <c r="D1381" t="s">
        <v>149</v>
      </c>
    </row>
    <row r="1382" spans="1:4">
      <c r="A1382" t="s">
        <v>894</v>
      </c>
      <c r="B1382" t="s">
        <v>1115</v>
      </c>
      <c r="C1382" t="s">
        <v>1116</v>
      </c>
      <c r="D1382" t="s">
        <v>151</v>
      </c>
    </row>
    <row r="1383" spans="1:4">
      <c r="A1383" t="s">
        <v>894</v>
      </c>
      <c r="B1383" t="s">
        <v>1117</v>
      </c>
      <c r="C1383" t="s">
        <v>1118</v>
      </c>
      <c r="D1383" t="s">
        <v>109</v>
      </c>
    </row>
    <row r="1384" spans="1:4">
      <c r="A1384" t="s">
        <v>894</v>
      </c>
      <c r="B1384" t="s">
        <v>1117</v>
      </c>
      <c r="C1384" t="s">
        <v>1118</v>
      </c>
      <c r="D1384" t="s">
        <v>149</v>
      </c>
    </row>
    <row r="1385" spans="1:4">
      <c r="A1385" t="s">
        <v>894</v>
      </c>
      <c r="B1385" t="s">
        <v>1117</v>
      </c>
      <c r="C1385" t="s">
        <v>1118</v>
      </c>
      <c r="D1385" t="s">
        <v>151</v>
      </c>
    </row>
    <row r="1386" spans="1:4">
      <c r="A1386" t="s">
        <v>894</v>
      </c>
      <c r="B1386" t="s">
        <v>1119</v>
      </c>
      <c r="C1386" t="s">
        <v>1120</v>
      </c>
      <c r="D1386" t="s">
        <v>109</v>
      </c>
    </row>
    <row r="1387" spans="1:4">
      <c r="A1387" t="s">
        <v>894</v>
      </c>
      <c r="B1387" t="s">
        <v>1119</v>
      </c>
      <c r="C1387" t="s">
        <v>1120</v>
      </c>
      <c r="D1387" t="s">
        <v>149</v>
      </c>
    </row>
    <row r="1388" spans="1:4">
      <c r="A1388" t="s">
        <v>894</v>
      </c>
      <c r="B1388" t="s">
        <v>1119</v>
      </c>
      <c r="C1388" t="s">
        <v>1120</v>
      </c>
      <c r="D1388" t="s">
        <v>151</v>
      </c>
    </row>
    <row r="1389" spans="1:4">
      <c r="A1389" t="s">
        <v>894</v>
      </c>
      <c r="B1389" t="s">
        <v>1121</v>
      </c>
      <c r="C1389" t="s">
        <v>1122</v>
      </c>
      <c r="D1389" t="s">
        <v>109</v>
      </c>
    </row>
    <row r="1390" spans="1:4">
      <c r="A1390" t="s">
        <v>894</v>
      </c>
      <c r="B1390" t="s">
        <v>1121</v>
      </c>
      <c r="C1390" t="s">
        <v>1122</v>
      </c>
      <c r="D1390" t="s">
        <v>162</v>
      </c>
    </row>
    <row r="1391" spans="1:4">
      <c r="A1391" t="s">
        <v>894</v>
      </c>
      <c r="B1391" t="s">
        <v>1121</v>
      </c>
      <c r="C1391" t="s">
        <v>1122</v>
      </c>
      <c r="D1391" t="s">
        <v>150</v>
      </c>
    </row>
    <row r="1392" spans="1:4">
      <c r="A1392" t="s">
        <v>894</v>
      </c>
      <c r="B1392" t="s">
        <v>1121</v>
      </c>
      <c r="C1392" t="s">
        <v>1122</v>
      </c>
      <c r="D1392" t="s">
        <v>490</v>
      </c>
    </row>
    <row r="1393" spans="1:4">
      <c r="A1393" t="s">
        <v>894</v>
      </c>
      <c r="B1393" t="s">
        <v>1123</v>
      </c>
      <c r="C1393" t="s">
        <v>1124</v>
      </c>
      <c r="D1393" t="s">
        <v>109</v>
      </c>
    </row>
    <row r="1394" spans="1:4">
      <c r="A1394" t="s">
        <v>894</v>
      </c>
      <c r="B1394" t="s">
        <v>1123</v>
      </c>
      <c r="C1394" t="s">
        <v>1124</v>
      </c>
      <c r="D1394" t="s">
        <v>149</v>
      </c>
    </row>
    <row r="1395" spans="1:4">
      <c r="A1395" t="s">
        <v>894</v>
      </c>
      <c r="B1395" t="s">
        <v>1123</v>
      </c>
      <c r="C1395" t="s">
        <v>1124</v>
      </c>
      <c r="D1395" t="s">
        <v>151</v>
      </c>
    </row>
    <row r="1396" spans="1:4">
      <c r="A1396" t="s">
        <v>894</v>
      </c>
      <c r="B1396" t="s">
        <v>1125</v>
      </c>
      <c r="C1396" t="s">
        <v>1126</v>
      </c>
      <c r="D1396" t="s">
        <v>109</v>
      </c>
    </row>
    <row r="1397" spans="1:4">
      <c r="A1397" t="s">
        <v>894</v>
      </c>
      <c r="B1397" t="s">
        <v>1125</v>
      </c>
      <c r="C1397" t="s">
        <v>1126</v>
      </c>
      <c r="D1397" t="s">
        <v>149</v>
      </c>
    </row>
    <row r="1398" spans="1:4">
      <c r="A1398" t="s">
        <v>894</v>
      </c>
      <c r="B1398" t="s">
        <v>1125</v>
      </c>
      <c r="C1398" t="s">
        <v>1126</v>
      </c>
      <c r="D1398" t="s">
        <v>151</v>
      </c>
    </row>
    <row r="1399" spans="1:4">
      <c r="A1399" t="s">
        <v>894</v>
      </c>
      <c r="B1399" t="s">
        <v>1667</v>
      </c>
      <c r="C1399" t="s">
        <v>1668</v>
      </c>
      <c r="D1399" t="s">
        <v>165</v>
      </c>
    </row>
    <row r="1400" spans="1:4">
      <c r="A1400" t="s">
        <v>894</v>
      </c>
      <c r="B1400" t="s">
        <v>1667</v>
      </c>
      <c r="C1400" t="s">
        <v>1668</v>
      </c>
      <c r="D1400" t="s">
        <v>166</v>
      </c>
    </row>
    <row r="1401" spans="1:4">
      <c r="A1401" t="s">
        <v>894</v>
      </c>
      <c r="B1401" t="s">
        <v>1669</v>
      </c>
      <c r="C1401" t="s">
        <v>1670</v>
      </c>
      <c r="D1401" t="s">
        <v>109</v>
      </c>
    </row>
    <row r="1402" spans="1:4">
      <c r="A1402" t="s">
        <v>894</v>
      </c>
      <c r="B1402" t="s">
        <v>1669</v>
      </c>
      <c r="C1402" t="s">
        <v>1670</v>
      </c>
      <c r="D1402" t="s">
        <v>149</v>
      </c>
    </row>
    <row r="1403" spans="1:4">
      <c r="A1403" t="s">
        <v>894</v>
      </c>
      <c r="B1403" t="s">
        <v>1669</v>
      </c>
      <c r="C1403" t="s">
        <v>1670</v>
      </c>
      <c r="D1403" t="s">
        <v>151</v>
      </c>
    </row>
    <row r="1404" spans="1:4">
      <c r="A1404" t="s">
        <v>894</v>
      </c>
      <c r="B1404" t="s">
        <v>1671</v>
      </c>
      <c r="C1404" t="s">
        <v>1672</v>
      </c>
      <c r="D1404" t="s">
        <v>109</v>
      </c>
    </row>
    <row r="1405" spans="1:4">
      <c r="A1405" t="s">
        <v>894</v>
      </c>
      <c r="B1405" t="s">
        <v>1671</v>
      </c>
      <c r="C1405" t="s">
        <v>1672</v>
      </c>
      <c r="D1405" t="s">
        <v>149</v>
      </c>
    </row>
    <row r="1406" spans="1:4">
      <c r="A1406" t="s">
        <v>894</v>
      </c>
      <c r="B1406" t="s">
        <v>1671</v>
      </c>
      <c r="C1406" t="s">
        <v>1672</v>
      </c>
      <c r="D1406" t="s">
        <v>151</v>
      </c>
    </row>
    <row r="1407" spans="1:4">
      <c r="A1407" t="s">
        <v>320</v>
      </c>
      <c r="B1407" t="s">
        <v>428</v>
      </c>
      <c r="C1407" t="s">
        <v>429</v>
      </c>
      <c r="D1407" t="s">
        <v>109</v>
      </c>
    </row>
    <row r="1408" spans="1:4">
      <c r="A1408" t="s">
        <v>320</v>
      </c>
      <c r="B1408" t="s">
        <v>428</v>
      </c>
      <c r="C1408" t="s">
        <v>429</v>
      </c>
      <c r="D1408" t="s">
        <v>149</v>
      </c>
    </row>
    <row r="1409" spans="1:4">
      <c r="A1409" t="s">
        <v>320</v>
      </c>
      <c r="B1409" t="s">
        <v>428</v>
      </c>
      <c r="C1409" t="s">
        <v>429</v>
      </c>
      <c r="D1409" t="s">
        <v>151</v>
      </c>
    </row>
    <row r="1410" spans="1:4">
      <c r="A1410" t="s">
        <v>320</v>
      </c>
      <c r="B1410" t="s">
        <v>430</v>
      </c>
      <c r="C1410" t="s">
        <v>431</v>
      </c>
      <c r="D1410" t="s">
        <v>109</v>
      </c>
    </row>
    <row r="1411" spans="1:4">
      <c r="A1411" t="s">
        <v>320</v>
      </c>
      <c r="B1411" t="s">
        <v>430</v>
      </c>
      <c r="C1411" t="s">
        <v>431</v>
      </c>
      <c r="D1411" t="s">
        <v>149</v>
      </c>
    </row>
    <row r="1412" spans="1:4">
      <c r="A1412" t="s">
        <v>320</v>
      </c>
      <c r="B1412" t="s">
        <v>430</v>
      </c>
      <c r="C1412" t="s">
        <v>431</v>
      </c>
      <c r="D1412" t="s">
        <v>151</v>
      </c>
    </row>
    <row r="1413" spans="1:4">
      <c r="A1413" t="s">
        <v>320</v>
      </c>
      <c r="B1413" t="s">
        <v>432</v>
      </c>
      <c r="C1413" t="s">
        <v>433</v>
      </c>
      <c r="D1413" t="s">
        <v>109</v>
      </c>
    </row>
    <row r="1414" spans="1:4">
      <c r="A1414" t="s">
        <v>320</v>
      </c>
      <c r="B1414" t="s">
        <v>432</v>
      </c>
      <c r="C1414" t="s">
        <v>433</v>
      </c>
      <c r="D1414" t="s">
        <v>149</v>
      </c>
    </row>
    <row r="1415" spans="1:4">
      <c r="A1415" t="s">
        <v>320</v>
      </c>
      <c r="B1415" t="s">
        <v>432</v>
      </c>
      <c r="C1415" t="s">
        <v>433</v>
      </c>
      <c r="D1415" t="s">
        <v>151</v>
      </c>
    </row>
    <row r="1416" spans="1:4">
      <c r="A1416" t="s">
        <v>320</v>
      </c>
      <c r="B1416" t="s">
        <v>434</v>
      </c>
      <c r="C1416" t="s">
        <v>435</v>
      </c>
      <c r="D1416" t="s">
        <v>109</v>
      </c>
    </row>
    <row r="1417" spans="1:4">
      <c r="A1417" t="s">
        <v>320</v>
      </c>
      <c r="B1417" t="s">
        <v>434</v>
      </c>
      <c r="C1417" t="s">
        <v>435</v>
      </c>
      <c r="D1417" t="s">
        <v>149</v>
      </c>
    </row>
    <row r="1418" spans="1:4">
      <c r="A1418" t="s">
        <v>320</v>
      </c>
      <c r="B1418" t="s">
        <v>434</v>
      </c>
      <c r="C1418" t="s">
        <v>435</v>
      </c>
      <c r="D1418" t="s">
        <v>151</v>
      </c>
    </row>
    <row r="1419" spans="1:4">
      <c r="A1419" t="s">
        <v>320</v>
      </c>
      <c r="B1419" t="s">
        <v>436</v>
      </c>
      <c r="C1419" t="s">
        <v>437</v>
      </c>
      <c r="D1419" t="s">
        <v>109</v>
      </c>
    </row>
    <row r="1420" spans="1:4">
      <c r="A1420" t="s">
        <v>320</v>
      </c>
      <c r="B1420" t="s">
        <v>436</v>
      </c>
      <c r="C1420" t="s">
        <v>437</v>
      </c>
      <c r="D1420" t="s">
        <v>149</v>
      </c>
    </row>
    <row r="1421" spans="1:4">
      <c r="A1421" t="s">
        <v>320</v>
      </c>
      <c r="B1421" t="s">
        <v>436</v>
      </c>
      <c r="C1421" t="s">
        <v>437</v>
      </c>
      <c r="D1421" t="s">
        <v>151</v>
      </c>
    </row>
    <row r="1422" spans="1:4">
      <c r="A1422" t="s">
        <v>320</v>
      </c>
      <c r="B1422" t="s">
        <v>438</v>
      </c>
      <c r="C1422" t="s">
        <v>439</v>
      </c>
      <c r="D1422" t="s">
        <v>109</v>
      </c>
    </row>
    <row r="1423" spans="1:4">
      <c r="A1423" t="s">
        <v>320</v>
      </c>
      <c r="B1423" t="s">
        <v>438</v>
      </c>
      <c r="C1423" t="s">
        <v>439</v>
      </c>
      <c r="D1423" t="s">
        <v>149</v>
      </c>
    </row>
    <row r="1424" spans="1:4">
      <c r="A1424" t="s">
        <v>320</v>
      </c>
      <c r="B1424" t="s">
        <v>438</v>
      </c>
      <c r="C1424" t="s">
        <v>439</v>
      </c>
      <c r="D1424" t="s">
        <v>151</v>
      </c>
    </row>
    <row r="1425" spans="1:4">
      <c r="A1425" t="s">
        <v>320</v>
      </c>
      <c r="B1425" t="s">
        <v>438</v>
      </c>
      <c r="C1425" t="s">
        <v>439</v>
      </c>
      <c r="D1425" t="s">
        <v>186</v>
      </c>
    </row>
    <row r="1426" spans="1:4">
      <c r="A1426" t="s">
        <v>320</v>
      </c>
      <c r="B1426" t="s">
        <v>438</v>
      </c>
      <c r="C1426" t="s">
        <v>439</v>
      </c>
      <c r="D1426" t="s">
        <v>187</v>
      </c>
    </row>
    <row r="1427" spans="1:4">
      <c r="A1427" t="s">
        <v>320</v>
      </c>
      <c r="B1427" t="s">
        <v>438</v>
      </c>
      <c r="C1427" t="s">
        <v>439</v>
      </c>
      <c r="D1427" t="s">
        <v>373</v>
      </c>
    </row>
    <row r="1428" spans="1:4">
      <c r="A1428" t="s">
        <v>320</v>
      </c>
      <c r="B1428" t="s">
        <v>493</v>
      </c>
      <c r="C1428" t="s">
        <v>494</v>
      </c>
      <c r="D1428" t="s">
        <v>109</v>
      </c>
    </row>
    <row r="1429" spans="1:4">
      <c r="A1429" t="s">
        <v>320</v>
      </c>
      <c r="B1429" t="s">
        <v>493</v>
      </c>
      <c r="C1429" t="s">
        <v>494</v>
      </c>
      <c r="D1429" t="s">
        <v>149</v>
      </c>
    </row>
    <row r="1430" spans="1:4">
      <c r="A1430" t="s">
        <v>320</v>
      </c>
      <c r="B1430" t="s">
        <v>493</v>
      </c>
      <c r="C1430" t="s">
        <v>494</v>
      </c>
      <c r="D1430" t="s">
        <v>151</v>
      </c>
    </row>
    <row r="1431" spans="1:4">
      <c r="A1431" t="s">
        <v>320</v>
      </c>
      <c r="B1431" t="s">
        <v>493</v>
      </c>
      <c r="C1431" t="s">
        <v>494</v>
      </c>
      <c r="D1431" t="s">
        <v>186</v>
      </c>
    </row>
    <row r="1432" spans="1:4">
      <c r="A1432" t="s">
        <v>320</v>
      </c>
      <c r="B1432" t="s">
        <v>493</v>
      </c>
      <c r="C1432" t="s">
        <v>494</v>
      </c>
      <c r="D1432" t="s">
        <v>187</v>
      </c>
    </row>
    <row r="1433" spans="1:4">
      <c r="A1433" t="s">
        <v>320</v>
      </c>
      <c r="B1433" t="s">
        <v>440</v>
      </c>
      <c r="C1433" t="s">
        <v>441</v>
      </c>
      <c r="D1433" t="s">
        <v>109</v>
      </c>
    </row>
    <row r="1434" spans="1:4">
      <c r="A1434" t="s">
        <v>320</v>
      </c>
      <c r="B1434" t="s">
        <v>440</v>
      </c>
      <c r="C1434" t="s">
        <v>441</v>
      </c>
      <c r="D1434" t="s">
        <v>149</v>
      </c>
    </row>
    <row r="1435" spans="1:4">
      <c r="A1435" t="s">
        <v>320</v>
      </c>
      <c r="B1435" t="s">
        <v>440</v>
      </c>
      <c r="C1435" t="s">
        <v>441</v>
      </c>
      <c r="D1435" t="s">
        <v>151</v>
      </c>
    </row>
    <row r="1436" spans="1:4">
      <c r="A1436" t="s">
        <v>320</v>
      </c>
      <c r="B1436" t="s">
        <v>474</v>
      </c>
      <c r="C1436" t="s">
        <v>475</v>
      </c>
      <c r="D1436" t="s">
        <v>109</v>
      </c>
    </row>
    <row r="1437" spans="1:4">
      <c r="A1437" t="s">
        <v>320</v>
      </c>
      <c r="B1437" t="s">
        <v>474</v>
      </c>
      <c r="C1437" t="s">
        <v>475</v>
      </c>
      <c r="D1437" t="s">
        <v>149</v>
      </c>
    </row>
    <row r="1438" spans="1:4">
      <c r="A1438" t="s">
        <v>320</v>
      </c>
      <c r="B1438" t="s">
        <v>474</v>
      </c>
      <c r="C1438" t="s">
        <v>475</v>
      </c>
      <c r="D1438" t="s">
        <v>151</v>
      </c>
    </row>
    <row r="1439" spans="1:4">
      <c r="A1439" t="s">
        <v>320</v>
      </c>
      <c r="B1439" t="s">
        <v>476</v>
      </c>
      <c r="C1439" t="s">
        <v>477</v>
      </c>
      <c r="D1439" t="s">
        <v>109</v>
      </c>
    </row>
    <row r="1440" spans="1:4">
      <c r="A1440" t="s">
        <v>320</v>
      </c>
      <c r="B1440" t="s">
        <v>476</v>
      </c>
      <c r="C1440" t="s">
        <v>477</v>
      </c>
      <c r="D1440" t="s">
        <v>149</v>
      </c>
    </row>
    <row r="1441" spans="1:4">
      <c r="A1441" t="s">
        <v>320</v>
      </c>
      <c r="B1441" t="s">
        <v>476</v>
      </c>
      <c r="C1441" t="s">
        <v>477</v>
      </c>
      <c r="D1441" t="s">
        <v>151</v>
      </c>
    </row>
    <row r="1442" spans="1:4">
      <c r="A1442" t="s">
        <v>320</v>
      </c>
      <c r="B1442" t="s">
        <v>442</v>
      </c>
      <c r="C1442" t="s">
        <v>443</v>
      </c>
      <c r="D1442" t="s">
        <v>109</v>
      </c>
    </row>
    <row r="1443" spans="1:4">
      <c r="A1443" t="s">
        <v>320</v>
      </c>
      <c r="B1443" t="s">
        <v>442</v>
      </c>
      <c r="C1443" t="s">
        <v>443</v>
      </c>
      <c r="D1443" t="s">
        <v>149</v>
      </c>
    </row>
    <row r="1444" spans="1:4">
      <c r="A1444" t="s">
        <v>320</v>
      </c>
      <c r="B1444" t="s">
        <v>442</v>
      </c>
      <c r="C1444" t="s">
        <v>443</v>
      </c>
      <c r="D1444" t="s">
        <v>151</v>
      </c>
    </row>
    <row r="1445" spans="1:4">
      <c r="A1445" t="s">
        <v>320</v>
      </c>
      <c r="B1445" t="s">
        <v>444</v>
      </c>
      <c r="C1445" t="s">
        <v>445</v>
      </c>
      <c r="D1445" t="s">
        <v>109</v>
      </c>
    </row>
    <row r="1446" spans="1:4">
      <c r="A1446" t="s">
        <v>320</v>
      </c>
      <c r="B1446" t="s">
        <v>444</v>
      </c>
      <c r="C1446" t="s">
        <v>445</v>
      </c>
      <c r="D1446" t="s">
        <v>149</v>
      </c>
    </row>
    <row r="1447" spans="1:4">
      <c r="A1447" t="s">
        <v>320</v>
      </c>
      <c r="B1447" t="s">
        <v>444</v>
      </c>
      <c r="C1447" t="s">
        <v>445</v>
      </c>
      <c r="D1447" t="s">
        <v>151</v>
      </c>
    </row>
    <row r="1448" spans="1:4">
      <c r="A1448" t="s">
        <v>320</v>
      </c>
      <c r="B1448" t="s">
        <v>446</v>
      </c>
      <c r="C1448" t="s">
        <v>447</v>
      </c>
      <c r="D1448" t="s">
        <v>149</v>
      </c>
    </row>
    <row r="1449" spans="1:4">
      <c r="A1449" t="s">
        <v>320</v>
      </c>
      <c r="B1449" t="s">
        <v>446</v>
      </c>
      <c r="C1449" t="s">
        <v>447</v>
      </c>
      <c r="D1449" t="s">
        <v>155</v>
      </c>
    </row>
    <row r="1450" spans="1:4">
      <c r="A1450" t="s">
        <v>320</v>
      </c>
      <c r="B1450" t="s">
        <v>446</v>
      </c>
      <c r="C1450" t="s">
        <v>447</v>
      </c>
      <c r="D1450" t="s">
        <v>152</v>
      </c>
    </row>
    <row r="1451" spans="1:4">
      <c r="A1451" t="s">
        <v>320</v>
      </c>
      <c r="B1451" t="s">
        <v>446</v>
      </c>
      <c r="C1451" t="s">
        <v>447</v>
      </c>
      <c r="D1451" t="s">
        <v>154</v>
      </c>
    </row>
    <row r="1452" spans="1:4">
      <c r="A1452" t="s">
        <v>320</v>
      </c>
      <c r="B1452" t="s">
        <v>446</v>
      </c>
      <c r="C1452" t="s">
        <v>447</v>
      </c>
      <c r="D1452" t="s">
        <v>153</v>
      </c>
    </row>
    <row r="1453" spans="1:4">
      <c r="A1453" t="s">
        <v>320</v>
      </c>
      <c r="B1453" t="s">
        <v>446</v>
      </c>
      <c r="C1453" t="s">
        <v>447</v>
      </c>
      <c r="D1453" t="s">
        <v>151</v>
      </c>
    </row>
    <row r="1454" spans="1:4">
      <c r="A1454" t="s">
        <v>320</v>
      </c>
      <c r="B1454" t="s">
        <v>446</v>
      </c>
      <c r="C1454" t="s">
        <v>447</v>
      </c>
      <c r="D1454" t="s">
        <v>112</v>
      </c>
    </row>
    <row r="1455" spans="1:4">
      <c r="A1455" t="s">
        <v>320</v>
      </c>
      <c r="B1455" t="s">
        <v>448</v>
      </c>
      <c r="C1455" t="s">
        <v>449</v>
      </c>
      <c r="D1455" t="s">
        <v>109</v>
      </c>
    </row>
    <row r="1456" spans="1:4">
      <c r="A1456" t="s">
        <v>320</v>
      </c>
      <c r="B1456" t="s">
        <v>448</v>
      </c>
      <c r="C1456" t="s">
        <v>449</v>
      </c>
      <c r="D1456" t="s">
        <v>149</v>
      </c>
    </row>
    <row r="1457" spans="1:4">
      <c r="A1457" t="s">
        <v>320</v>
      </c>
      <c r="B1457" t="s">
        <v>448</v>
      </c>
      <c r="C1457" t="s">
        <v>449</v>
      </c>
      <c r="D1457" t="s">
        <v>151</v>
      </c>
    </row>
    <row r="1458" spans="1:4">
      <c r="A1458" t="s">
        <v>320</v>
      </c>
      <c r="B1458" t="s">
        <v>450</v>
      </c>
      <c r="C1458" t="s">
        <v>451</v>
      </c>
      <c r="D1458" t="s">
        <v>109</v>
      </c>
    </row>
    <row r="1459" spans="1:4">
      <c r="A1459" t="s">
        <v>320</v>
      </c>
      <c r="B1459" t="s">
        <v>450</v>
      </c>
      <c r="C1459" t="s">
        <v>451</v>
      </c>
      <c r="D1459" t="s">
        <v>149</v>
      </c>
    </row>
    <row r="1460" spans="1:4">
      <c r="A1460" t="s">
        <v>320</v>
      </c>
      <c r="B1460" t="s">
        <v>450</v>
      </c>
      <c r="C1460" t="s">
        <v>451</v>
      </c>
      <c r="D1460" t="s">
        <v>151</v>
      </c>
    </row>
    <row r="1461" spans="1:4">
      <c r="A1461" t="s">
        <v>320</v>
      </c>
      <c r="B1461" t="s">
        <v>478</v>
      </c>
      <c r="C1461" t="s">
        <v>479</v>
      </c>
      <c r="D1461" t="s">
        <v>109</v>
      </c>
    </row>
    <row r="1462" spans="1:4">
      <c r="A1462" t="s">
        <v>320</v>
      </c>
      <c r="B1462" t="s">
        <v>478</v>
      </c>
      <c r="C1462" t="s">
        <v>479</v>
      </c>
      <c r="D1462" t="s">
        <v>149</v>
      </c>
    </row>
    <row r="1463" spans="1:4">
      <c r="A1463" t="s">
        <v>320</v>
      </c>
      <c r="B1463" t="s">
        <v>478</v>
      </c>
      <c r="C1463" t="s">
        <v>479</v>
      </c>
      <c r="D1463" t="s">
        <v>151</v>
      </c>
    </row>
    <row r="1464" spans="1:4">
      <c r="A1464" t="s">
        <v>320</v>
      </c>
      <c r="B1464" t="s">
        <v>480</v>
      </c>
      <c r="C1464" t="s">
        <v>481</v>
      </c>
      <c r="D1464" t="s">
        <v>109</v>
      </c>
    </row>
    <row r="1465" spans="1:4">
      <c r="A1465" t="s">
        <v>320</v>
      </c>
      <c r="B1465" t="s">
        <v>480</v>
      </c>
      <c r="C1465" t="s">
        <v>481</v>
      </c>
      <c r="D1465" t="s">
        <v>149</v>
      </c>
    </row>
    <row r="1466" spans="1:4">
      <c r="A1466" t="s">
        <v>320</v>
      </c>
      <c r="B1466" t="s">
        <v>480</v>
      </c>
      <c r="C1466" t="s">
        <v>481</v>
      </c>
      <c r="D1466" t="s">
        <v>151</v>
      </c>
    </row>
    <row r="1467" spans="1:4">
      <c r="A1467" t="s">
        <v>320</v>
      </c>
      <c r="B1467" t="s">
        <v>482</v>
      </c>
      <c r="C1467" t="s">
        <v>483</v>
      </c>
      <c r="D1467" t="s">
        <v>109</v>
      </c>
    </row>
    <row r="1468" spans="1:4">
      <c r="A1468" t="s">
        <v>320</v>
      </c>
      <c r="B1468" t="s">
        <v>482</v>
      </c>
      <c r="C1468" t="s">
        <v>483</v>
      </c>
      <c r="D1468" t="s">
        <v>149</v>
      </c>
    </row>
    <row r="1469" spans="1:4">
      <c r="A1469" t="s">
        <v>320</v>
      </c>
      <c r="B1469" t="s">
        <v>482</v>
      </c>
      <c r="C1469" t="s">
        <v>483</v>
      </c>
      <c r="D1469" t="s">
        <v>151</v>
      </c>
    </row>
    <row r="1470" spans="1:4">
      <c r="A1470" t="s">
        <v>320</v>
      </c>
      <c r="B1470" t="s">
        <v>484</v>
      </c>
      <c r="C1470" t="s">
        <v>485</v>
      </c>
      <c r="D1470" t="s">
        <v>109</v>
      </c>
    </row>
    <row r="1471" spans="1:4">
      <c r="A1471" t="s">
        <v>320</v>
      </c>
      <c r="B1471" t="s">
        <v>484</v>
      </c>
      <c r="C1471" t="s">
        <v>485</v>
      </c>
      <c r="D1471" t="s">
        <v>149</v>
      </c>
    </row>
    <row r="1472" spans="1:4">
      <c r="A1472" t="s">
        <v>320</v>
      </c>
      <c r="B1472" t="s">
        <v>484</v>
      </c>
      <c r="C1472" t="s">
        <v>485</v>
      </c>
      <c r="D1472" t="s">
        <v>151</v>
      </c>
    </row>
    <row r="1473" spans="1:4">
      <c r="A1473" t="s">
        <v>320</v>
      </c>
      <c r="B1473" t="s">
        <v>452</v>
      </c>
      <c r="C1473" t="s">
        <v>453</v>
      </c>
      <c r="D1473" t="s">
        <v>109</v>
      </c>
    </row>
    <row r="1474" spans="1:4">
      <c r="A1474" t="s">
        <v>320</v>
      </c>
      <c r="B1474" t="s">
        <v>452</v>
      </c>
      <c r="C1474" t="s">
        <v>453</v>
      </c>
      <c r="D1474" t="s">
        <v>149</v>
      </c>
    </row>
    <row r="1475" spans="1:4">
      <c r="A1475" t="s">
        <v>320</v>
      </c>
      <c r="B1475" t="s">
        <v>452</v>
      </c>
      <c r="C1475" t="s">
        <v>453</v>
      </c>
      <c r="D1475" t="s">
        <v>151</v>
      </c>
    </row>
    <row r="1476" spans="1:4">
      <c r="A1476" t="s">
        <v>320</v>
      </c>
      <c r="B1476" t="s">
        <v>454</v>
      </c>
      <c r="C1476" t="s">
        <v>455</v>
      </c>
      <c r="D1476" t="s">
        <v>109</v>
      </c>
    </row>
    <row r="1477" spans="1:4">
      <c r="A1477" t="s">
        <v>320</v>
      </c>
      <c r="B1477" t="s">
        <v>454</v>
      </c>
      <c r="C1477" t="s">
        <v>455</v>
      </c>
      <c r="D1477" t="s">
        <v>149</v>
      </c>
    </row>
    <row r="1478" spans="1:4">
      <c r="A1478" t="s">
        <v>320</v>
      </c>
      <c r="B1478" t="s">
        <v>454</v>
      </c>
      <c r="C1478" t="s">
        <v>455</v>
      </c>
      <c r="D1478" t="s">
        <v>151</v>
      </c>
    </row>
    <row r="1479" spans="1:4">
      <c r="A1479" t="s">
        <v>320</v>
      </c>
      <c r="B1479" t="s">
        <v>456</v>
      </c>
      <c r="C1479" t="s">
        <v>457</v>
      </c>
      <c r="D1479" t="s">
        <v>109</v>
      </c>
    </row>
    <row r="1480" spans="1:4">
      <c r="A1480" t="s">
        <v>320</v>
      </c>
      <c r="B1480" t="s">
        <v>456</v>
      </c>
      <c r="C1480" t="s">
        <v>457</v>
      </c>
      <c r="D1480" t="s">
        <v>149</v>
      </c>
    </row>
    <row r="1481" spans="1:4">
      <c r="A1481" t="s">
        <v>320</v>
      </c>
      <c r="B1481" t="s">
        <v>456</v>
      </c>
      <c r="C1481" t="s">
        <v>457</v>
      </c>
      <c r="D1481" t="s">
        <v>151</v>
      </c>
    </row>
    <row r="1482" spans="1:4">
      <c r="A1482" t="s">
        <v>320</v>
      </c>
      <c r="B1482" t="s">
        <v>458</v>
      </c>
      <c r="C1482" t="s">
        <v>459</v>
      </c>
      <c r="D1482" t="s">
        <v>109</v>
      </c>
    </row>
    <row r="1483" spans="1:4">
      <c r="A1483" t="s">
        <v>320</v>
      </c>
      <c r="B1483" t="s">
        <v>458</v>
      </c>
      <c r="C1483" t="s">
        <v>459</v>
      </c>
      <c r="D1483" t="s">
        <v>149</v>
      </c>
    </row>
    <row r="1484" spans="1:4">
      <c r="A1484" t="s">
        <v>320</v>
      </c>
      <c r="B1484" t="s">
        <v>458</v>
      </c>
      <c r="C1484" t="s">
        <v>459</v>
      </c>
      <c r="D1484" t="s">
        <v>151</v>
      </c>
    </row>
    <row r="1485" spans="1:4">
      <c r="A1485" t="s">
        <v>320</v>
      </c>
      <c r="B1485" t="s">
        <v>486</v>
      </c>
      <c r="C1485" t="s">
        <v>487</v>
      </c>
      <c r="D1485" t="s">
        <v>109</v>
      </c>
    </row>
    <row r="1486" spans="1:4">
      <c r="A1486" t="s">
        <v>320</v>
      </c>
      <c r="B1486" t="s">
        <v>486</v>
      </c>
      <c r="C1486" t="s">
        <v>487</v>
      </c>
      <c r="D1486" t="s">
        <v>149</v>
      </c>
    </row>
    <row r="1487" spans="1:4">
      <c r="A1487" t="s">
        <v>320</v>
      </c>
      <c r="B1487" t="s">
        <v>486</v>
      </c>
      <c r="C1487" t="s">
        <v>487</v>
      </c>
      <c r="D1487" t="s">
        <v>151</v>
      </c>
    </row>
    <row r="1488" spans="1:4">
      <c r="A1488" t="s">
        <v>320</v>
      </c>
      <c r="B1488" t="s">
        <v>488</v>
      </c>
      <c r="C1488" t="s">
        <v>489</v>
      </c>
      <c r="D1488" t="s">
        <v>109</v>
      </c>
    </row>
    <row r="1489" spans="1:4">
      <c r="A1489" t="s">
        <v>320</v>
      </c>
      <c r="B1489" t="s">
        <v>488</v>
      </c>
      <c r="C1489" t="s">
        <v>489</v>
      </c>
      <c r="D1489" t="s">
        <v>149</v>
      </c>
    </row>
    <row r="1490" spans="1:4">
      <c r="A1490" t="s">
        <v>320</v>
      </c>
      <c r="B1490" t="s">
        <v>488</v>
      </c>
      <c r="C1490" t="s">
        <v>489</v>
      </c>
      <c r="D1490" t="s">
        <v>151</v>
      </c>
    </row>
    <row r="1491" spans="1:4">
      <c r="A1491" t="s">
        <v>320</v>
      </c>
      <c r="B1491" t="s">
        <v>594</v>
      </c>
      <c r="C1491" t="s">
        <v>595</v>
      </c>
      <c r="D1491" t="s">
        <v>109</v>
      </c>
    </row>
    <row r="1492" spans="1:4">
      <c r="A1492" t="s">
        <v>320</v>
      </c>
      <c r="B1492" t="s">
        <v>594</v>
      </c>
      <c r="C1492" t="s">
        <v>595</v>
      </c>
      <c r="D1492" t="s">
        <v>149</v>
      </c>
    </row>
    <row r="1493" spans="1:4">
      <c r="A1493" t="s">
        <v>320</v>
      </c>
      <c r="B1493" t="s">
        <v>594</v>
      </c>
      <c r="C1493" t="s">
        <v>595</v>
      </c>
      <c r="D1493" t="s">
        <v>151</v>
      </c>
    </row>
    <row r="1494" spans="1:4">
      <c r="A1494" t="s">
        <v>320</v>
      </c>
      <c r="B1494" t="s">
        <v>596</v>
      </c>
      <c r="C1494" t="s">
        <v>597</v>
      </c>
      <c r="D1494" t="s">
        <v>109</v>
      </c>
    </row>
    <row r="1495" spans="1:4">
      <c r="A1495" t="s">
        <v>320</v>
      </c>
      <c r="B1495" t="s">
        <v>596</v>
      </c>
      <c r="C1495" t="s">
        <v>597</v>
      </c>
      <c r="D1495" t="s">
        <v>149</v>
      </c>
    </row>
    <row r="1496" spans="1:4">
      <c r="A1496" t="s">
        <v>320</v>
      </c>
      <c r="B1496" t="s">
        <v>596</v>
      </c>
      <c r="C1496" t="s">
        <v>597</v>
      </c>
      <c r="D1496" t="s">
        <v>151</v>
      </c>
    </row>
    <row r="1497" spans="1:4">
      <c r="A1497" t="s">
        <v>320</v>
      </c>
      <c r="B1497" t="s">
        <v>598</v>
      </c>
      <c r="C1497" t="s">
        <v>599</v>
      </c>
      <c r="D1497" t="s">
        <v>109</v>
      </c>
    </row>
    <row r="1498" spans="1:4">
      <c r="A1498" t="s">
        <v>320</v>
      </c>
      <c r="B1498" t="s">
        <v>598</v>
      </c>
      <c r="C1498" t="s">
        <v>599</v>
      </c>
      <c r="D1498" t="s">
        <v>149</v>
      </c>
    </row>
    <row r="1499" spans="1:4">
      <c r="A1499" t="s">
        <v>320</v>
      </c>
      <c r="B1499" t="s">
        <v>598</v>
      </c>
      <c r="C1499" t="s">
        <v>599</v>
      </c>
      <c r="D1499" t="s">
        <v>151</v>
      </c>
    </row>
    <row r="1500" spans="1:4">
      <c r="A1500" t="s">
        <v>320</v>
      </c>
      <c r="B1500" t="s">
        <v>600</v>
      </c>
      <c r="C1500" t="s">
        <v>601</v>
      </c>
      <c r="D1500" t="s">
        <v>109</v>
      </c>
    </row>
    <row r="1501" spans="1:4">
      <c r="A1501" t="s">
        <v>320</v>
      </c>
      <c r="B1501" t="s">
        <v>600</v>
      </c>
      <c r="C1501" t="s">
        <v>601</v>
      </c>
      <c r="D1501" t="s">
        <v>149</v>
      </c>
    </row>
    <row r="1502" spans="1:4">
      <c r="A1502" t="s">
        <v>320</v>
      </c>
      <c r="B1502" t="s">
        <v>600</v>
      </c>
      <c r="C1502" t="s">
        <v>601</v>
      </c>
      <c r="D1502" t="s">
        <v>151</v>
      </c>
    </row>
    <row r="1503" spans="1:4">
      <c r="A1503" t="s">
        <v>320</v>
      </c>
      <c r="B1503" t="s">
        <v>602</v>
      </c>
      <c r="C1503" t="s">
        <v>603</v>
      </c>
      <c r="D1503" t="s">
        <v>109</v>
      </c>
    </row>
    <row r="1504" spans="1:4">
      <c r="A1504" t="s">
        <v>320</v>
      </c>
      <c r="B1504" t="s">
        <v>602</v>
      </c>
      <c r="C1504" t="s">
        <v>603</v>
      </c>
      <c r="D1504" t="s">
        <v>149</v>
      </c>
    </row>
    <row r="1505" spans="1:4">
      <c r="A1505" t="s">
        <v>320</v>
      </c>
      <c r="B1505" t="s">
        <v>602</v>
      </c>
      <c r="C1505" t="s">
        <v>603</v>
      </c>
      <c r="D1505" t="s">
        <v>151</v>
      </c>
    </row>
    <row r="1506" spans="1:4">
      <c r="A1506" t="s">
        <v>320</v>
      </c>
      <c r="B1506" t="s">
        <v>604</v>
      </c>
      <c r="C1506" t="s">
        <v>605</v>
      </c>
      <c r="D1506" t="s">
        <v>109</v>
      </c>
    </row>
    <row r="1507" spans="1:4">
      <c r="A1507" t="s">
        <v>320</v>
      </c>
      <c r="B1507" t="s">
        <v>604</v>
      </c>
      <c r="C1507" t="s">
        <v>605</v>
      </c>
      <c r="D1507" t="s">
        <v>149</v>
      </c>
    </row>
    <row r="1508" spans="1:4">
      <c r="A1508" t="s">
        <v>320</v>
      </c>
      <c r="B1508" t="s">
        <v>604</v>
      </c>
      <c r="C1508" t="s">
        <v>605</v>
      </c>
      <c r="D1508" t="s">
        <v>151</v>
      </c>
    </row>
    <row r="1509" spans="1:4">
      <c r="A1509" t="s">
        <v>320</v>
      </c>
      <c r="B1509" t="s">
        <v>606</v>
      </c>
      <c r="C1509" t="s">
        <v>607</v>
      </c>
      <c r="D1509" t="s">
        <v>149</v>
      </c>
    </row>
    <row r="1510" spans="1:4">
      <c r="A1510" t="s">
        <v>320</v>
      </c>
      <c r="B1510" t="s">
        <v>606</v>
      </c>
      <c r="C1510" t="s">
        <v>607</v>
      </c>
      <c r="D1510" t="s">
        <v>151</v>
      </c>
    </row>
    <row r="1511" spans="1:4">
      <c r="A1511" t="s">
        <v>320</v>
      </c>
      <c r="B1511" t="s">
        <v>608</v>
      </c>
      <c r="C1511" t="s">
        <v>609</v>
      </c>
      <c r="D1511" t="s">
        <v>149</v>
      </c>
    </row>
    <row r="1512" spans="1:4">
      <c r="A1512" t="s">
        <v>320</v>
      </c>
      <c r="B1512" t="s">
        <v>608</v>
      </c>
      <c r="C1512" t="s">
        <v>609</v>
      </c>
      <c r="D1512" t="s">
        <v>151</v>
      </c>
    </row>
    <row r="1513" spans="1:4">
      <c r="A1513" t="s">
        <v>320</v>
      </c>
      <c r="B1513" t="s">
        <v>610</v>
      </c>
      <c r="C1513" t="s">
        <v>611</v>
      </c>
      <c r="D1513" t="s">
        <v>109</v>
      </c>
    </row>
    <row r="1514" spans="1:4">
      <c r="A1514" t="s">
        <v>320</v>
      </c>
      <c r="B1514" t="s">
        <v>610</v>
      </c>
      <c r="C1514" t="s">
        <v>611</v>
      </c>
      <c r="D1514" t="s">
        <v>149</v>
      </c>
    </row>
    <row r="1515" spans="1:4">
      <c r="A1515" t="s">
        <v>320</v>
      </c>
      <c r="B1515" t="s">
        <v>610</v>
      </c>
      <c r="C1515" t="s">
        <v>611</v>
      </c>
      <c r="D1515" t="s">
        <v>151</v>
      </c>
    </row>
    <row r="1516" spans="1:4">
      <c r="A1516" t="s">
        <v>320</v>
      </c>
      <c r="B1516" t="s">
        <v>612</v>
      </c>
      <c r="C1516" t="s">
        <v>613</v>
      </c>
      <c r="D1516" t="s">
        <v>109</v>
      </c>
    </row>
    <row r="1517" spans="1:4">
      <c r="A1517" t="s">
        <v>320</v>
      </c>
      <c r="B1517" t="s">
        <v>612</v>
      </c>
      <c r="C1517" t="s">
        <v>613</v>
      </c>
      <c r="D1517" t="s">
        <v>149</v>
      </c>
    </row>
    <row r="1518" spans="1:4">
      <c r="A1518" t="s">
        <v>320</v>
      </c>
      <c r="B1518" t="s">
        <v>612</v>
      </c>
      <c r="C1518" t="s">
        <v>613</v>
      </c>
      <c r="D1518" t="s">
        <v>151</v>
      </c>
    </row>
    <row r="1519" spans="1:4">
      <c r="A1519" t="s">
        <v>320</v>
      </c>
      <c r="B1519" t="s">
        <v>975</v>
      </c>
      <c r="C1519" t="s">
        <v>976</v>
      </c>
      <c r="D1519" t="s">
        <v>109</v>
      </c>
    </row>
    <row r="1520" spans="1:4">
      <c r="A1520" t="s">
        <v>320</v>
      </c>
      <c r="B1520" t="s">
        <v>975</v>
      </c>
      <c r="C1520" t="s">
        <v>976</v>
      </c>
      <c r="D1520" t="s">
        <v>150</v>
      </c>
    </row>
    <row r="1521" spans="1:4">
      <c r="A1521" t="s">
        <v>320</v>
      </c>
      <c r="B1521" t="s">
        <v>975</v>
      </c>
      <c r="C1521" t="s">
        <v>976</v>
      </c>
      <c r="D1521" t="s">
        <v>490</v>
      </c>
    </row>
    <row r="1522" spans="1:4">
      <c r="A1522" t="s">
        <v>320</v>
      </c>
      <c r="B1522" t="s">
        <v>977</v>
      </c>
      <c r="C1522" t="s">
        <v>978</v>
      </c>
      <c r="D1522" t="s">
        <v>149</v>
      </c>
    </row>
    <row r="1523" spans="1:4">
      <c r="A1523" t="s">
        <v>320</v>
      </c>
      <c r="B1523" t="s">
        <v>977</v>
      </c>
      <c r="C1523" t="s">
        <v>978</v>
      </c>
      <c r="D1523" t="s">
        <v>151</v>
      </c>
    </row>
    <row r="1524" spans="1:4">
      <c r="A1524" t="s">
        <v>320</v>
      </c>
      <c r="B1524" t="s">
        <v>979</v>
      </c>
      <c r="C1524" t="s">
        <v>980</v>
      </c>
      <c r="D1524" t="s">
        <v>149</v>
      </c>
    </row>
    <row r="1525" spans="1:4">
      <c r="A1525" t="s">
        <v>320</v>
      </c>
      <c r="B1525" t="s">
        <v>979</v>
      </c>
      <c r="C1525" t="s">
        <v>980</v>
      </c>
      <c r="D1525" t="s">
        <v>151</v>
      </c>
    </row>
    <row r="1526" spans="1:4">
      <c r="A1526" t="s">
        <v>320</v>
      </c>
      <c r="B1526" t="s">
        <v>981</v>
      </c>
      <c r="C1526" t="s">
        <v>982</v>
      </c>
      <c r="D1526" t="s">
        <v>109</v>
      </c>
    </row>
    <row r="1527" spans="1:4">
      <c r="A1527" t="s">
        <v>320</v>
      </c>
      <c r="B1527" t="s">
        <v>981</v>
      </c>
      <c r="C1527" t="s">
        <v>982</v>
      </c>
      <c r="D1527" t="s">
        <v>149</v>
      </c>
    </row>
    <row r="1528" spans="1:4">
      <c r="A1528" t="s">
        <v>320</v>
      </c>
      <c r="B1528" t="s">
        <v>981</v>
      </c>
      <c r="C1528" t="s">
        <v>982</v>
      </c>
      <c r="D1528" t="s">
        <v>151</v>
      </c>
    </row>
    <row r="1529" spans="1:4">
      <c r="A1529" t="s">
        <v>320</v>
      </c>
      <c r="B1529" t="s">
        <v>983</v>
      </c>
      <c r="C1529" t="s">
        <v>984</v>
      </c>
      <c r="D1529" t="s">
        <v>150</v>
      </c>
    </row>
    <row r="1530" spans="1:4">
      <c r="A1530" t="s">
        <v>320</v>
      </c>
      <c r="B1530" t="s">
        <v>983</v>
      </c>
      <c r="C1530" t="s">
        <v>984</v>
      </c>
      <c r="D1530" t="s">
        <v>490</v>
      </c>
    </row>
    <row r="1531" spans="1:4">
      <c r="A1531" t="s">
        <v>320</v>
      </c>
      <c r="B1531" t="s">
        <v>985</v>
      </c>
      <c r="C1531" t="s">
        <v>986</v>
      </c>
      <c r="D1531" t="s">
        <v>150</v>
      </c>
    </row>
    <row r="1532" spans="1:4">
      <c r="A1532" t="s">
        <v>320</v>
      </c>
      <c r="B1532" t="s">
        <v>985</v>
      </c>
      <c r="C1532" t="s">
        <v>986</v>
      </c>
      <c r="D1532" t="s">
        <v>490</v>
      </c>
    </row>
    <row r="1533" spans="1:4">
      <c r="A1533" t="s">
        <v>320</v>
      </c>
      <c r="B1533" t="s">
        <v>987</v>
      </c>
      <c r="C1533" t="s">
        <v>988</v>
      </c>
      <c r="D1533" t="s">
        <v>149</v>
      </c>
    </row>
    <row r="1534" spans="1:4">
      <c r="A1534" t="s">
        <v>320</v>
      </c>
      <c r="B1534" t="s">
        <v>987</v>
      </c>
      <c r="C1534" t="s">
        <v>988</v>
      </c>
      <c r="D1534" t="s">
        <v>151</v>
      </c>
    </row>
    <row r="1535" spans="1:4">
      <c r="A1535" t="s">
        <v>320</v>
      </c>
      <c r="B1535" t="s">
        <v>989</v>
      </c>
      <c r="C1535" t="s">
        <v>990</v>
      </c>
      <c r="D1535" t="s">
        <v>109</v>
      </c>
    </row>
    <row r="1536" spans="1:4">
      <c r="A1536" t="s">
        <v>320</v>
      </c>
      <c r="B1536" t="s">
        <v>989</v>
      </c>
      <c r="C1536" t="s">
        <v>990</v>
      </c>
      <c r="D1536" t="s">
        <v>149</v>
      </c>
    </row>
    <row r="1537" spans="1:4">
      <c r="A1537" t="s">
        <v>320</v>
      </c>
      <c r="B1537" t="s">
        <v>989</v>
      </c>
      <c r="C1537" t="s">
        <v>990</v>
      </c>
      <c r="D1537" t="s">
        <v>151</v>
      </c>
    </row>
    <row r="1538" spans="1:4">
      <c r="A1538" t="s">
        <v>320</v>
      </c>
      <c r="B1538" t="s">
        <v>600</v>
      </c>
      <c r="C1538" t="s">
        <v>601</v>
      </c>
      <c r="D1538" t="s">
        <v>109</v>
      </c>
    </row>
    <row r="1539" spans="1:4">
      <c r="A1539" t="s">
        <v>320</v>
      </c>
      <c r="B1539" t="s">
        <v>600</v>
      </c>
      <c r="C1539" t="s">
        <v>601</v>
      </c>
      <c r="D1539" t="s">
        <v>149</v>
      </c>
    </row>
    <row r="1540" spans="1:4">
      <c r="A1540" t="s">
        <v>320</v>
      </c>
      <c r="B1540" t="s">
        <v>600</v>
      </c>
      <c r="C1540" t="s">
        <v>601</v>
      </c>
      <c r="D1540" t="s">
        <v>151</v>
      </c>
    </row>
    <row r="1541" spans="1:4">
      <c r="A1541" t="s">
        <v>320</v>
      </c>
      <c r="B1541" t="s">
        <v>991</v>
      </c>
      <c r="C1541" t="s">
        <v>992</v>
      </c>
      <c r="D1541" t="s">
        <v>109</v>
      </c>
    </row>
    <row r="1542" spans="1:4">
      <c r="A1542" t="s">
        <v>320</v>
      </c>
      <c r="B1542" t="s">
        <v>991</v>
      </c>
      <c r="C1542" t="s">
        <v>992</v>
      </c>
      <c r="D1542" t="s">
        <v>149</v>
      </c>
    </row>
    <row r="1543" spans="1:4">
      <c r="A1543" t="s">
        <v>320</v>
      </c>
      <c r="B1543" t="s">
        <v>991</v>
      </c>
      <c r="C1543" t="s">
        <v>992</v>
      </c>
      <c r="D1543" t="s">
        <v>151</v>
      </c>
    </row>
    <row r="1544" spans="1:4">
      <c r="A1544" t="s">
        <v>320</v>
      </c>
      <c r="B1544" t="s">
        <v>993</v>
      </c>
      <c r="C1544" t="s">
        <v>994</v>
      </c>
      <c r="D1544" t="s">
        <v>149</v>
      </c>
    </row>
    <row r="1545" spans="1:4">
      <c r="A1545" t="s">
        <v>320</v>
      </c>
      <c r="B1545" t="s">
        <v>993</v>
      </c>
      <c r="C1545" t="s">
        <v>994</v>
      </c>
      <c r="D1545" t="s">
        <v>151</v>
      </c>
    </row>
    <row r="1546" spans="1:4">
      <c r="A1546" t="s">
        <v>320</v>
      </c>
      <c r="B1546" t="s">
        <v>995</v>
      </c>
      <c r="C1546" t="s">
        <v>996</v>
      </c>
      <c r="D1546" t="s">
        <v>109</v>
      </c>
    </row>
    <row r="1547" spans="1:4">
      <c r="A1547" t="s">
        <v>320</v>
      </c>
      <c r="B1547" t="s">
        <v>995</v>
      </c>
      <c r="C1547" t="s">
        <v>996</v>
      </c>
      <c r="D1547" t="s">
        <v>149</v>
      </c>
    </row>
    <row r="1548" spans="1:4">
      <c r="A1548" t="s">
        <v>320</v>
      </c>
      <c r="B1548" t="s">
        <v>995</v>
      </c>
      <c r="C1548" t="s">
        <v>996</v>
      </c>
      <c r="D1548" t="s">
        <v>151</v>
      </c>
    </row>
    <row r="1549" spans="1:4">
      <c r="A1549" t="s">
        <v>320</v>
      </c>
      <c r="B1549" t="s">
        <v>997</v>
      </c>
      <c r="C1549" t="s">
        <v>998</v>
      </c>
      <c r="D1549" t="s">
        <v>109</v>
      </c>
    </row>
    <row r="1550" spans="1:4">
      <c r="A1550" t="s">
        <v>320</v>
      </c>
      <c r="B1550" t="s">
        <v>997</v>
      </c>
      <c r="C1550" t="s">
        <v>998</v>
      </c>
      <c r="D1550" t="s">
        <v>149</v>
      </c>
    </row>
    <row r="1551" spans="1:4">
      <c r="A1551" t="s">
        <v>320</v>
      </c>
      <c r="B1551" t="s">
        <v>997</v>
      </c>
      <c r="C1551" t="s">
        <v>998</v>
      </c>
      <c r="D1551" t="s">
        <v>151</v>
      </c>
    </row>
    <row r="1552" spans="1:4">
      <c r="A1552" t="s">
        <v>320</v>
      </c>
      <c r="B1552" t="s">
        <v>999</v>
      </c>
      <c r="C1552" t="s">
        <v>1000</v>
      </c>
      <c r="D1552" t="s">
        <v>109</v>
      </c>
    </row>
    <row r="1553" spans="1:4">
      <c r="A1553" t="s">
        <v>320</v>
      </c>
      <c r="B1553" t="s">
        <v>999</v>
      </c>
      <c r="C1553" t="s">
        <v>1000</v>
      </c>
      <c r="D1553" t="s">
        <v>149</v>
      </c>
    </row>
    <row r="1554" spans="1:4">
      <c r="A1554" t="s">
        <v>320</v>
      </c>
      <c r="B1554" t="s">
        <v>999</v>
      </c>
      <c r="C1554" t="s">
        <v>1000</v>
      </c>
      <c r="D1554" t="s">
        <v>151</v>
      </c>
    </row>
    <row r="1555" spans="1:4">
      <c r="A1555" t="s">
        <v>320</v>
      </c>
      <c r="B1555" t="s">
        <v>1001</v>
      </c>
      <c r="C1555" t="s">
        <v>1002</v>
      </c>
      <c r="D1555" t="s">
        <v>109</v>
      </c>
    </row>
    <row r="1556" spans="1:4">
      <c r="A1556" t="s">
        <v>320</v>
      </c>
      <c r="B1556" t="s">
        <v>1001</v>
      </c>
      <c r="C1556" t="s">
        <v>1002</v>
      </c>
      <c r="D1556" t="s">
        <v>149</v>
      </c>
    </row>
    <row r="1557" spans="1:4">
      <c r="A1557" t="s">
        <v>320</v>
      </c>
      <c r="B1557" t="s">
        <v>1001</v>
      </c>
      <c r="C1557" t="s">
        <v>1002</v>
      </c>
      <c r="D1557" t="s">
        <v>151</v>
      </c>
    </row>
    <row r="1558" spans="1:4">
      <c r="A1558" t="s">
        <v>320</v>
      </c>
      <c r="B1558" t="s">
        <v>1003</v>
      </c>
      <c r="C1558" t="s">
        <v>1004</v>
      </c>
      <c r="D1558" t="s">
        <v>109</v>
      </c>
    </row>
    <row r="1559" spans="1:4">
      <c r="A1559" t="s">
        <v>320</v>
      </c>
      <c r="B1559" t="s">
        <v>1003</v>
      </c>
      <c r="C1559" t="s">
        <v>1004</v>
      </c>
      <c r="D1559" t="s">
        <v>149</v>
      </c>
    </row>
    <row r="1560" spans="1:4">
      <c r="A1560" t="s">
        <v>320</v>
      </c>
      <c r="B1560" t="s">
        <v>1003</v>
      </c>
      <c r="C1560" t="s">
        <v>1004</v>
      </c>
      <c r="D1560" t="s">
        <v>151</v>
      </c>
    </row>
    <row r="1561" spans="1:4">
      <c r="A1561" t="s">
        <v>320</v>
      </c>
      <c r="B1561" t="s">
        <v>602</v>
      </c>
      <c r="C1561" t="s">
        <v>603</v>
      </c>
      <c r="D1561" t="s">
        <v>149</v>
      </c>
    </row>
    <row r="1562" spans="1:4">
      <c r="A1562" t="s">
        <v>320</v>
      </c>
      <c r="B1562" t="s">
        <v>1673</v>
      </c>
      <c r="C1562" t="s">
        <v>1674</v>
      </c>
      <c r="D1562" t="s">
        <v>1673</v>
      </c>
    </row>
    <row r="1563" spans="1:4">
      <c r="A1563" t="s">
        <v>320</v>
      </c>
      <c r="B1563" t="s">
        <v>1675</v>
      </c>
      <c r="C1563" t="s">
        <v>1676</v>
      </c>
      <c r="D1563" t="s">
        <v>1675</v>
      </c>
    </row>
    <row r="1564" spans="1:4">
      <c r="A1564" t="s">
        <v>320</v>
      </c>
      <c r="B1564" t="s">
        <v>602</v>
      </c>
      <c r="C1564" t="s">
        <v>603</v>
      </c>
      <c r="D1564" t="s">
        <v>151</v>
      </c>
    </row>
    <row r="1565" spans="1:4">
      <c r="A1565" t="s">
        <v>320</v>
      </c>
      <c r="B1565" t="s">
        <v>1677</v>
      </c>
      <c r="C1565" t="s">
        <v>1678</v>
      </c>
      <c r="D1565" t="s">
        <v>1636</v>
      </c>
    </row>
    <row r="1566" spans="1:4">
      <c r="A1566" t="s">
        <v>25</v>
      </c>
      <c r="B1566" t="s">
        <v>1524</v>
      </c>
      <c r="C1566" t="s">
        <v>1679</v>
      </c>
      <c r="D1566" t="s">
        <v>156</v>
      </c>
    </row>
    <row r="1567" spans="1:4">
      <c r="A1567" t="s">
        <v>25</v>
      </c>
      <c r="B1567" t="s">
        <v>1524</v>
      </c>
      <c r="C1567" t="s">
        <v>1679</v>
      </c>
      <c r="D1567" t="s">
        <v>157</v>
      </c>
    </row>
    <row r="1568" spans="1:4">
      <c r="A1568" t="s">
        <v>25</v>
      </c>
      <c r="B1568" t="s">
        <v>1524</v>
      </c>
      <c r="C1568" t="s">
        <v>1679</v>
      </c>
      <c r="D1568" t="s">
        <v>149</v>
      </c>
    </row>
    <row r="1569" spans="1:4">
      <c r="A1569" t="s">
        <v>25</v>
      </c>
      <c r="B1569" t="s">
        <v>1524</v>
      </c>
      <c r="C1569" t="s">
        <v>1679</v>
      </c>
      <c r="D1569" t="s">
        <v>151</v>
      </c>
    </row>
    <row r="1570" spans="1:4">
      <c r="A1570" t="s">
        <v>25</v>
      </c>
      <c r="B1570" t="s">
        <v>1524</v>
      </c>
      <c r="C1570" t="s">
        <v>1679</v>
      </c>
      <c r="D1570" t="s">
        <v>1526</v>
      </c>
    </row>
    <row r="1571" spans="1:4">
      <c r="A1571" t="s">
        <v>25</v>
      </c>
      <c r="B1571" t="s">
        <v>92</v>
      </c>
      <c r="C1571" t="s">
        <v>246</v>
      </c>
      <c r="D1571" t="s">
        <v>1527</v>
      </c>
    </row>
    <row r="1572" spans="1:4">
      <c r="A1572" t="s">
        <v>25</v>
      </c>
      <c r="B1572" t="s">
        <v>92</v>
      </c>
      <c r="C1572" t="s">
        <v>246</v>
      </c>
      <c r="D1572" t="s">
        <v>491</v>
      </c>
    </row>
    <row r="1573" spans="1:4">
      <c r="A1573" t="s">
        <v>25</v>
      </c>
      <c r="B1573" t="s">
        <v>92</v>
      </c>
      <c r="C1573" t="s">
        <v>246</v>
      </c>
      <c r="D1573" t="s">
        <v>150</v>
      </c>
    </row>
    <row r="1574" spans="1:4">
      <c r="A1574" t="s">
        <v>25</v>
      </c>
      <c r="B1574" t="s">
        <v>92</v>
      </c>
      <c r="C1574" t="s">
        <v>246</v>
      </c>
      <c r="D1574" t="s">
        <v>490</v>
      </c>
    </row>
    <row r="1575" spans="1:4">
      <c r="A1575" t="s">
        <v>25</v>
      </c>
      <c r="B1575" t="s">
        <v>92</v>
      </c>
      <c r="C1575" t="s">
        <v>246</v>
      </c>
      <c r="D1575" t="s">
        <v>149</v>
      </c>
    </row>
    <row r="1576" spans="1:4">
      <c r="A1576" t="s">
        <v>25</v>
      </c>
      <c r="B1576" t="s">
        <v>92</v>
      </c>
      <c r="C1576" t="s">
        <v>246</v>
      </c>
      <c r="D1576" t="s">
        <v>151</v>
      </c>
    </row>
    <row r="1577" spans="1:4">
      <c r="A1577" t="s">
        <v>25</v>
      </c>
      <c r="B1577" t="s">
        <v>92</v>
      </c>
      <c r="C1577" t="s">
        <v>246</v>
      </c>
      <c r="D1577" t="s">
        <v>1528</v>
      </c>
    </row>
    <row r="1578" spans="1:4">
      <c r="A1578" t="s">
        <v>25</v>
      </c>
      <c r="B1578" t="s">
        <v>92</v>
      </c>
      <c r="C1578" t="s">
        <v>246</v>
      </c>
      <c r="D1578" t="s">
        <v>1816</v>
      </c>
    </row>
    <row r="1579" spans="1:4">
      <c r="A1579" t="s">
        <v>25</v>
      </c>
      <c r="B1579" t="s">
        <v>1529</v>
      </c>
      <c r="C1579" t="s">
        <v>1680</v>
      </c>
      <c r="D1579" t="s">
        <v>1531</v>
      </c>
    </row>
    <row r="1580" spans="1:4">
      <c r="A1580" t="s">
        <v>25</v>
      </c>
      <c r="B1580" t="s">
        <v>1532</v>
      </c>
      <c r="C1580" t="s">
        <v>1681</v>
      </c>
      <c r="D1580" t="s">
        <v>1535</v>
      </c>
    </row>
    <row r="1581" spans="1:4">
      <c r="A1581" t="s">
        <v>25</v>
      </c>
      <c r="B1581" t="s">
        <v>1532</v>
      </c>
      <c r="C1581" t="s">
        <v>1681</v>
      </c>
      <c r="D1581" t="s">
        <v>1534</v>
      </c>
    </row>
    <row r="1582" spans="1:4">
      <c r="A1582" t="s">
        <v>25</v>
      </c>
      <c r="B1582" t="s">
        <v>1682</v>
      </c>
      <c r="C1582" t="s">
        <v>1683</v>
      </c>
      <c r="D1582" t="s">
        <v>109</v>
      </c>
    </row>
    <row r="1583" spans="1:4">
      <c r="A1583" t="s">
        <v>25</v>
      </c>
      <c r="B1583" t="s">
        <v>1682</v>
      </c>
      <c r="C1583" t="s">
        <v>1683</v>
      </c>
      <c r="D1583" t="s">
        <v>172</v>
      </c>
    </row>
    <row r="1584" spans="1:4">
      <c r="A1584" t="s">
        <v>25</v>
      </c>
      <c r="B1584" t="s">
        <v>1682</v>
      </c>
      <c r="C1584" t="s">
        <v>1683</v>
      </c>
      <c r="D1584" t="s">
        <v>149</v>
      </c>
    </row>
    <row r="1585" spans="1:4">
      <c r="A1585" t="s">
        <v>25</v>
      </c>
      <c r="B1585" t="s">
        <v>1682</v>
      </c>
      <c r="C1585" t="s">
        <v>1683</v>
      </c>
      <c r="D1585" t="s">
        <v>151</v>
      </c>
    </row>
    <row r="1586" spans="1:4">
      <c r="A1586" t="s">
        <v>25</v>
      </c>
      <c r="B1586" t="s">
        <v>1682</v>
      </c>
      <c r="C1586" t="s">
        <v>1683</v>
      </c>
      <c r="D1586" t="s">
        <v>1605</v>
      </c>
    </row>
    <row r="1587" spans="1:4">
      <c r="A1587" t="s">
        <v>25</v>
      </c>
      <c r="B1587" t="s">
        <v>1682</v>
      </c>
      <c r="C1587" t="s">
        <v>1683</v>
      </c>
      <c r="D1587" t="s">
        <v>1606</v>
      </c>
    </row>
    <row r="1588" spans="1:4">
      <c r="A1588" t="s">
        <v>25</v>
      </c>
      <c r="B1588" t="s">
        <v>1682</v>
      </c>
      <c r="C1588" t="s">
        <v>1683</v>
      </c>
      <c r="D1588" t="s">
        <v>1816</v>
      </c>
    </row>
    <row r="1589" spans="1:4">
      <c r="A1589" t="s">
        <v>25</v>
      </c>
      <c r="B1589" t="s">
        <v>1432</v>
      </c>
      <c r="C1589" t="s">
        <v>1433</v>
      </c>
      <c r="D1589" t="s">
        <v>1816</v>
      </c>
    </row>
    <row r="1590" spans="1:4">
      <c r="A1590" t="s">
        <v>25</v>
      </c>
      <c r="B1590" t="s">
        <v>1432</v>
      </c>
      <c r="C1590" t="s">
        <v>1433</v>
      </c>
      <c r="D1590" t="s">
        <v>109</v>
      </c>
    </row>
    <row r="1591" spans="1:4">
      <c r="A1591" t="s">
        <v>25</v>
      </c>
      <c r="B1591" t="s">
        <v>1432</v>
      </c>
      <c r="C1591" t="s">
        <v>1433</v>
      </c>
      <c r="D1591" t="s">
        <v>172</v>
      </c>
    </row>
    <row r="1592" spans="1:4">
      <c r="A1592" t="s">
        <v>25</v>
      </c>
      <c r="B1592" t="s">
        <v>1432</v>
      </c>
      <c r="C1592" t="s">
        <v>1433</v>
      </c>
      <c r="D1592" t="s">
        <v>149</v>
      </c>
    </row>
    <row r="1593" spans="1:4">
      <c r="A1593" t="s">
        <v>25</v>
      </c>
      <c r="B1593" t="s">
        <v>1432</v>
      </c>
      <c r="C1593" t="s">
        <v>1433</v>
      </c>
      <c r="D1593" t="s">
        <v>151</v>
      </c>
    </row>
    <row r="1594" spans="1:4">
      <c r="A1594" t="s">
        <v>25</v>
      </c>
      <c r="B1594" t="s">
        <v>1432</v>
      </c>
      <c r="C1594" t="s">
        <v>1433</v>
      </c>
      <c r="D1594" t="s">
        <v>1605</v>
      </c>
    </row>
    <row r="1595" spans="1:4">
      <c r="A1595" t="s">
        <v>25</v>
      </c>
      <c r="B1595" t="s">
        <v>1432</v>
      </c>
      <c r="C1595" t="s">
        <v>1433</v>
      </c>
      <c r="D1595" t="s">
        <v>1606</v>
      </c>
    </row>
    <row r="1596" spans="1:4">
      <c r="A1596" t="s">
        <v>25</v>
      </c>
      <c r="B1596" t="s">
        <v>94</v>
      </c>
      <c r="C1596" t="s">
        <v>248</v>
      </c>
      <c r="D1596" t="s">
        <v>109</v>
      </c>
    </row>
    <row r="1597" spans="1:4">
      <c r="A1597" t="s">
        <v>25</v>
      </c>
      <c r="B1597" t="s">
        <v>94</v>
      </c>
      <c r="C1597" t="s">
        <v>248</v>
      </c>
      <c r="D1597" t="s">
        <v>172</v>
      </c>
    </row>
    <row r="1598" spans="1:4">
      <c r="A1598" t="s">
        <v>25</v>
      </c>
      <c r="B1598" t="s">
        <v>94</v>
      </c>
      <c r="C1598" t="s">
        <v>248</v>
      </c>
      <c r="D1598" t="s">
        <v>149</v>
      </c>
    </row>
    <row r="1599" spans="1:4">
      <c r="A1599" t="s">
        <v>25</v>
      </c>
      <c r="B1599" t="s">
        <v>94</v>
      </c>
      <c r="C1599" t="s">
        <v>248</v>
      </c>
      <c r="D1599" t="s">
        <v>151</v>
      </c>
    </row>
    <row r="1600" spans="1:4">
      <c r="A1600" t="s">
        <v>25</v>
      </c>
      <c r="B1600" t="s">
        <v>94</v>
      </c>
      <c r="C1600" t="s">
        <v>248</v>
      </c>
      <c r="D1600" t="s">
        <v>1605</v>
      </c>
    </row>
    <row r="1601" spans="1:4">
      <c r="A1601" t="s">
        <v>25</v>
      </c>
      <c r="B1601" t="s">
        <v>94</v>
      </c>
      <c r="C1601" t="s">
        <v>248</v>
      </c>
      <c r="D1601" t="s">
        <v>1606</v>
      </c>
    </row>
    <row r="1602" spans="1:4">
      <c r="A1602" t="s">
        <v>25</v>
      </c>
      <c r="B1602" t="s">
        <v>94</v>
      </c>
      <c r="C1602" t="s">
        <v>248</v>
      </c>
      <c r="D1602" t="s">
        <v>1816</v>
      </c>
    </row>
    <row r="1603" spans="1:4">
      <c r="A1603" t="s">
        <v>25</v>
      </c>
      <c r="B1603" t="s">
        <v>95</v>
      </c>
      <c r="C1603" t="s">
        <v>249</v>
      </c>
      <c r="D1603" t="s">
        <v>1816</v>
      </c>
    </row>
    <row r="1604" spans="1:4">
      <c r="A1604" t="s">
        <v>25</v>
      </c>
      <c r="B1604" t="s">
        <v>95</v>
      </c>
      <c r="C1604" t="s">
        <v>249</v>
      </c>
      <c r="D1604" t="s">
        <v>109</v>
      </c>
    </row>
    <row r="1605" spans="1:4">
      <c r="A1605" t="s">
        <v>25</v>
      </c>
      <c r="B1605" t="s">
        <v>95</v>
      </c>
      <c r="C1605" t="s">
        <v>249</v>
      </c>
      <c r="D1605" t="s">
        <v>172</v>
      </c>
    </row>
    <row r="1606" spans="1:4">
      <c r="A1606" t="s">
        <v>25</v>
      </c>
      <c r="B1606" t="s">
        <v>95</v>
      </c>
      <c r="C1606" t="s">
        <v>249</v>
      </c>
      <c r="D1606" t="s">
        <v>149</v>
      </c>
    </row>
    <row r="1607" spans="1:4">
      <c r="A1607" t="s">
        <v>25</v>
      </c>
      <c r="B1607" t="s">
        <v>95</v>
      </c>
      <c r="C1607" t="s">
        <v>249</v>
      </c>
      <c r="D1607" t="s">
        <v>151</v>
      </c>
    </row>
    <row r="1608" spans="1:4">
      <c r="A1608" t="s">
        <v>25</v>
      </c>
      <c r="B1608" t="s">
        <v>95</v>
      </c>
      <c r="C1608" t="s">
        <v>249</v>
      </c>
      <c r="D1608" t="s">
        <v>1605</v>
      </c>
    </row>
    <row r="1609" spans="1:4">
      <c r="A1609" t="s">
        <v>25</v>
      </c>
      <c r="B1609" t="s">
        <v>95</v>
      </c>
      <c r="C1609" t="s">
        <v>249</v>
      </c>
      <c r="D1609" t="s">
        <v>1606</v>
      </c>
    </row>
    <row r="1610" spans="1:4">
      <c r="A1610" t="s">
        <v>25</v>
      </c>
      <c r="B1610" t="s">
        <v>1684</v>
      </c>
      <c r="C1610" t="s">
        <v>1685</v>
      </c>
      <c r="D1610" t="s">
        <v>109</v>
      </c>
    </row>
    <row r="1611" spans="1:4">
      <c r="A1611" t="s">
        <v>25</v>
      </c>
      <c r="B1611" t="s">
        <v>1684</v>
      </c>
      <c r="C1611" t="s">
        <v>1685</v>
      </c>
      <c r="D1611" t="s">
        <v>172</v>
      </c>
    </row>
    <row r="1612" spans="1:4">
      <c r="A1612" t="s">
        <v>25</v>
      </c>
      <c r="B1612" t="s">
        <v>1684</v>
      </c>
      <c r="C1612" t="s">
        <v>1685</v>
      </c>
      <c r="D1612" t="s">
        <v>149</v>
      </c>
    </row>
    <row r="1613" spans="1:4">
      <c r="A1613" t="s">
        <v>25</v>
      </c>
      <c r="B1613" t="s">
        <v>1684</v>
      </c>
      <c r="C1613" t="s">
        <v>1685</v>
      </c>
      <c r="D1613" t="s">
        <v>151</v>
      </c>
    </row>
    <row r="1614" spans="1:4">
      <c r="A1614" t="s">
        <v>25</v>
      </c>
      <c r="B1614" t="s">
        <v>1684</v>
      </c>
      <c r="C1614" t="s">
        <v>1685</v>
      </c>
      <c r="D1614" t="s">
        <v>1605</v>
      </c>
    </row>
    <row r="1615" spans="1:4">
      <c r="A1615" t="s">
        <v>25</v>
      </c>
      <c r="B1615" t="s">
        <v>1684</v>
      </c>
      <c r="C1615" t="s">
        <v>1685</v>
      </c>
      <c r="D1615" t="s">
        <v>1606</v>
      </c>
    </row>
    <row r="1616" spans="1:4">
      <c r="A1616" t="s">
        <v>25</v>
      </c>
      <c r="B1616" t="s">
        <v>1684</v>
      </c>
      <c r="C1616" t="s">
        <v>1685</v>
      </c>
      <c r="D1616" t="s">
        <v>1816</v>
      </c>
    </row>
    <row r="1617" spans="1:4">
      <c r="A1617" t="s">
        <v>25</v>
      </c>
      <c r="B1617" t="s">
        <v>1686</v>
      </c>
      <c r="C1617" t="s">
        <v>1687</v>
      </c>
      <c r="D1617" t="s">
        <v>1816</v>
      </c>
    </row>
    <row r="1618" spans="1:4">
      <c r="A1618" t="s">
        <v>25</v>
      </c>
      <c r="B1618" t="s">
        <v>1686</v>
      </c>
      <c r="C1618" t="s">
        <v>1687</v>
      </c>
      <c r="D1618" t="s">
        <v>109</v>
      </c>
    </row>
    <row r="1619" spans="1:4">
      <c r="A1619" t="s">
        <v>25</v>
      </c>
      <c r="B1619" t="s">
        <v>1686</v>
      </c>
      <c r="C1619" t="s">
        <v>1687</v>
      </c>
      <c r="D1619" t="s">
        <v>172</v>
      </c>
    </row>
    <row r="1620" spans="1:4">
      <c r="A1620" t="s">
        <v>25</v>
      </c>
      <c r="B1620" t="s">
        <v>1686</v>
      </c>
      <c r="C1620" t="s">
        <v>1687</v>
      </c>
      <c r="D1620" t="s">
        <v>149</v>
      </c>
    </row>
    <row r="1621" spans="1:4">
      <c r="A1621" t="s">
        <v>25</v>
      </c>
      <c r="B1621" t="s">
        <v>1686</v>
      </c>
      <c r="C1621" t="s">
        <v>1687</v>
      </c>
      <c r="D1621" t="s">
        <v>151</v>
      </c>
    </row>
    <row r="1622" spans="1:4">
      <c r="A1622" t="s">
        <v>25</v>
      </c>
      <c r="B1622" t="s">
        <v>1686</v>
      </c>
      <c r="C1622" t="s">
        <v>1687</v>
      </c>
      <c r="D1622" t="s">
        <v>1605</v>
      </c>
    </row>
    <row r="1623" spans="1:4">
      <c r="A1623" t="s">
        <v>25</v>
      </c>
      <c r="B1623" t="s">
        <v>1686</v>
      </c>
      <c r="C1623" t="s">
        <v>1687</v>
      </c>
      <c r="D1623" t="s">
        <v>1606</v>
      </c>
    </row>
    <row r="1624" spans="1:4">
      <c r="A1624" t="s">
        <v>25</v>
      </c>
      <c r="B1624" t="s">
        <v>1688</v>
      </c>
      <c r="C1624" t="s">
        <v>1689</v>
      </c>
      <c r="D1624" t="s">
        <v>109</v>
      </c>
    </row>
    <row r="1625" spans="1:4">
      <c r="A1625" t="s">
        <v>25</v>
      </c>
      <c r="B1625" t="s">
        <v>1688</v>
      </c>
      <c r="C1625" t="s">
        <v>1689</v>
      </c>
      <c r="D1625" t="s">
        <v>172</v>
      </c>
    </row>
    <row r="1626" spans="1:4">
      <c r="A1626" t="s">
        <v>25</v>
      </c>
      <c r="B1626" t="s">
        <v>1688</v>
      </c>
      <c r="C1626" t="s">
        <v>1689</v>
      </c>
      <c r="D1626" t="s">
        <v>149</v>
      </c>
    </row>
    <row r="1627" spans="1:4">
      <c r="A1627" t="s">
        <v>25</v>
      </c>
      <c r="B1627" t="s">
        <v>1688</v>
      </c>
      <c r="C1627" t="s">
        <v>1689</v>
      </c>
      <c r="D1627" t="s">
        <v>151</v>
      </c>
    </row>
    <row r="1628" spans="1:4">
      <c r="A1628" t="s">
        <v>25</v>
      </c>
      <c r="B1628" t="s">
        <v>1688</v>
      </c>
      <c r="C1628" t="s">
        <v>1689</v>
      </c>
      <c r="D1628" t="s">
        <v>1605</v>
      </c>
    </row>
    <row r="1629" spans="1:4">
      <c r="A1629" t="s">
        <v>25</v>
      </c>
      <c r="B1629" t="s">
        <v>1688</v>
      </c>
      <c r="C1629" t="s">
        <v>1689</v>
      </c>
      <c r="D1629" t="s">
        <v>1606</v>
      </c>
    </row>
    <row r="1630" spans="1:4">
      <c r="A1630" t="s">
        <v>25</v>
      </c>
      <c r="B1630" t="s">
        <v>1688</v>
      </c>
      <c r="C1630" t="s">
        <v>1689</v>
      </c>
      <c r="D1630" t="s">
        <v>1816</v>
      </c>
    </row>
    <row r="1631" spans="1:4">
      <c r="A1631" t="s">
        <v>25</v>
      </c>
      <c r="B1631" t="s">
        <v>93</v>
      </c>
      <c r="C1631" t="s">
        <v>247</v>
      </c>
      <c r="D1631" t="s">
        <v>1816</v>
      </c>
    </row>
    <row r="1632" spans="1:4">
      <c r="A1632" t="s">
        <v>25</v>
      </c>
      <c r="B1632" t="s">
        <v>93</v>
      </c>
      <c r="C1632" t="s">
        <v>247</v>
      </c>
      <c r="D1632" t="s">
        <v>109</v>
      </c>
    </row>
    <row r="1633" spans="1:4">
      <c r="A1633" t="s">
        <v>25</v>
      </c>
      <c r="B1633" t="s">
        <v>93</v>
      </c>
      <c r="C1633" t="s">
        <v>247</v>
      </c>
      <c r="D1633" t="s">
        <v>172</v>
      </c>
    </row>
    <row r="1634" spans="1:4">
      <c r="A1634" t="s">
        <v>25</v>
      </c>
      <c r="B1634" t="s">
        <v>93</v>
      </c>
      <c r="C1634" t="s">
        <v>247</v>
      </c>
      <c r="D1634" t="s">
        <v>149</v>
      </c>
    </row>
    <row r="1635" spans="1:4">
      <c r="A1635" t="s">
        <v>25</v>
      </c>
      <c r="B1635" t="s">
        <v>93</v>
      </c>
      <c r="C1635" t="s">
        <v>247</v>
      </c>
      <c r="D1635" t="s">
        <v>151</v>
      </c>
    </row>
    <row r="1636" spans="1:4">
      <c r="A1636" t="s">
        <v>25</v>
      </c>
      <c r="B1636" t="s">
        <v>93</v>
      </c>
      <c r="C1636" t="s">
        <v>247</v>
      </c>
      <c r="D1636" t="s">
        <v>1605</v>
      </c>
    </row>
    <row r="1637" spans="1:4">
      <c r="A1637" t="s">
        <v>25</v>
      </c>
      <c r="B1637" t="s">
        <v>93</v>
      </c>
      <c r="C1637" t="s">
        <v>247</v>
      </c>
      <c r="D1637" t="s">
        <v>1606</v>
      </c>
    </row>
    <row r="1638" spans="1:4">
      <c r="A1638" t="s">
        <v>25</v>
      </c>
      <c r="B1638" t="s">
        <v>25</v>
      </c>
      <c r="C1638" t="s">
        <v>250</v>
      </c>
      <c r="D1638" t="s">
        <v>149</v>
      </c>
    </row>
    <row r="1639" spans="1:4">
      <c r="A1639" t="s">
        <v>25</v>
      </c>
      <c r="B1639" t="s">
        <v>25</v>
      </c>
      <c r="C1639" t="s">
        <v>250</v>
      </c>
      <c r="D1639" t="s">
        <v>151</v>
      </c>
    </row>
    <row r="1640" spans="1:4">
      <c r="A1640" t="s">
        <v>25</v>
      </c>
      <c r="B1640" t="s">
        <v>25</v>
      </c>
      <c r="C1640" t="s">
        <v>250</v>
      </c>
      <c r="D1640" t="s">
        <v>1816</v>
      </c>
    </row>
    <row r="1641" spans="1:4">
      <c r="A1641" t="s">
        <v>25</v>
      </c>
      <c r="B1641" t="s">
        <v>1542</v>
      </c>
      <c r="C1641" t="s">
        <v>1690</v>
      </c>
      <c r="D1641" t="s">
        <v>109</v>
      </c>
    </row>
    <row r="1642" spans="1:4">
      <c r="A1642" t="s">
        <v>25</v>
      </c>
      <c r="B1642" t="s">
        <v>1542</v>
      </c>
      <c r="C1642" t="s">
        <v>1690</v>
      </c>
      <c r="D1642" t="s">
        <v>149</v>
      </c>
    </row>
    <row r="1643" spans="1:4">
      <c r="A1643" t="s">
        <v>25</v>
      </c>
      <c r="B1643" t="s">
        <v>1542</v>
      </c>
      <c r="C1643" t="s">
        <v>1690</v>
      </c>
      <c r="D1643" t="s">
        <v>151</v>
      </c>
    </row>
    <row r="1644" spans="1:4">
      <c r="A1644" t="s">
        <v>25</v>
      </c>
      <c r="B1644" t="s">
        <v>1542</v>
      </c>
      <c r="C1644" t="s">
        <v>1690</v>
      </c>
      <c r="D1644" t="s">
        <v>1544</v>
      </c>
    </row>
    <row r="1645" spans="1:4">
      <c r="A1645" t="s">
        <v>33</v>
      </c>
      <c r="B1645" t="s">
        <v>73</v>
      </c>
      <c r="C1645" t="s">
        <v>251</v>
      </c>
      <c r="D1645" t="s">
        <v>150</v>
      </c>
    </row>
    <row r="1646" spans="1:4">
      <c r="A1646" t="s">
        <v>33</v>
      </c>
      <c r="B1646" t="s">
        <v>73</v>
      </c>
      <c r="C1646" t="s">
        <v>251</v>
      </c>
      <c r="D1646" t="s">
        <v>490</v>
      </c>
    </row>
    <row r="1647" spans="1:4">
      <c r="A1647" t="s">
        <v>33</v>
      </c>
      <c r="B1647" t="s">
        <v>73</v>
      </c>
      <c r="C1647" t="s">
        <v>251</v>
      </c>
      <c r="D1647" t="s">
        <v>149</v>
      </c>
    </row>
    <row r="1648" spans="1:4">
      <c r="A1648" t="s">
        <v>33</v>
      </c>
      <c r="B1648" t="s">
        <v>73</v>
      </c>
      <c r="C1648" t="s">
        <v>251</v>
      </c>
      <c r="D1648" t="s">
        <v>151</v>
      </c>
    </row>
    <row r="1649" spans="1:4">
      <c r="A1649" t="s">
        <v>33</v>
      </c>
      <c r="B1649" t="s">
        <v>73</v>
      </c>
      <c r="C1649" t="s">
        <v>251</v>
      </c>
      <c r="D1649" t="s">
        <v>491</v>
      </c>
    </row>
    <row r="1650" spans="1:4">
      <c r="A1650" t="s">
        <v>33</v>
      </c>
      <c r="B1650" t="s">
        <v>73</v>
      </c>
      <c r="C1650" t="s">
        <v>251</v>
      </c>
      <c r="D1650" t="s">
        <v>1816</v>
      </c>
    </row>
    <row r="1651" spans="1:4">
      <c r="A1651" t="s">
        <v>33</v>
      </c>
      <c r="B1651" t="s">
        <v>1529</v>
      </c>
      <c r="C1651" t="s">
        <v>1691</v>
      </c>
      <c r="D1651" t="s">
        <v>1531</v>
      </c>
    </row>
    <row r="1652" spans="1:4">
      <c r="A1652" t="s">
        <v>33</v>
      </c>
      <c r="B1652" t="s">
        <v>1532</v>
      </c>
      <c r="C1652" t="s">
        <v>1692</v>
      </c>
      <c r="D1652" t="s">
        <v>1534</v>
      </c>
    </row>
    <row r="1653" spans="1:4">
      <c r="A1653" t="s">
        <v>33</v>
      </c>
      <c r="B1653" t="s">
        <v>1532</v>
      </c>
      <c r="C1653" t="s">
        <v>1692</v>
      </c>
      <c r="D1653" t="s">
        <v>1535</v>
      </c>
    </row>
    <row r="1654" spans="1:4">
      <c r="A1654" t="s">
        <v>33</v>
      </c>
      <c r="B1654" t="s">
        <v>145</v>
      </c>
      <c r="C1654" t="s">
        <v>190</v>
      </c>
      <c r="D1654" t="s">
        <v>109</v>
      </c>
    </row>
    <row r="1655" spans="1:4">
      <c r="A1655" t="s">
        <v>33</v>
      </c>
      <c r="B1655" t="s">
        <v>145</v>
      </c>
      <c r="C1655" t="s">
        <v>190</v>
      </c>
      <c r="D1655" t="s">
        <v>172</v>
      </c>
    </row>
    <row r="1656" spans="1:4">
      <c r="A1656" t="s">
        <v>33</v>
      </c>
      <c r="B1656" t="s">
        <v>145</v>
      </c>
      <c r="C1656" t="s">
        <v>190</v>
      </c>
      <c r="D1656" t="s">
        <v>149</v>
      </c>
    </row>
    <row r="1657" spans="1:4">
      <c r="A1657" t="s">
        <v>33</v>
      </c>
      <c r="B1657" t="s">
        <v>145</v>
      </c>
      <c r="C1657" t="s">
        <v>190</v>
      </c>
      <c r="D1657" t="s">
        <v>151</v>
      </c>
    </row>
    <row r="1658" spans="1:4">
      <c r="A1658" t="s">
        <v>33</v>
      </c>
      <c r="B1658" t="s">
        <v>145</v>
      </c>
      <c r="C1658" t="s">
        <v>190</v>
      </c>
      <c r="D1658" t="s">
        <v>1562</v>
      </c>
    </row>
    <row r="1659" spans="1:4">
      <c r="A1659" t="s">
        <v>33</v>
      </c>
      <c r="B1659" t="s">
        <v>145</v>
      </c>
      <c r="C1659" t="s">
        <v>190</v>
      </c>
      <c r="D1659" t="s">
        <v>1693</v>
      </c>
    </row>
    <row r="1660" spans="1:4">
      <c r="A1660" t="s">
        <v>33</v>
      </c>
      <c r="B1660" t="s">
        <v>145</v>
      </c>
      <c r="C1660" t="s">
        <v>190</v>
      </c>
      <c r="D1660" t="s">
        <v>1816</v>
      </c>
    </row>
    <row r="1661" spans="1:4">
      <c r="A1661" t="s">
        <v>33</v>
      </c>
      <c r="B1661" t="s">
        <v>146</v>
      </c>
      <c r="C1661" t="s">
        <v>191</v>
      </c>
      <c r="D1661" t="s">
        <v>1816</v>
      </c>
    </row>
    <row r="1662" spans="1:4">
      <c r="A1662" t="s">
        <v>33</v>
      </c>
      <c r="B1662" t="s">
        <v>146</v>
      </c>
      <c r="C1662" t="s">
        <v>191</v>
      </c>
      <c r="D1662" t="s">
        <v>109</v>
      </c>
    </row>
    <row r="1663" spans="1:4">
      <c r="A1663" t="s">
        <v>33</v>
      </c>
      <c r="B1663" t="s">
        <v>146</v>
      </c>
      <c r="C1663" t="s">
        <v>191</v>
      </c>
      <c r="D1663" t="s">
        <v>172</v>
      </c>
    </row>
    <row r="1664" spans="1:4">
      <c r="A1664" t="s">
        <v>33</v>
      </c>
      <c r="B1664" t="s">
        <v>146</v>
      </c>
      <c r="C1664" t="s">
        <v>191</v>
      </c>
      <c r="D1664" t="s">
        <v>149</v>
      </c>
    </row>
    <row r="1665" spans="1:4">
      <c r="A1665" t="s">
        <v>33</v>
      </c>
      <c r="B1665" t="s">
        <v>146</v>
      </c>
      <c r="C1665" t="s">
        <v>191</v>
      </c>
      <c r="D1665" t="s">
        <v>1562</v>
      </c>
    </row>
    <row r="1666" spans="1:4">
      <c r="A1666" t="s">
        <v>33</v>
      </c>
      <c r="B1666" t="s">
        <v>146</v>
      </c>
      <c r="C1666" t="s">
        <v>191</v>
      </c>
      <c r="D1666" t="s">
        <v>1693</v>
      </c>
    </row>
    <row r="1667" spans="1:4">
      <c r="A1667" t="s">
        <v>33</v>
      </c>
      <c r="B1667" t="s">
        <v>146</v>
      </c>
      <c r="C1667" t="s">
        <v>191</v>
      </c>
      <c r="D1667" t="s">
        <v>151</v>
      </c>
    </row>
    <row r="1668" spans="1:4">
      <c r="A1668" t="s">
        <v>33</v>
      </c>
      <c r="B1668" t="s">
        <v>192</v>
      </c>
      <c r="C1668" t="s">
        <v>193</v>
      </c>
      <c r="D1668" t="s">
        <v>109</v>
      </c>
    </row>
    <row r="1669" spans="1:4">
      <c r="A1669" t="s">
        <v>33</v>
      </c>
      <c r="B1669" t="s">
        <v>192</v>
      </c>
      <c r="C1669" t="s">
        <v>193</v>
      </c>
      <c r="D1669" t="s">
        <v>172</v>
      </c>
    </row>
    <row r="1670" spans="1:4">
      <c r="A1670" t="s">
        <v>33</v>
      </c>
      <c r="B1670" t="s">
        <v>192</v>
      </c>
      <c r="C1670" t="s">
        <v>193</v>
      </c>
      <c r="D1670" t="s">
        <v>149</v>
      </c>
    </row>
    <row r="1671" spans="1:4">
      <c r="A1671" t="s">
        <v>33</v>
      </c>
      <c r="B1671" t="s">
        <v>192</v>
      </c>
      <c r="C1671" t="s">
        <v>193</v>
      </c>
      <c r="D1671" t="s">
        <v>151</v>
      </c>
    </row>
    <row r="1672" spans="1:4">
      <c r="A1672" t="s">
        <v>33</v>
      </c>
      <c r="B1672" t="s">
        <v>192</v>
      </c>
      <c r="C1672" t="s">
        <v>193</v>
      </c>
      <c r="D1672" t="s">
        <v>1562</v>
      </c>
    </row>
    <row r="1673" spans="1:4">
      <c r="A1673" t="s">
        <v>33</v>
      </c>
      <c r="B1673" t="s">
        <v>192</v>
      </c>
      <c r="C1673" t="s">
        <v>193</v>
      </c>
      <c r="D1673" t="s">
        <v>1693</v>
      </c>
    </row>
    <row r="1674" spans="1:4">
      <c r="A1674" t="s">
        <v>33</v>
      </c>
      <c r="B1674" t="s">
        <v>192</v>
      </c>
      <c r="C1674" t="s">
        <v>193</v>
      </c>
      <c r="D1674" t="s">
        <v>1816</v>
      </c>
    </row>
    <row r="1675" spans="1:4">
      <c r="A1675" t="s">
        <v>33</v>
      </c>
      <c r="B1675" t="s">
        <v>1694</v>
      </c>
      <c r="C1675" t="s">
        <v>1695</v>
      </c>
      <c r="D1675" t="s">
        <v>1816</v>
      </c>
    </row>
    <row r="1676" spans="1:4">
      <c r="A1676" t="s">
        <v>33</v>
      </c>
      <c r="B1676" t="s">
        <v>1694</v>
      </c>
      <c r="C1676" t="s">
        <v>1695</v>
      </c>
      <c r="D1676" t="s">
        <v>109</v>
      </c>
    </row>
    <row r="1677" spans="1:4">
      <c r="A1677" t="s">
        <v>33</v>
      </c>
      <c r="B1677" t="s">
        <v>1694</v>
      </c>
      <c r="C1677" t="s">
        <v>1695</v>
      </c>
      <c r="D1677" t="s">
        <v>172</v>
      </c>
    </row>
    <row r="1678" spans="1:4">
      <c r="A1678" t="s">
        <v>33</v>
      </c>
      <c r="B1678" t="s">
        <v>1694</v>
      </c>
      <c r="C1678" t="s">
        <v>1695</v>
      </c>
      <c r="D1678" t="s">
        <v>149</v>
      </c>
    </row>
    <row r="1679" spans="1:4">
      <c r="A1679" t="s">
        <v>33</v>
      </c>
      <c r="B1679" t="s">
        <v>1694</v>
      </c>
      <c r="C1679" t="s">
        <v>1695</v>
      </c>
      <c r="D1679" t="s">
        <v>151</v>
      </c>
    </row>
    <row r="1680" spans="1:4">
      <c r="A1680" t="s">
        <v>33</v>
      </c>
      <c r="B1680" t="s">
        <v>1694</v>
      </c>
      <c r="C1680" t="s">
        <v>1695</v>
      </c>
      <c r="D1680" t="s">
        <v>1562</v>
      </c>
    </row>
    <row r="1681" spans="1:4">
      <c r="A1681" t="s">
        <v>33</v>
      </c>
      <c r="B1681" t="s">
        <v>1694</v>
      </c>
      <c r="C1681" t="s">
        <v>1695</v>
      </c>
      <c r="D1681" t="s">
        <v>1693</v>
      </c>
    </row>
    <row r="1682" spans="1:4">
      <c r="A1682" t="s">
        <v>33</v>
      </c>
      <c r="B1682" t="s">
        <v>1542</v>
      </c>
      <c r="C1682" t="s">
        <v>1696</v>
      </c>
      <c r="D1682" t="s">
        <v>109</v>
      </c>
    </row>
    <row r="1683" spans="1:4">
      <c r="A1683" t="s">
        <v>33</v>
      </c>
      <c r="B1683" t="s">
        <v>1542</v>
      </c>
      <c r="C1683" t="s">
        <v>1696</v>
      </c>
      <c r="D1683" t="s">
        <v>149</v>
      </c>
    </row>
    <row r="1684" spans="1:4">
      <c r="A1684" t="s">
        <v>33</v>
      </c>
      <c r="B1684" t="s">
        <v>1542</v>
      </c>
      <c r="C1684" t="s">
        <v>1696</v>
      </c>
      <c r="D1684" t="s">
        <v>151</v>
      </c>
    </row>
    <row r="1685" spans="1:4">
      <c r="A1685" t="s">
        <v>33</v>
      </c>
      <c r="B1685" t="s">
        <v>33</v>
      </c>
      <c r="C1685" t="s">
        <v>1697</v>
      </c>
      <c r="D1685" t="s">
        <v>1816</v>
      </c>
    </row>
    <row r="1686" spans="1:4">
      <c r="A1686" t="s">
        <v>33</v>
      </c>
      <c r="B1686" t="s">
        <v>33</v>
      </c>
      <c r="C1686" t="s">
        <v>1697</v>
      </c>
      <c r="D1686" t="s">
        <v>149</v>
      </c>
    </row>
    <row r="1687" spans="1:4">
      <c r="A1687" t="s">
        <v>33</v>
      </c>
      <c r="B1687" t="s">
        <v>33</v>
      </c>
      <c r="C1687" t="s">
        <v>1697</v>
      </c>
      <c r="D1687" t="s">
        <v>151</v>
      </c>
    </row>
    <row r="1688" spans="1:4">
      <c r="A1688" t="s">
        <v>1218</v>
      </c>
      <c r="B1688" t="s">
        <v>1219</v>
      </c>
      <c r="C1688" t="s">
        <v>1220</v>
      </c>
      <c r="D1688" t="s">
        <v>149</v>
      </c>
    </row>
    <row r="1689" spans="1:4">
      <c r="A1689" t="s">
        <v>1218</v>
      </c>
      <c r="B1689" t="s">
        <v>1219</v>
      </c>
      <c r="C1689" t="s">
        <v>1220</v>
      </c>
      <c r="D1689" t="s">
        <v>151</v>
      </c>
    </row>
    <row r="1690" spans="1:4">
      <c r="A1690" t="s">
        <v>1218</v>
      </c>
      <c r="B1690" t="s">
        <v>1221</v>
      </c>
      <c r="C1690" t="s">
        <v>1222</v>
      </c>
      <c r="D1690" t="s">
        <v>109</v>
      </c>
    </row>
    <row r="1691" spans="1:4">
      <c r="A1691" t="s">
        <v>1218</v>
      </c>
      <c r="B1691" t="s">
        <v>1221</v>
      </c>
      <c r="C1691" t="s">
        <v>1222</v>
      </c>
      <c r="D1691" t="s">
        <v>149</v>
      </c>
    </row>
    <row r="1692" spans="1:4">
      <c r="A1692" t="s">
        <v>1218</v>
      </c>
      <c r="B1692" t="s">
        <v>1221</v>
      </c>
      <c r="C1692" t="s">
        <v>1222</v>
      </c>
      <c r="D1692" t="s">
        <v>151</v>
      </c>
    </row>
    <row r="1693" spans="1:4">
      <c r="A1693" t="s">
        <v>1218</v>
      </c>
      <c r="B1693" t="s">
        <v>1223</v>
      </c>
      <c r="C1693" t="s">
        <v>1224</v>
      </c>
      <c r="D1693" t="s">
        <v>149</v>
      </c>
    </row>
    <row r="1694" spans="1:4">
      <c r="A1694" t="s">
        <v>1218</v>
      </c>
      <c r="B1694" t="s">
        <v>1223</v>
      </c>
      <c r="C1694" t="s">
        <v>1224</v>
      </c>
      <c r="D1694" t="s">
        <v>151</v>
      </c>
    </row>
    <row r="1695" spans="1:4">
      <c r="A1695" t="s">
        <v>1218</v>
      </c>
      <c r="B1695" t="s">
        <v>1225</v>
      </c>
      <c r="C1695" t="s">
        <v>1226</v>
      </c>
      <c r="D1695" t="s">
        <v>109</v>
      </c>
    </row>
    <row r="1696" spans="1:4">
      <c r="A1696" t="s">
        <v>1218</v>
      </c>
      <c r="B1696" t="s">
        <v>1225</v>
      </c>
      <c r="C1696" t="s">
        <v>1226</v>
      </c>
      <c r="D1696" t="s">
        <v>149</v>
      </c>
    </row>
    <row r="1697" spans="1:4">
      <c r="A1697" t="s">
        <v>1218</v>
      </c>
      <c r="B1697" t="s">
        <v>1225</v>
      </c>
      <c r="C1697" t="s">
        <v>1226</v>
      </c>
      <c r="D1697" t="s">
        <v>151</v>
      </c>
    </row>
    <row r="1698" spans="1:4">
      <c r="A1698" t="s">
        <v>1218</v>
      </c>
      <c r="B1698" t="s">
        <v>1227</v>
      </c>
      <c r="C1698" t="s">
        <v>1228</v>
      </c>
      <c r="D1698" t="s">
        <v>149</v>
      </c>
    </row>
    <row r="1699" spans="1:4">
      <c r="A1699" t="s">
        <v>1218</v>
      </c>
      <c r="B1699" t="s">
        <v>1227</v>
      </c>
      <c r="C1699" t="s">
        <v>1228</v>
      </c>
      <c r="D1699" t="s">
        <v>151</v>
      </c>
    </row>
    <row r="1700" spans="1:4">
      <c r="A1700" t="s">
        <v>1218</v>
      </c>
      <c r="B1700" t="s">
        <v>1229</v>
      </c>
      <c r="C1700" t="s">
        <v>1230</v>
      </c>
      <c r="D1700" t="s">
        <v>109</v>
      </c>
    </row>
    <row r="1701" spans="1:4">
      <c r="A1701" t="s">
        <v>1218</v>
      </c>
      <c r="B1701" t="s">
        <v>1229</v>
      </c>
      <c r="C1701" t="s">
        <v>1230</v>
      </c>
      <c r="D1701" t="s">
        <v>149</v>
      </c>
    </row>
    <row r="1702" spans="1:4">
      <c r="A1702" t="s">
        <v>1218</v>
      </c>
      <c r="B1702" t="s">
        <v>1229</v>
      </c>
      <c r="C1702" t="s">
        <v>1230</v>
      </c>
      <c r="D1702" t="s">
        <v>151</v>
      </c>
    </row>
    <row r="1703" spans="1:4">
      <c r="A1703" t="s">
        <v>1218</v>
      </c>
      <c r="B1703" t="s">
        <v>1231</v>
      </c>
      <c r="C1703" t="s">
        <v>1232</v>
      </c>
      <c r="D1703" t="s">
        <v>109</v>
      </c>
    </row>
    <row r="1704" spans="1:4">
      <c r="A1704" t="s">
        <v>1218</v>
      </c>
      <c r="B1704" t="s">
        <v>1231</v>
      </c>
      <c r="C1704" t="s">
        <v>1232</v>
      </c>
      <c r="D1704" t="s">
        <v>162</v>
      </c>
    </row>
    <row r="1705" spans="1:4">
      <c r="A1705" t="s">
        <v>1218</v>
      </c>
      <c r="B1705" t="s">
        <v>1231</v>
      </c>
      <c r="C1705" t="s">
        <v>1232</v>
      </c>
      <c r="D1705" t="s">
        <v>490</v>
      </c>
    </row>
    <row r="1706" spans="1:4">
      <c r="A1706" t="s">
        <v>1218</v>
      </c>
      <c r="B1706" t="s">
        <v>1231</v>
      </c>
      <c r="C1706" t="s">
        <v>1232</v>
      </c>
      <c r="D1706" t="s">
        <v>150</v>
      </c>
    </row>
    <row r="1707" spans="1:4">
      <c r="A1707" t="s">
        <v>1218</v>
      </c>
      <c r="B1707" t="s">
        <v>1233</v>
      </c>
      <c r="C1707" t="s">
        <v>1234</v>
      </c>
      <c r="D1707" t="s">
        <v>109</v>
      </c>
    </row>
    <row r="1708" spans="1:4">
      <c r="A1708" t="s">
        <v>1218</v>
      </c>
      <c r="B1708" t="s">
        <v>1233</v>
      </c>
      <c r="C1708" t="s">
        <v>1234</v>
      </c>
      <c r="D1708" t="s">
        <v>162</v>
      </c>
    </row>
    <row r="1709" spans="1:4">
      <c r="A1709" t="s">
        <v>1218</v>
      </c>
      <c r="B1709" t="s">
        <v>1233</v>
      </c>
      <c r="C1709" t="s">
        <v>1234</v>
      </c>
      <c r="D1709" t="s">
        <v>490</v>
      </c>
    </row>
    <row r="1710" spans="1:4">
      <c r="A1710" t="s">
        <v>1218</v>
      </c>
      <c r="B1710" t="s">
        <v>1233</v>
      </c>
      <c r="C1710" t="s">
        <v>1234</v>
      </c>
      <c r="D1710" t="s">
        <v>150</v>
      </c>
    </row>
    <row r="1711" spans="1:4">
      <c r="A1711" t="s">
        <v>756</v>
      </c>
      <c r="B1711" t="s">
        <v>757</v>
      </c>
      <c r="C1711" t="s">
        <v>758</v>
      </c>
      <c r="D1711" t="s">
        <v>165</v>
      </c>
    </row>
    <row r="1712" spans="1:4">
      <c r="A1712" t="s">
        <v>756</v>
      </c>
      <c r="B1712" t="s">
        <v>757</v>
      </c>
      <c r="C1712" t="s">
        <v>758</v>
      </c>
      <c r="D1712" t="s">
        <v>166</v>
      </c>
    </row>
    <row r="1713" spans="1:4">
      <c r="A1713" t="s">
        <v>756</v>
      </c>
      <c r="B1713" t="s">
        <v>757</v>
      </c>
      <c r="C1713" t="s">
        <v>758</v>
      </c>
      <c r="D1713" t="s">
        <v>149</v>
      </c>
    </row>
    <row r="1714" spans="1:4">
      <c r="A1714" t="s">
        <v>756</v>
      </c>
      <c r="B1714" t="s">
        <v>757</v>
      </c>
      <c r="C1714" t="s">
        <v>758</v>
      </c>
      <c r="D1714" t="s">
        <v>151</v>
      </c>
    </row>
    <row r="1715" spans="1:4">
      <c r="A1715" t="s">
        <v>756</v>
      </c>
      <c r="B1715" t="s">
        <v>759</v>
      </c>
      <c r="C1715" t="s">
        <v>760</v>
      </c>
      <c r="D1715" t="s">
        <v>165</v>
      </c>
    </row>
    <row r="1716" spans="1:4">
      <c r="A1716" t="s">
        <v>756</v>
      </c>
      <c r="B1716" t="s">
        <v>759</v>
      </c>
      <c r="C1716" t="s">
        <v>760</v>
      </c>
      <c r="D1716" t="s">
        <v>166</v>
      </c>
    </row>
    <row r="1717" spans="1:4">
      <c r="A1717" t="s">
        <v>756</v>
      </c>
      <c r="B1717" t="s">
        <v>759</v>
      </c>
      <c r="C1717" t="s">
        <v>760</v>
      </c>
      <c r="D1717" t="s">
        <v>149</v>
      </c>
    </row>
    <row r="1718" spans="1:4">
      <c r="A1718" t="s">
        <v>756</v>
      </c>
      <c r="B1718" t="s">
        <v>759</v>
      </c>
      <c r="C1718" t="s">
        <v>760</v>
      </c>
      <c r="D1718" t="s">
        <v>151</v>
      </c>
    </row>
    <row r="1719" spans="1:4">
      <c r="A1719" t="s">
        <v>756</v>
      </c>
      <c r="B1719" t="s">
        <v>761</v>
      </c>
      <c r="C1719" t="s">
        <v>762</v>
      </c>
      <c r="D1719" t="s">
        <v>165</v>
      </c>
    </row>
    <row r="1720" spans="1:4">
      <c r="A1720" t="s">
        <v>756</v>
      </c>
      <c r="B1720" t="s">
        <v>761</v>
      </c>
      <c r="C1720" t="s">
        <v>762</v>
      </c>
      <c r="D1720" t="s">
        <v>166</v>
      </c>
    </row>
    <row r="1721" spans="1:4">
      <c r="A1721" t="s">
        <v>756</v>
      </c>
      <c r="B1721" t="s">
        <v>761</v>
      </c>
      <c r="C1721" t="s">
        <v>762</v>
      </c>
      <c r="D1721" t="s">
        <v>149</v>
      </c>
    </row>
    <row r="1722" spans="1:4">
      <c r="A1722" t="s">
        <v>756</v>
      </c>
      <c r="B1722" t="s">
        <v>761</v>
      </c>
      <c r="C1722" t="s">
        <v>762</v>
      </c>
      <c r="D1722" t="s">
        <v>151</v>
      </c>
    </row>
    <row r="1723" spans="1:4">
      <c r="A1723" t="s">
        <v>756</v>
      </c>
      <c r="B1723" t="s">
        <v>763</v>
      </c>
      <c r="C1723" t="s">
        <v>764</v>
      </c>
      <c r="D1723" t="s">
        <v>165</v>
      </c>
    </row>
    <row r="1724" spans="1:4">
      <c r="A1724" t="s">
        <v>756</v>
      </c>
      <c r="B1724" t="s">
        <v>763</v>
      </c>
      <c r="C1724" t="s">
        <v>764</v>
      </c>
      <c r="D1724" t="s">
        <v>166</v>
      </c>
    </row>
    <row r="1725" spans="1:4">
      <c r="A1725" t="s">
        <v>756</v>
      </c>
      <c r="B1725" t="s">
        <v>763</v>
      </c>
      <c r="C1725" t="s">
        <v>764</v>
      </c>
      <c r="D1725" t="s">
        <v>149</v>
      </c>
    </row>
    <row r="1726" spans="1:4">
      <c r="A1726" t="s">
        <v>756</v>
      </c>
      <c r="B1726" t="s">
        <v>763</v>
      </c>
      <c r="C1726" t="s">
        <v>764</v>
      </c>
      <c r="D1726" t="s">
        <v>151</v>
      </c>
    </row>
    <row r="1727" spans="1:4">
      <c r="A1727" t="s">
        <v>756</v>
      </c>
      <c r="B1727" t="s">
        <v>765</v>
      </c>
      <c r="C1727" t="s">
        <v>766</v>
      </c>
      <c r="D1727" t="s">
        <v>165</v>
      </c>
    </row>
    <row r="1728" spans="1:4">
      <c r="A1728" t="s">
        <v>756</v>
      </c>
      <c r="B1728" t="s">
        <v>765</v>
      </c>
      <c r="C1728" t="s">
        <v>766</v>
      </c>
      <c r="D1728" t="s">
        <v>166</v>
      </c>
    </row>
    <row r="1729" spans="1:4">
      <c r="A1729" t="s">
        <v>756</v>
      </c>
      <c r="B1729" t="s">
        <v>765</v>
      </c>
      <c r="C1729" t="s">
        <v>766</v>
      </c>
      <c r="D1729" t="s">
        <v>149</v>
      </c>
    </row>
    <row r="1730" spans="1:4">
      <c r="A1730" t="s">
        <v>756</v>
      </c>
      <c r="B1730" t="s">
        <v>765</v>
      </c>
      <c r="C1730" t="s">
        <v>766</v>
      </c>
      <c r="D1730" t="s">
        <v>151</v>
      </c>
    </row>
    <row r="1731" spans="1:4">
      <c r="A1731" t="s">
        <v>756</v>
      </c>
      <c r="B1731" t="s">
        <v>767</v>
      </c>
      <c r="C1731" t="s">
        <v>768</v>
      </c>
      <c r="D1731" t="s">
        <v>165</v>
      </c>
    </row>
    <row r="1732" spans="1:4">
      <c r="A1732" t="s">
        <v>756</v>
      </c>
      <c r="B1732" t="s">
        <v>767</v>
      </c>
      <c r="C1732" t="s">
        <v>768</v>
      </c>
      <c r="D1732" t="s">
        <v>166</v>
      </c>
    </row>
    <row r="1733" spans="1:4">
      <c r="A1733" t="s">
        <v>756</v>
      </c>
      <c r="B1733" t="s">
        <v>767</v>
      </c>
      <c r="C1733" t="s">
        <v>768</v>
      </c>
      <c r="D1733" t="s">
        <v>149</v>
      </c>
    </row>
    <row r="1734" spans="1:4">
      <c r="A1734" t="s">
        <v>756</v>
      </c>
      <c r="B1734" t="s">
        <v>767</v>
      </c>
      <c r="C1734" t="s">
        <v>768</v>
      </c>
      <c r="D1734" t="s">
        <v>151</v>
      </c>
    </row>
    <row r="1735" spans="1:4">
      <c r="A1735" t="s">
        <v>756</v>
      </c>
      <c r="B1735" t="s">
        <v>769</v>
      </c>
      <c r="C1735" t="s">
        <v>770</v>
      </c>
      <c r="D1735" t="s">
        <v>165</v>
      </c>
    </row>
    <row r="1736" spans="1:4">
      <c r="A1736" t="s">
        <v>756</v>
      </c>
      <c r="B1736" t="s">
        <v>769</v>
      </c>
      <c r="C1736" t="s">
        <v>770</v>
      </c>
      <c r="D1736" t="s">
        <v>166</v>
      </c>
    </row>
    <row r="1737" spans="1:4">
      <c r="A1737" t="s">
        <v>756</v>
      </c>
      <c r="B1737" t="s">
        <v>769</v>
      </c>
      <c r="C1737" t="s">
        <v>770</v>
      </c>
      <c r="D1737" t="s">
        <v>149</v>
      </c>
    </row>
    <row r="1738" spans="1:4">
      <c r="A1738" t="s">
        <v>756</v>
      </c>
      <c r="B1738" t="s">
        <v>769</v>
      </c>
      <c r="C1738" t="s">
        <v>770</v>
      </c>
      <c r="D1738" t="s">
        <v>151</v>
      </c>
    </row>
    <row r="1739" spans="1:4">
      <c r="A1739" t="s">
        <v>756</v>
      </c>
      <c r="B1739" t="s">
        <v>771</v>
      </c>
      <c r="C1739" t="s">
        <v>772</v>
      </c>
      <c r="D1739" t="s">
        <v>165</v>
      </c>
    </row>
    <row r="1740" spans="1:4">
      <c r="A1740" t="s">
        <v>756</v>
      </c>
      <c r="B1740" t="s">
        <v>771</v>
      </c>
      <c r="C1740" t="s">
        <v>772</v>
      </c>
      <c r="D1740" t="s">
        <v>166</v>
      </c>
    </row>
    <row r="1741" spans="1:4">
      <c r="A1741" t="s">
        <v>756</v>
      </c>
      <c r="B1741" t="s">
        <v>771</v>
      </c>
      <c r="C1741" t="s">
        <v>772</v>
      </c>
      <c r="D1741" t="s">
        <v>149</v>
      </c>
    </row>
    <row r="1742" spans="1:4">
      <c r="A1742" t="s">
        <v>756</v>
      </c>
      <c r="B1742" t="s">
        <v>771</v>
      </c>
      <c r="C1742" t="s">
        <v>772</v>
      </c>
      <c r="D1742" t="s">
        <v>151</v>
      </c>
    </row>
    <row r="1743" spans="1:4">
      <c r="A1743" t="s">
        <v>756</v>
      </c>
      <c r="B1743" t="s">
        <v>773</v>
      </c>
      <c r="C1743" t="s">
        <v>774</v>
      </c>
      <c r="D1743" t="s">
        <v>165</v>
      </c>
    </row>
    <row r="1744" spans="1:4">
      <c r="A1744" t="s">
        <v>756</v>
      </c>
      <c r="B1744" t="s">
        <v>773</v>
      </c>
      <c r="C1744" t="s">
        <v>774</v>
      </c>
      <c r="D1744" t="s">
        <v>166</v>
      </c>
    </row>
    <row r="1745" spans="1:4">
      <c r="A1745" t="s">
        <v>756</v>
      </c>
      <c r="B1745" t="s">
        <v>773</v>
      </c>
      <c r="C1745" t="s">
        <v>774</v>
      </c>
      <c r="D1745" t="s">
        <v>149</v>
      </c>
    </row>
    <row r="1746" spans="1:4">
      <c r="A1746" t="s">
        <v>756</v>
      </c>
      <c r="B1746" t="s">
        <v>773</v>
      </c>
      <c r="C1746" t="s">
        <v>774</v>
      </c>
      <c r="D1746" t="s">
        <v>151</v>
      </c>
    </row>
    <row r="1747" spans="1:4">
      <c r="A1747" t="s">
        <v>756</v>
      </c>
      <c r="B1747" t="s">
        <v>775</v>
      </c>
      <c r="C1747" t="s">
        <v>776</v>
      </c>
      <c r="D1747" t="s">
        <v>165</v>
      </c>
    </row>
    <row r="1748" spans="1:4">
      <c r="A1748" t="s">
        <v>756</v>
      </c>
      <c r="B1748" t="s">
        <v>775</v>
      </c>
      <c r="C1748" t="s">
        <v>776</v>
      </c>
      <c r="D1748" t="s">
        <v>166</v>
      </c>
    </row>
    <row r="1749" spans="1:4">
      <c r="A1749" t="s">
        <v>756</v>
      </c>
      <c r="B1749" t="s">
        <v>775</v>
      </c>
      <c r="C1749" t="s">
        <v>776</v>
      </c>
      <c r="D1749" t="s">
        <v>149</v>
      </c>
    </row>
    <row r="1750" spans="1:4">
      <c r="A1750" t="s">
        <v>756</v>
      </c>
      <c r="B1750" t="s">
        <v>775</v>
      </c>
      <c r="C1750" t="s">
        <v>776</v>
      </c>
      <c r="D1750" t="s">
        <v>151</v>
      </c>
    </row>
    <row r="1751" spans="1:4">
      <c r="A1751" t="s">
        <v>756</v>
      </c>
      <c r="B1751" t="s">
        <v>777</v>
      </c>
      <c r="C1751" t="s">
        <v>778</v>
      </c>
      <c r="D1751" t="s">
        <v>165</v>
      </c>
    </row>
    <row r="1752" spans="1:4">
      <c r="A1752" t="s">
        <v>756</v>
      </c>
      <c r="B1752" t="s">
        <v>777</v>
      </c>
      <c r="C1752" t="s">
        <v>778</v>
      </c>
      <c r="D1752" t="s">
        <v>166</v>
      </c>
    </row>
    <row r="1753" spans="1:4">
      <c r="A1753" t="s">
        <v>756</v>
      </c>
      <c r="B1753" t="s">
        <v>777</v>
      </c>
      <c r="C1753" t="s">
        <v>778</v>
      </c>
      <c r="D1753" t="s">
        <v>149</v>
      </c>
    </row>
    <row r="1754" spans="1:4">
      <c r="A1754" t="s">
        <v>756</v>
      </c>
      <c r="B1754" t="s">
        <v>777</v>
      </c>
      <c r="C1754" t="s">
        <v>778</v>
      </c>
      <c r="D1754" t="s">
        <v>151</v>
      </c>
    </row>
    <row r="1755" spans="1:4">
      <c r="A1755" t="s">
        <v>756</v>
      </c>
      <c r="B1755" t="s">
        <v>779</v>
      </c>
      <c r="C1755" t="s">
        <v>780</v>
      </c>
      <c r="D1755" t="s">
        <v>109</v>
      </c>
    </row>
    <row r="1756" spans="1:4">
      <c r="A1756" t="s">
        <v>756</v>
      </c>
      <c r="B1756" t="s">
        <v>779</v>
      </c>
      <c r="C1756" t="s">
        <v>780</v>
      </c>
      <c r="D1756" t="s">
        <v>149</v>
      </c>
    </row>
    <row r="1757" spans="1:4">
      <c r="A1757" t="s">
        <v>756</v>
      </c>
      <c r="B1757" t="s">
        <v>779</v>
      </c>
      <c r="C1757" t="s">
        <v>780</v>
      </c>
      <c r="D1757" t="s">
        <v>151</v>
      </c>
    </row>
    <row r="1758" spans="1:4">
      <c r="A1758" t="s">
        <v>756</v>
      </c>
      <c r="B1758" t="s">
        <v>781</v>
      </c>
      <c r="C1758" t="s">
        <v>782</v>
      </c>
      <c r="D1758" t="s">
        <v>109</v>
      </c>
    </row>
    <row r="1759" spans="1:4">
      <c r="A1759" t="s">
        <v>756</v>
      </c>
      <c r="B1759" t="s">
        <v>781</v>
      </c>
      <c r="C1759" t="s">
        <v>782</v>
      </c>
      <c r="D1759" t="s">
        <v>149</v>
      </c>
    </row>
    <row r="1760" spans="1:4">
      <c r="A1760" t="s">
        <v>756</v>
      </c>
      <c r="B1760" t="s">
        <v>781</v>
      </c>
      <c r="C1760" t="s">
        <v>782</v>
      </c>
      <c r="D1760" t="s">
        <v>151</v>
      </c>
    </row>
    <row r="1761" spans="1:4">
      <c r="A1761" t="s">
        <v>756</v>
      </c>
      <c r="B1761" t="s">
        <v>783</v>
      </c>
      <c r="C1761" t="s">
        <v>784</v>
      </c>
      <c r="D1761" t="s">
        <v>109</v>
      </c>
    </row>
    <row r="1762" spans="1:4">
      <c r="A1762" t="s">
        <v>756</v>
      </c>
      <c r="B1762" t="s">
        <v>783</v>
      </c>
      <c r="C1762" t="s">
        <v>784</v>
      </c>
      <c r="D1762" t="s">
        <v>149</v>
      </c>
    </row>
    <row r="1763" spans="1:4">
      <c r="A1763" t="s">
        <v>756</v>
      </c>
      <c r="B1763" t="s">
        <v>783</v>
      </c>
      <c r="C1763" t="s">
        <v>784</v>
      </c>
      <c r="D1763" t="s">
        <v>151</v>
      </c>
    </row>
    <row r="1764" spans="1:4">
      <c r="A1764" t="s">
        <v>756</v>
      </c>
      <c r="B1764" t="s">
        <v>785</v>
      </c>
      <c r="C1764" t="s">
        <v>786</v>
      </c>
      <c r="D1764" t="s">
        <v>109</v>
      </c>
    </row>
    <row r="1765" spans="1:4">
      <c r="A1765" t="s">
        <v>756</v>
      </c>
      <c r="B1765" t="s">
        <v>785</v>
      </c>
      <c r="C1765" t="s">
        <v>786</v>
      </c>
      <c r="D1765" t="s">
        <v>149</v>
      </c>
    </row>
    <row r="1766" spans="1:4">
      <c r="A1766" t="s">
        <v>756</v>
      </c>
      <c r="B1766" t="s">
        <v>785</v>
      </c>
      <c r="C1766" t="s">
        <v>786</v>
      </c>
      <c r="D1766" t="s">
        <v>151</v>
      </c>
    </row>
    <row r="1767" spans="1:4">
      <c r="A1767" t="s">
        <v>756</v>
      </c>
      <c r="B1767" t="s">
        <v>787</v>
      </c>
      <c r="C1767" t="s">
        <v>788</v>
      </c>
      <c r="D1767" t="s">
        <v>109</v>
      </c>
    </row>
    <row r="1768" spans="1:4">
      <c r="A1768" t="s">
        <v>756</v>
      </c>
      <c r="B1768" t="s">
        <v>787</v>
      </c>
      <c r="C1768" t="s">
        <v>788</v>
      </c>
      <c r="D1768" t="s">
        <v>149</v>
      </c>
    </row>
    <row r="1769" spans="1:4">
      <c r="A1769" t="s">
        <v>756</v>
      </c>
      <c r="B1769" t="s">
        <v>787</v>
      </c>
      <c r="C1769" t="s">
        <v>788</v>
      </c>
      <c r="D1769" t="s">
        <v>151</v>
      </c>
    </row>
    <row r="1770" spans="1:4">
      <c r="A1770" t="s">
        <v>756</v>
      </c>
      <c r="B1770" t="s">
        <v>789</v>
      </c>
      <c r="C1770" t="s">
        <v>790</v>
      </c>
      <c r="D1770" t="s">
        <v>109</v>
      </c>
    </row>
    <row r="1771" spans="1:4">
      <c r="A1771" t="s">
        <v>756</v>
      </c>
      <c r="B1771" t="s">
        <v>789</v>
      </c>
      <c r="C1771" t="s">
        <v>790</v>
      </c>
      <c r="D1771" t="s">
        <v>149</v>
      </c>
    </row>
    <row r="1772" spans="1:4">
      <c r="A1772" t="s">
        <v>756</v>
      </c>
      <c r="B1772" t="s">
        <v>789</v>
      </c>
      <c r="C1772" t="s">
        <v>790</v>
      </c>
      <c r="D1772" t="s">
        <v>151</v>
      </c>
    </row>
    <row r="1773" spans="1:4">
      <c r="A1773" t="s">
        <v>756</v>
      </c>
      <c r="B1773" t="s">
        <v>791</v>
      </c>
      <c r="C1773" t="s">
        <v>792</v>
      </c>
      <c r="D1773" t="s">
        <v>109</v>
      </c>
    </row>
    <row r="1774" spans="1:4">
      <c r="A1774" t="s">
        <v>756</v>
      </c>
      <c r="B1774" t="s">
        <v>791</v>
      </c>
      <c r="C1774" t="s">
        <v>792</v>
      </c>
      <c r="D1774" t="s">
        <v>149</v>
      </c>
    </row>
    <row r="1775" spans="1:4">
      <c r="A1775" t="s">
        <v>756</v>
      </c>
      <c r="B1775" t="s">
        <v>791</v>
      </c>
      <c r="C1775" t="s">
        <v>792</v>
      </c>
      <c r="D1775" t="s">
        <v>151</v>
      </c>
    </row>
    <row r="1776" spans="1:4">
      <c r="A1776" t="s">
        <v>756</v>
      </c>
      <c r="B1776" t="s">
        <v>793</v>
      </c>
      <c r="C1776" t="s">
        <v>794</v>
      </c>
      <c r="D1776" t="s">
        <v>109</v>
      </c>
    </row>
    <row r="1777" spans="1:4">
      <c r="A1777" t="s">
        <v>756</v>
      </c>
      <c r="B1777" t="s">
        <v>793</v>
      </c>
      <c r="C1777" t="s">
        <v>794</v>
      </c>
      <c r="D1777" t="s">
        <v>149</v>
      </c>
    </row>
    <row r="1778" spans="1:4">
      <c r="A1778" t="s">
        <v>756</v>
      </c>
      <c r="B1778" t="s">
        <v>793</v>
      </c>
      <c r="C1778" t="s">
        <v>794</v>
      </c>
      <c r="D1778" t="s">
        <v>151</v>
      </c>
    </row>
    <row r="1779" spans="1:4">
      <c r="A1779" t="s">
        <v>756</v>
      </c>
      <c r="B1779" t="s">
        <v>795</v>
      </c>
      <c r="C1779" t="s">
        <v>796</v>
      </c>
      <c r="D1779" t="s">
        <v>165</v>
      </c>
    </row>
    <row r="1780" spans="1:4">
      <c r="A1780" t="s">
        <v>756</v>
      </c>
      <c r="B1780" t="s">
        <v>795</v>
      </c>
      <c r="C1780" t="s">
        <v>796</v>
      </c>
      <c r="D1780" t="s">
        <v>166</v>
      </c>
    </row>
    <row r="1781" spans="1:4">
      <c r="A1781" t="s">
        <v>756</v>
      </c>
      <c r="B1781" t="s">
        <v>795</v>
      </c>
      <c r="C1781" t="s">
        <v>796</v>
      </c>
      <c r="D1781" t="s">
        <v>149</v>
      </c>
    </row>
    <row r="1782" spans="1:4">
      <c r="A1782" t="s">
        <v>756</v>
      </c>
      <c r="B1782" t="s">
        <v>795</v>
      </c>
      <c r="C1782" t="s">
        <v>796</v>
      </c>
      <c r="D1782" t="s">
        <v>151</v>
      </c>
    </row>
    <row r="1783" spans="1:4">
      <c r="A1783" t="s">
        <v>756</v>
      </c>
      <c r="B1783" t="s">
        <v>797</v>
      </c>
      <c r="C1783" t="s">
        <v>798</v>
      </c>
      <c r="D1783" t="s">
        <v>150</v>
      </c>
    </row>
    <row r="1784" spans="1:4">
      <c r="A1784" t="s">
        <v>756</v>
      </c>
      <c r="B1784" t="s">
        <v>797</v>
      </c>
      <c r="C1784" t="s">
        <v>798</v>
      </c>
      <c r="D1784" t="s">
        <v>490</v>
      </c>
    </row>
    <row r="1785" spans="1:4">
      <c r="A1785" t="s">
        <v>756</v>
      </c>
      <c r="B1785" t="s">
        <v>799</v>
      </c>
      <c r="C1785" t="s">
        <v>800</v>
      </c>
      <c r="D1785" t="s">
        <v>109</v>
      </c>
    </row>
    <row r="1786" spans="1:4">
      <c r="A1786" t="s">
        <v>756</v>
      </c>
      <c r="B1786" t="s">
        <v>799</v>
      </c>
      <c r="C1786" t="s">
        <v>800</v>
      </c>
      <c r="D1786" t="s">
        <v>149</v>
      </c>
    </row>
    <row r="1787" spans="1:4">
      <c r="A1787" t="s">
        <v>756</v>
      </c>
      <c r="B1787" t="s">
        <v>799</v>
      </c>
      <c r="C1787" t="s">
        <v>800</v>
      </c>
      <c r="D1787" t="s">
        <v>151</v>
      </c>
    </row>
    <row r="1788" spans="1:4">
      <c r="A1788" t="s">
        <v>756</v>
      </c>
      <c r="B1788" t="s">
        <v>801</v>
      </c>
      <c r="C1788" t="s">
        <v>802</v>
      </c>
      <c r="D1788" t="s">
        <v>109</v>
      </c>
    </row>
    <row r="1789" spans="1:4">
      <c r="A1789" t="s">
        <v>756</v>
      </c>
      <c r="B1789" t="s">
        <v>801</v>
      </c>
      <c r="C1789" t="s">
        <v>802</v>
      </c>
      <c r="D1789" t="s">
        <v>149</v>
      </c>
    </row>
    <row r="1790" spans="1:4">
      <c r="A1790" t="s">
        <v>756</v>
      </c>
      <c r="B1790" t="s">
        <v>801</v>
      </c>
      <c r="C1790" t="s">
        <v>802</v>
      </c>
      <c r="D1790" t="s">
        <v>151</v>
      </c>
    </row>
    <row r="1791" spans="1:4">
      <c r="A1791" t="s">
        <v>756</v>
      </c>
      <c r="B1791" t="s">
        <v>803</v>
      </c>
      <c r="C1791" t="s">
        <v>804</v>
      </c>
      <c r="D1791" t="s">
        <v>152</v>
      </c>
    </row>
    <row r="1792" spans="1:4">
      <c r="A1792" t="s">
        <v>756</v>
      </c>
      <c r="B1792" t="s">
        <v>803</v>
      </c>
      <c r="C1792" t="s">
        <v>804</v>
      </c>
      <c r="D1792" t="s">
        <v>154</v>
      </c>
    </row>
    <row r="1793" spans="1:4">
      <c r="A1793" t="s">
        <v>756</v>
      </c>
      <c r="B1793" t="s">
        <v>803</v>
      </c>
      <c r="C1793" t="s">
        <v>804</v>
      </c>
      <c r="D1793" t="s">
        <v>153</v>
      </c>
    </row>
    <row r="1794" spans="1:4">
      <c r="A1794" t="s">
        <v>756</v>
      </c>
      <c r="B1794" t="s">
        <v>803</v>
      </c>
      <c r="C1794" t="s">
        <v>804</v>
      </c>
      <c r="D1794" t="s">
        <v>155</v>
      </c>
    </row>
    <row r="1795" spans="1:4">
      <c r="A1795" t="s">
        <v>756</v>
      </c>
      <c r="B1795" t="s">
        <v>803</v>
      </c>
      <c r="C1795" t="s">
        <v>804</v>
      </c>
      <c r="D1795" t="s">
        <v>149</v>
      </c>
    </row>
    <row r="1796" spans="1:4">
      <c r="A1796" t="s">
        <v>756</v>
      </c>
      <c r="B1796" t="s">
        <v>803</v>
      </c>
      <c r="C1796" t="s">
        <v>804</v>
      </c>
      <c r="D1796" t="s">
        <v>151</v>
      </c>
    </row>
    <row r="1797" spans="1:4">
      <c r="A1797" t="s">
        <v>756</v>
      </c>
      <c r="B1797" t="s">
        <v>805</v>
      </c>
      <c r="C1797" t="s">
        <v>806</v>
      </c>
      <c r="D1797" t="s">
        <v>149</v>
      </c>
    </row>
    <row r="1798" spans="1:4">
      <c r="A1798" t="s">
        <v>756</v>
      </c>
      <c r="B1798" t="s">
        <v>805</v>
      </c>
      <c r="C1798" t="s">
        <v>806</v>
      </c>
      <c r="D1798" t="s">
        <v>151</v>
      </c>
    </row>
    <row r="1799" spans="1:4">
      <c r="A1799" t="s">
        <v>756</v>
      </c>
      <c r="B1799" t="s">
        <v>807</v>
      </c>
      <c r="C1799" t="s">
        <v>808</v>
      </c>
      <c r="D1799" t="s">
        <v>149</v>
      </c>
    </row>
    <row r="1800" spans="1:4">
      <c r="A1800" t="s">
        <v>756</v>
      </c>
      <c r="B1800" t="s">
        <v>807</v>
      </c>
      <c r="C1800" t="s">
        <v>808</v>
      </c>
      <c r="D1800" t="s">
        <v>151</v>
      </c>
    </row>
    <row r="1801" spans="1:4">
      <c r="A1801" t="s">
        <v>756</v>
      </c>
      <c r="B1801" t="s">
        <v>809</v>
      </c>
      <c r="C1801" t="s">
        <v>810</v>
      </c>
      <c r="D1801" t="s">
        <v>149</v>
      </c>
    </row>
    <row r="1802" spans="1:4">
      <c r="A1802" t="s">
        <v>756</v>
      </c>
      <c r="B1802" t="s">
        <v>809</v>
      </c>
      <c r="C1802" t="s">
        <v>810</v>
      </c>
      <c r="D1802" t="s">
        <v>151</v>
      </c>
    </row>
    <row r="1803" spans="1:4">
      <c r="A1803" t="s">
        <v>756</v>
      </c>
      <c r="B1803" t="s">
        <v>811</v>
      </c>
      <c r="C1803" t="s">
        <v>812</v>
      </c>
      <c r="D1803" t="s">
        <v>149</v>
      </c>
    </row>
    <row r="1804" spans="1:4">
      <c r="A1804" t="s">
        <v>756</v>
      </c>
      <c r="B1804" t="s">
        <v>811</v>
      </c>
      <c r="C1804" t="s">
        <v>812</v>
      </c>
      <c r="D1804" t="s">
        <v>151</v>
      </c>
    </row>
    <row r="1805" spans="1:4">
      <c r="A1805" t="s">
        <v>756</v>
      </c>
      <c r="B1805" t="s">
        <v>813</v>
      </c>
      <c r="C1805" t="s">
        <v>814</v>
      </c>
      <c r="D1805" t="s">
        <v>149</v>
      </c>
    </row>
    <row r="1806" spans="1:4">
      <c r="A1806" t="s">
        <v>756</v>
      </c>
      <c r="B1806" t="s">
        <v>813</v>
      </c>
      <c r="C1806" t="s">
        <v>814</v>
      </c>
      <c r="D1806" t="s">
        <v>151</v>
      </c>
    </row>
    <row r="1807" spans="1:4">
      <c r="A1807" t="s">
        <v>756</v>
      </c>
      <c r="B1807" t="s">
        <v>815</v>
      </c>
      <c r="C1807" t="s">
        <v>816</v>
      </c>
      <c r="D1807" t="s">
        <v>149</v>
      </c>
    </row>
    <row r="1808" spans="1:4">
      <c r="A1808" t="s">
        <v>756</v>
      </c>
      <c r="B1808" t="s">
        <v>815</v>
      </c>
      <c r="C1808" t="s">
        <v>816</v>
      </c>
      <c r="D1808" t="s">
        <v>151</v>
      </c>
    </row>
    <row r="1809" spans="1:4">
      <c r="A1809" t="s">
        <v>756</v>
      </c>
      <c r="B1809" t="s">
        <v>817</v>
      </c>
      <c r="C1809" t="s">
        <v>818</v>
      </c>
      <c r="D1809" t="s">
        <v>109</v>
      </c>
    </row>
    <row r="1810" spans="1:4">
      <c r="A1810" t="s">
        <v>756</v>
      </c>
      <c r="B1810" t="s">
        <v>817</v>
      </c>
      <c r="C1810" t="s">
        <v>818</v>
      </c>
      <c r="D1810" t="s">
        <v>149</v>
      </c>
    </row>
    <row r="1811" spans="1:4">
      <c r="A1811" t="s">
        <v>756</v>
      </c>
      <c r="B1811" t="s">
        <v>817</v>
      </c>
      <c r="C1811" t="s">
        <v>818</v>
      </c>
      <c r="D1811" t="s">
        <v>151</v>
      </c>
    </row>
    <row r="1812" spans="1:4">
      <c r="A1812" t="s">
        <v>756</v>
      </c>
      <c r="B1812" t="s">
        <v>819</v>
      </c>
      <c r="C1812" t="s">
        <v>820</v>
      </c>
      <c r="D1812" t="s">
        <v>167</v>
      </c>
    </row>
    <row r="1813" spans="1:4">
      <c r="A1813" t="s">
        <v>756</v>
      </c>
      <c r="B1813" t="s">
        <v>819</v>
      </c>
      <c r="C1813" t="s">
        <v>820</v>
      </c>
      <c r="D1813" t="s">
        <v>168</v>
      </c>
    </row>
    <row r="1814" spans="1:4">
      <c r="A1814" t="s">
        <v>756</v>
      </c>
      <c r="B1814" t="s">
        <v>819</v>
      </c>
      <c r="C1814" t="s">
        <v>820</v>
      </c>
      <c r="D1814" t="s">
        <v>149</v>
      </c>
    </row>
    <row r="1815" spans="1:4">
      <c r="A1815" t="s">
        <v>756</v>
      </c>
      <c r="B1815" t="s">
        <v>819</v>
      </c>
      <c r="C1815" t="s">
        <v>820</v>
      </c>
      <c r="D1815" t="s">
        <v>151</v>
      </c>
    </row>
    <row r="1816" spans="1:4">
      <c r="A1816" t="s">
        <v>756</v>
      </c>
      <c r="B1816" t="s">
        <v>821</v>
      </c>
      <c r="C1816" t="s">
        <v>822</v>
      </c>
      <c r="D1816" t="s">
        <v>167</v>
      </c>
    </row>
    <row r="1817" spans="1:4">
      <c r="A1817" t="s">
        <v>756</v>
      </c>
      <c r="B1817" t="s">
        <v>821</v>
      </c>
      <c r="C1817" t="s">
        <v>822</v>
      </c>
      <c r="D1817" t="s">
        <v>168</v>
      </c>
    </row>
    <row r="1818" spans="1:4">
      <c r="A1818" t="s">
        <v>756</v>
      </c>
      <c r="B1818" t="s">
        <v>821</v>
      </c>
      <c r="C1818" t="s">
        <v>822</v>
      </c>
      <c r="D1818" t="s">
        <v>149</v>
      </c>
    </row>
    <row r="1819" spans="1:4">
      <c r="A1819" t="s">
        <v>756</v>
      </c>
      <c r="B1819" t="s">
        <v>821</v>
      </c>
      <c r="C1819" t="s">
        <v>822</v>
      </c>
      <c r="D1819" t="s">
        <v>151</v>
      </c>
    </row>
    <row r="1820" spans="1:4">
      <c r="A1820" t="s">
        <v>756</v>
      </c>
      <c r="B1820" t="s">
        <v>823</v>
      </c>
      <c r="C1820" t="s">
        <v>824</v>
      </c>
      <c r="D1820" t="s">
        <v>165</v>
      </c>
    </row>
    <row r="1821" spans="1:4">
      <c r="A1821" t="s">
        <v>756</v>
      </c>
      <c r="B1821" t="s">
        <v>823</v>
      </c>
      <c r="C1821" t="s">
        <v>824</v>
      </c>
      <c r="D1821" t="s">
        <v>166</v>
      </c>
    </row>
    <row r="1822" spans="1:4">
      <c r="A1822" t="s">
        <v>756</v>
      </c>
      <c r="B1822" t="s">
        <v>823</v>
      </c>
      <c r="C1822" t="s">
        <v>824</v>
      </c>
      <c r="D1822" t="s">
        <v>149</v>
      </c>
    </row>
    <row r="1823" spans="1:4">
      <c r="A1823" t="s">
        <v>756</v>
      </c>
      <c r="B1823" t="s">
        <v>823</v>
      </c>
      <c r="C1823" t="s">
        <v>824</v>
      </c>
      <c r="D1823" t="s">
        <v>151</v>
      </c>
    </row>
    <row r="1824" spans="1:4">
      <c r="A1824" t="s">
        <v>756</v>
      </c>
      <c r="B1824" t="s">
        <v>1698</v>
      </c>
      <c r="C1824" t="s">
        <v>1699</v>
      </c>
      <c r="D1824" t="s">
        <v>152</v>
      </c>
    </row>
    <row r="1825" spans="1:4">
      <c r="A1825" t="s">
        <v>756</v>
      </c>
      <c r="B1825" t="s">
        <v>1698</v>
      </c>
      <c r="C1825" t="s">
        <v>1699</v>
      </c>
      <c r="D1825" t="s">
        <v>153</v>
      </c>
    </row>
    <row r="1826" spans="1:4">
      <c r="A1826" t="s">
        <v>756</v>
      </c>
      <c r="B1826" t="s">
        <v>1698</v>
      </c>
      <c r="C1826" t="s">
        <v>1699</v>
      </c>
      <c r="D1826" t="s">
        <v>154</v>
      </c>
    </row>
    <row r="1827" spans="1:4">
      <c r="A1827" t="s">
        <v>756</v>
      </c>
      <c r="B1827" t="s">
        <v>1698</v>
      </c>
      <c r="C1827" t="s">
        <v>1699</v>
      </c>
      <c r="D1827" t="s">
        <v>155</v>
      </c>
    </row>
    <row r="1828" spans="1:4">
      <c r="A1828" t="s">
        <v>756</v>
      </c>
      <c r="B1828" t="s">
        <v>1700</v>
      </c>
      <c r="C1828" t="s">
        <v>1701</v>
      </c>
      <c r="D1828" t="s">
        <v>109</v>
      </c>
    </row>
    <row r="1829" spans="1:4">
      <c r="A1829" t="s">
        <v>756</v>
      </c>
      <c r="B1829" t="s">
        <v>1702</v>
      </c>
      <c r="C1829" t="s">
        <v>1703</v>
      </c>
      <c r="D1829" t="s">
        <v>152</v>
      </c>
    </row>
    <row r="1830" spans="1:4">
      <c r="A1830" t="s">
        <v>756</v>
      </c>
      <c r="B1830" t="s">
        <v>1702</v>
      </c>
      <c r="C1830" t="s">
        <v>1703</v>
      </c>
      <c r="D1830" t="s">
        <v>153</v>
      </c>
    </row>
    <row r="1831" spans="1:4">
      <c r="A1831" t="s">
        <v>756</v>
      </c>
      <c r="B1831" t="s">
        <v>1702</v>
      </c>
      <c r="C1831" t="s">
        <v>1703</v>
      </c>
      <c r="D1831" t="s">
        <v>154</v>
      </c>
    </row>
    <row r="1832" spans="1:4">
      <c r="A1832" t="s">
        <v>756</v>
      </c>
      <c r="B1832" t="s">
        <v>1702</v>
      </c>
      <c r="C1832" t="s">
        <v>1703</v>
      </c>
      <c r="D1832" t="s">
        <v>155</v>
      </c>
    </row>
    <row r="1833" spans="1:4">
      <c r="A1833" t="s">
        <v>756</v>
      </c>
      <c r="B1833" t="s">
        <v>825</v>
      </c>
      <c r="C1833" t="s">
        <v>826</v>
      </c>
      <c r="D1833" t="s">
        <v>165</v>
      </c>
    </row>
    <row r="1834" spans="1:4">
      <c r="A1834" t="s">
        <v>756</v>
      </c>
      <c r="B1834" t="s">
        <v>825</v>
      </c>
      <c r="C1834" t="s">
        <v>826</v>
      </c>
      <c r="D1834" t="s">
        <v>109</v>
      </c>
    </row>
    <row r="1835" spans="1:4">
      <c r="A1835" t="s">
        <v>756</v>
      </c>
      <c r="B1835" t="s">
        <v>825</v>
      </c>
      <c r="C1835" t="s">
        <v>826</v>
      </c>
      <c r="D1835" t="s">
        <v>166</v>
      </c>
    </row>
    <row r="1836" spans="1:4">
      <c r="A1836" t="s">
        <v>756</v>
      </c>
      <c r="B1836" t="s">
        <v>825</v>
      </c>
      <c r="C1836" t="s">
        <v>826</v>
      </c>
      <c r="D1836" t="s">
        <v>149</v>
      </c>
    </row>
    <row r="1837" spans="1:4">
      <c r="A1837" t="s">
        <v>756</v>
      </c>
      <c r="B1837" t="s">
        <v>825</v>
      </c>
      <c r="C1837" t="s">
        <v>826</v>
      </c>
      <c r="D1837" t="s">
        <v>151</v>
      </c>
    </row>
    <row r="1838" spans="1:4">
      <c r="A1838" t="s">
        <v>756</v>
      </c>
      <c r="B1838" t="s">
        <v>827</v>
      </c>
      <c r="C1838" t="s">
        <v>828</v>
      </c>
      <c r="D1838" t="s">
        <v>165</v>
      </c>
    </row>
    <row r="1839" spans="1:4">
      <c r="A1839" t="s">
        <v>756</v>
      </c>
      <c r="B1839" t="s">
        <v>827</v>
      </c>
      <c r="C1839" t="s">
        <v>828</v>
      </c>
      <c r="D1839" t="s">
        <v>109</v>
      </c>
    </row>
    <row r="1840" spans="1:4">
      <c r="A1840" t="s">
        <v>756</v>
      </c>
      <c r="B1840" t="s">
        <v>827</v>
      </c>
      <c r="C1840" t="s">
        <v>828</v>
      </c>
      <c r="D1840" t="s">
        <v>166</v>
      </c>
    </row>
    <row r="1841" spans="1:4">
      <c r="A1841" t="s">
        <v>756</v>
      </c>
      <c r="B1841" t="s">
        <v>827</v>
      </c>
      <c r="C1841" t="s">
        <v>828</v>
      </c>
      <c r="D1841" t="s">
        <v>149</v>
      </c>
    </row>
    <row r="1842" spans="1:4">
      <c r="A1842" t="s">
        <v>756</v>
      </c>
      <c r="B1842" t="s">
        <v>827</v>
      </c>
      <c r="C1842" t="s">
        <v>828</v>
      </c>
      <c r="D1842" t="s">
        <v>151</v>
      </c>
    </row>
    <row r="1843" spans="1:4">
      <c r="A1843" t="s">
        <v>756</v>
      </c>
      <c r="B1843" t="s">
        <v>829</v>
      </c>
      <c r="C1843" t="s">
        <v>830</v>
      </c>
      <c r="D1843" t="s">
        <v>109</v>
      </c>
    </row>
    <row r="1844" spans="1:4">
      <c r="A1844" t="s">
        <v>756</v>
      </c>
      <c r="B1844" t="s">
        <v>829</v>
      </c>
      <c r="C1844" t="s">
        <v>830</v>
      </c>
      <c r="D1844" t="s">
        <v>149</v>
      </c>
    </row>
    <row r="1845" spans="1:4">
      <c r="A1845" t="s">
        <v>756</v>
      </c>
      <c r="B1845" t="s">
        <v>829</v>
      </c>
      <c r="C1845" t="s">
        <v>830</v>
      </c>
      <c r="D1845" t="s">
        <v>151</v>
      </c>
    </row>
    <row r="1846" spans="1:4">
      <c r="A1846" t="s">
        <v>756</v>
      </c>
      <c r="B1846" t="s">
        <v>831</v>
      </c>
      <c r="C1846" t="s">
        <v>832</v>
      </c>
      <c r="D1846" t="s">
        <v>109</v>
      </c>
    </row>
    <row r="1847" spans="1:4">
      <c r="A1847" t="s">
        <v>756</v>
      </c>
      <c r="B1847" t="s">
        <v>831</v>
      </c>
      <c r="C1847" t="s">
        <v>832</v>
      </c>
      <c r="D1847" t="s">
        <v>149</v>
      </c>
    </row>
    <row r="1848" spans="1:4">
      <c r="A1848" t="s">
        <v>756</v>
      </c>
      <c r="B1848" t="s">
        <v>831</v>
      </c>
      <c r="C1848" t="s">
        <v>832</v>
      </c>
      <c r="D1848" t="s">
        <v>151</v>
      </c>
    </row>
    <row r="1849" spans="1:4">
      <c r="A1849" t="s">
        <v>756</v>
      </c>
      <c r="B1849" t="s">
        <v>833</v>
      </c>
      <c r="C1849" t="s">
        <v>834</v>
      </c>
      <c r="D1849" t="s">
        <v>109</v>
      </c>
    </row>
    <row r="1850" spans="1:4">
      <c r="A1850" t="s">
        <v>756</v>
      </c>
      <c r="B1850" t="s">
        <v>833</v>
      </c>
      <c r="C1850" t="s">
        <v>834</v>
      </c>
      <c r="D1850" t="s">
        <v>149</v>
      </c>
    </row>
    <row r="1851" spans="1:4">
      <c r="A1851" t="s">
        <v>756</v>
      </c>
      <c r="B1851" t="s">
        <v>833</v>
      </c>
      <c r="C1851" t="s">
        <v>834</v>
      </c>
      <c r="D1851" t="s">
        <v>151</v>
      </c>
    </row>
    <row r="1852" spans="1:4">
      <c r="A1852" t="s">
        <v>756</v>
      </c>
      <c r="B1852" t="s">
        <v>835</v>
      </c>
      <c r="C1852" t="s">
        <v>836</v>
      </c>
      <c r="D1852" t="s">
        <v>109</v>
      </c>
    </row>
    <row r="1853" spans="1:4">
      <c r="A1853" t="s">
        <v>756</v>
      </c>
      <c r="B1853" t="s">
        <v>835</v>
      </c>
      <c r="C1853" t="s">
        <v>836</v>
      </c>
      <c r="D1853" t="s">
        <v>149</v>
      </c>
    </row>
    <row r="1854" spans="1:4">
      <c r="A1854" t="s">
        <v>756</v>
      </c>
      <c r="B1854" t="s">
        <v>835</v>
      </c>
      <c r="C1854" t="s">
        <v>836</v>
      </c>
      <c r="D1854" t="s">
        <v>151</v>
      </c>
    </row>
    <row r="1855" spans="1:4">
      <c r="A1855" t="s">
        <v>756</v>
      </c>
      <c r="B1855" t="s">
        <v>837</v>
      </c>
      <c r="C1855" t="s">
        <v>838</v>
      </c>
      <c r="D1855" t="s">
        <v>149</v>
      </c>
    </row>
    <row r="1856" spans="1:4">
      <c r="A1856" t="s">
        <v>756</v>
      </c>
      <c r="B1856" t="s">
        <v>837</v>
      </c>
      <c r="C1856" t="s">
        <v>838</v>
      </c>
      <c r="D1856" t="s">
        <v>151</v>
      </c>
    </row>
    <row r="1857" spans="1:4">
      <c r="A1857" t="s">
        <v>756</v>
      </c>
      <c r="B1857" t="s">
        <v>839</v>
      </c>
      <c r="C1857" t="s">
        <v>840</v>
      </c>
      <c r="D1857" t="s">
        <v>149</v>
      </c>
    </row>
    <row r="1858" spans="1:4">
      <c r="A1858" t="s">
        <v>756</v>
      </c>
      <c r="B1858" t="s">
        <v>839</v>
      </c>
      <c r="C1858" t="s">
        <v>840</v>
      </c>
      <c r="D1858" t="s">
        <v>151</v>
      </c>
    </row>
    <row r="1859" spans="1:4">
      <c r="A1859" t="s">
        <v>756</v>
      </c>
      <c r="B1859" t="s">
        <v>841</v>
      </c>
      <c r="C1859" t="s">
        <v>842</v>
      </c>
      <c r="D1859" t="s">
        <v>149</v>
      </c>
    </row>
    <row r="1860" spans="1:4">
      <c r="A1860" t="s">
        <v>756</v>
      </c>
      <c r="B1860" t="s">
        <v>841</v>
      </c>
      <c r="C1860" t="s">
        <v>842</v>
      </c>
      <c r="D1860" t="s">
        <v>151</v>
      </c>
    </row>
    <row r="1861" spans="1:4">
      <c r="A1861" t="s">
        <v>319</v>
      </c>
      <c r="B1861" t="s">
        <v>495</v>
      </c>
      <c r="C1861" t="s">
        <v>496</v>
      </c>
      <c r="D1861" t="s">
        <v>149</v>
      </c>
    </row>
    <row r="1862" spans="1:4">
      <c r="A1862" t="s">
        <v>319</v>
      </c>
      <c r="B1862" t="s">
        <v>495</v>
      </c>
      <c r="C1862" t="s">
        <v>496</v>
      </c>
      <c r="D1862" t="s">
        <v>155</v>
      </c>
    </row>
    <row r="1863" spans="1:4">
      <c r="A1863" t="s">
        <v>319</v>
      </c>
      <c r="B1863" t="s">
        <v>495</v>
      </c>
      <c r="C1863" t="s">
        <v>496</v>
      </c>
      <c r="D1863" t="s">
        <v>152</v>
      </c>
    </row>
    <row r="1864" spans="1:4">
      <c r="A1864" t="s">
        <v>319</v>
      </c>
      <c r="B1864" t="s">
        <v>495</v>
      </c>
      <c r="C1864" t="s">
        <v>496</v>
      </c>
      <c r="D1864" t="s">
        <v>154</v>
      </c>
    </row>
    <row r="1865" spans="1:4">
      <c r="A1865" t="s">
        <v>319</v>
      </c>
      <c r="B1865" t="s">
        <v>495</v>
      </c>
      <c r="C1865" t="s">
        <v>496</v>
      </c>
      <c r="D1865" t="s">
        <v>153</v>
      </c>
    </row>
    <row r="1866" spans="1:4">
      <c r="A1866" t="s">
        <v>319</v>
      </c>
      <c r="B1866" t="s">
        <v>495</v>
      </c>
      <c r="C1866" t="s">
        <v>496</v>
      </c>
      <c r="D1866" t="s">
        <v>151</v>
      </c>
    </row>
    <row r="1867" spans="1:4">
      <c r="A1867" t="s">
        <v>319</v>
      </c>
      <c r="B1867" t="s">
        <v>495</v>
      </c>
      <c r="C1867" t="s">
        <v>496</v>
      </c>
      <c r="D1867" t="s">
        <v>112</v>
      </c>
    </row>
    <row r="1868" spans="1:4">
      <c r="A1868" t="s">
        <v>319</v>
      </c>
      <c r="B1868" t="s">
        <v>497</v>
      </c>
      <c r="C1868" t="s">
        <v>498</v>
      </c>
      <c r="D1868" t="s">
        <v>149</v>
      </c>
    </row>
    <row r="1869" spans="1:4">
      <c r="A1869" t="s">
        <v>319</v>
      </c>
      <c r="B1869" t="s">
        <v>497</v>
      </c>
      <c r="C1869" t="s">
        <v>498</v>
      </c>
      <c r="D1869" t="s">
        <v>155</v>
      </c>
    </row>
    <row r="1870" spans="1:4">
      <c r="A1870" t="s">
        <v>319</v>
      </c>
      <c r="B1870" t="s">
        <v>497</v>
      </c>
      <c r="C1870" t="s">
        <v>498</v>
      </c>
      <c r="D1870" t="s">
        <v>152</v>
      </c>
    </row>
    <row r="1871" spans="1:4">
      <c r="A1871" t="s">
        <v>319</v>
      </c>
      <c r="B1871" t="s">
        <v>497</v>
      </c>
      <c r="C1871" t="s">
        <v>498</v>
      </c>
      <c r="D1871" t="s">
        <v>154</v>
      </c>
    </row>
    <row r="1872" spans="1:4">
      <c r="A1872" t="s">
        <v>319</v>
      </c>
      <c r="B1872" t="s">
        <v>497</v>
      </c>
      <c r="C1872" t="s">
        <v>498</v>
      </c>
      <c r="D1872" t="s">
        <v>153</v>
      </c>
    </row>
    <row r="1873" spans="1:4">
      <c r="A1873" t="s">
        <v>319</v>
      </c>
      <c r="B1873" t="s">
        <v>497</v>
      </c>
      <c r="C1873" t="s">
        <v>498</v>
      </c>
      <c r="D1873" t="s">
        <v>151</v>
      </c>
    </row>
    <row r="1874" spans="1:4">
      <c r="A1874" t="s">
        <v>319</v>
      </c>
      <c r="B1874" t="s">
        <v>497</v>
      </c>
      <c r="C1874" t="s">
        <v>498</v>
      </c>
      <c r="D1874" t="s">
        <v>112</v>
      </c>
    </row>
    <row r="1875" spans="1:4">
      <c r="A1875" t="s">
        <v>319</v>
      </c>
      <c r="B1875" t="s">
        <v>499</v>
      </c>
      <c r="C1875" t="s">
        <v>500</v>
      </c>
      <c r="D1875" t="s">
        <v>109</v>
      </c>
    </row>
    <row r="1876" spans="1:4">
      <c r="A1876" t="s">
        <v>319</v>
      </c>
      <c r="B1876" t="s">
        <v>499</v>
      </c>
      <c r="C1876" t="s">
        <v>500</v>
      </c>
      <c r="D1876" t="s">
        <v>165</v>
      </c>
    </row>
    <row r="1877" spans="1:4">
      <c r="A1877" t="s">
        <v>319</v>
      </c>
      <c r="B1877" t="s">
        <v>499</v>
      </c>
      <c r="C1877" t="s">
        <v>500</v>
      </c>
      <c r="D1877" t="s">
        <v>166</v>
      </c>
    </row>
    <row r="1878" spans="1:4">
      <c r="A1878" t="s">
        <v>319</v>
      </c>
      <c r="B1878" t="s">
        <v>499</v>
      </c>
      <c r="C1878" t="s">
        <v>500</v>
      </c>
      <c r="D1878" t="s">
        <v>149</v>
      </c>
    </row>
    <row r="1879" spans="1:4">
      <c r="A1879" t="s">
        <v>319</v>
      </c>
      <c r="B1879" t="s">
        <v>499</v>
      </c>
      <c r="C1879" t="s">
        <v>500</v>
      </c>
      <c r="D1879" t="s">
        <v>151</v>
      </c>
    </row>
    <row r="1880" spans="1:4">
      <c r="A1880" t="s">
        <v>319</v>
      </c>
      <c r="B1880" t="s">
        <v>501</v>
      </c>
      <c r="C1880" t="s">
        <v>502</v>
      </c>
      <c r="D1880" t="s">
        <v>109</v>
      </c>
    </row>
    <row r="1881" spans="1:4">
      <c r="A1881" t="s">
        <v>319</v>
      </c>
      <c r="B1881" t="s">
        <v>501</v>
      </c>
      <c r="C1881" t="s">
        <v>502</v>
      </c>
      <c r="D1881" t="s">
        <v>149</v>
      </c>
    </row>
    <row r="1882" spans="1:4">
      <c r="A1882" t="s">
        <v>319</v>
      </c>
      <c r="B1882" t="s">
        <v>501</v>
      </c>
      <c r="C1882" t="s">
        <v>502</v>
      </c>
      <c r="D1882" t="s">
        <v>151</v>
      </c>
    </row>
    <row r="1883" spans="1:4">
      <c r="A1883" t="s">
        <v>319</v>
      </c>
      <c r="B1883" t="s">
        <v>503</v>
      </c>
      <c r="C1883" t="s">
        <v>504</v>
      </c>
      <c r="D1883" t="s">
        <v>162</v>
      </c>
    </row>
    <row r="1884" spans="1:4">
      <c r="A1884" t="s">
        <v>319</v>
      </c>
      <c r="B1884" t="s">
        <v>503</v>
      </c>
      <c r="C1884" t="s">
        <v>504</v>
      </c>
      <c r="D1884" t="s">
        <v>163</v>
      </c>
    </row>
    <row r="1885" spans="1:4">
      <c r="A1885" t="s">
        <v>319</v>
      </c>
      <c r="B1885" t="s">
        <v>503</v>
      </c>
      <c r="C1885" t="s">
        <v>504</v>
      </c>
      <c r="D1885" t="s">
        <v>149</v>
      </c>
    </row>
    <row r="1886" spans="1:4">
      <c r="A1886" t="s">
        <v>319</v>
      </c>
      <c r="B1886" t="s">
        <v>503</v>
      </c>
      <c r="C1886" t="s">
        <v>504</v>
      </c>
      <c r="D1886" t="s">
        <v>151</v>
      </c>
    </row>
    <row r="1887" spans="1:4">
      <c r="A1887" t="s">
        <v>319</v>
      </c>
      <c r="B1887" t="s">
        <v>503</v>
      </c>
      <c r="C1887" t="s">
        <v>504</v>
      </c>
      <c r="D1887" t="s">
        <v>112</v>
      </c>
    </row>
    <row r="1888" spans="1:4">
      <c r="A1888" t="s">
        <v>319</v>
      </c>
      <c r="B1888" t="s">
        <v>505</v>
      </c>
      <c r="C1888" t="s">
        <v>506</v>
      </c>
      <c r="D1888" t="s">
        <v>109</v>
      </c>
    </row>
    <row r="1889" spans="1:4">
      <c r="A1889" t="s">
        <v>319</v>
      </c>
      <c r="B1889" t="s">
        <v>505</v>
      </c>
      <c r="C1889" t="s">
        <v>506</v>
      </c>
      <c r="D1889" t="s">
        <v>149</v>
      </c>
    </row>
    <row r="1890" spans="1:4">
      <c r="A1890" t="s">
        <v>319</v>
      </c>
      <c r="B1890" t="s">
        <v>505</v>
      </c>
      <c r="C1890" t="s">
        <v>506</v>
      </c>
      <c r="D1890" t="s">
        <v>151</v>
      </c>
    </row>
    <row r="1891" spans="1:4">
      <c r="A1891" t="s">
        <v>319</v>
      </c>
      <c r="B1891" t="s">
        <v>507</v>
      </c>
      <c r="C1891" t="s">
        <v>508</v>
      </c>
      <c r="D1891" t="s">
        <v>109</v>
      </c>
    </row>
    <row r="1892" spans="1:4">
      <c r="A1892" t="s">
        <v>319</v>
      </c>
      <c r="B1892" t="s">
        <v>507</v>
      </c>
      <c r="C1892" t="s">
        <v>508</v>
      </c>
      <c r="D1892" t="s">
        <v>149</v>
      </c>
    </row>
    <row r="1893" spans="1:4">
      <c r="A1893" t="s">
        <v>319</v>
      </c>
      <c r="B1893" t="s">
        <v>507</v>
      </c>
      <c r="C1893" t="s">
        <v>508</v>
      </c>
      <c r="D1893" t="s">
        <v>151</v>
      </c>
    </row>
    <row r="1894" spans="1:4">
      <c r="A1894" t="s">
        <v>319</v>
      </c>
      <c r="B1894" t="s">
        <v>509</v>
      </c>
      <c r="C1894" t="s">
        <v>510</v>
      </c>
      <c r="D1894" t="s">
        <v>109</v>
      </c>
    </row>
    <row r="1895" spans="1:4">
      <c r="A1895" t="s">
        <v>319</v>
      </c>
      <c r="B1895" t="s">
        <v>509</v>
      </c>
      <c r="C1895" t="s">
        <v>510</v>
      </c>
      <c r="D1895" t="s">
        <v>149</v>
      </c>
    </row>
    <row r="1896" spans="1:4">
      <c r="A1896" t="s">
        <v>319</v>
      </c>
      <c r="B1896" t="s">
        <v>509</v>
      </c>
      <c r="C1896" t="s">
        <v>510</v>
      </c>
      <c r="D1896" t="s">
        <v>151</v>
      </c>
    </row>
    <row r="1897" spans="1:4">
      <c r="A1897" t="s">
        <v>319</v>
      </c>
      <c r="B1897" t="s">
        <v>511</v>
      </c>
      <c r="C1897" t="s">
        <v>512</v>
      </c>
      <c r="D1897" t="s">
        <v>109</v>
      </c>
    </row>
    <row r="1898" spans="1:4">
      <c r="A1898" t="s">
        <v>319</v>
      </c>
      <c r="B1898" t="s">
        <v>511</v>
      </c>
      <c r="C1898" t="s">
        <v>512</v>
      </c>
      <c r="D1898" t="s">
        <v>149</v>
      </c>
    </row>
    <row r="1899" spans="1:4">
      <c r="A1899" t="s">
        <v>319</v>
      </c>
      <c r="B1899" t="s">
        <v>511</v>
      </c>
      <c r="C1899" t="s">
        <v>512</v>
      </c>
      <c r="D1899" t="s">
        <v>151</v>
      </c>
    </row>
    <row r="1900" spans="1:4">
      <c r="A1900" t="s">
        <v>319</v>
      </c>
      <c r="B1900" t="s">
        <v>513</v>
      </c>
      <c r="C1900" t="s">
        <v>514</v>
      </c>
      <c r="D1900" t="s">
        <v>109</v>
      </c>
    </row>
    <row r="1901" spans="1:4">
      <c r="A1901" t="s">
        <v>319</v>
      </c>
      <c r="B1901" t="s">
        <v>513</v>
      </c>
      <c r="C1901" t="s">
        <v>514</v>
      </c>
      <c r="D1901" t="s">
        <v>149</v>
      </c>
    </row>
    <row r="1902" spans="1:4">
      <c r="A1902" t="s">
        <v>319</v>
      </c>
      <c r="B1902" t="s">
        <v>513</v>
      </c>
      <c r="C1902" t="s">
        <v>514</v>
      </c>
      <c r="D1902" t="s">
        <v>151</v>
      </c>
    </row>
    <row r="1903" spans="1:4">
      <c r="A1903" t="s">
        <v>319</v>
      </c>
      <c r="B1903" t="s">
        <v>515</v>
      </c>
      <c r="C1903" t="s">
        <v>516</v>
      </c>
      <c r="D1903" t="s">
        <v>186</v>
      </c>
    </row>
    <row r="1904" spans="1:4">
      <c r="A1904" t="s">
        <v>319</v>
      </c>
      <c r="B1904" t="s">
        <v>515</v>
      </c>
      <c r="C1904" t="s">
        <v>516</v>
      </c>
      <c r="D1904" t="s">
        <v>187</v>
      </c>
    </row>
    <row r="1905" spans="1:4">
      <c r="A1905" t="s">
        <v>319</v>
      </c>
      <c r="B1905" t="s">
        <v>517</v>
      </c>
      <c r="C1905" t="s">
        <v>518</v>
      </c>
      <c r="D1905" t="s">
        <v>109</v>
      </c>
    </row>
    <row r="1906" spans="1:4">
      <c r="A1906" t="s">
        <v>319</v>
      </c>
      <c r="B1906" t="s">
        <v>517</v>
      </c>
      <c r="C1906" t="s">
        <v>518</v>
      </c>
      <c r="D1906" t="s">
        <v>165</v>
      </c>
    </row>
    <row r="1907" spans="1:4">
      <c r="A1907" t="s">
        <v>319</v>
      </c>
      <c r="B1907" t="s">
        <v>517</v>
      </c>
      <c r="C1907" t="s">
        <v>518</v>
      </c>
      <c r="D1907" t="s">
        <v>166</v>
      </c>
    </row>
    <row r="1908" spans="1:4">
      <c r="A1908" t="s">
        <v>319</v>
      </c>
      <c r="B1908" t="s">
        <v>517</v>
      </c>
      <c r="C1908" t="s">
        <v>518</v>
      </c>
      <c r="D1908" t="s">
        <v>149</v>
      </c>
    </row>
    <row r="1909" spans="1:4">
      <c r="A1909" t="s">
        <v>319</v>
      </c>
      <c r="B1909" t="s">
        <v>517</v>
      </c>
      <c r="C1909" t="s">
        <v>518</v>
      </c>
      <c r="D1909" t="s">
        <v>151</v>
      </c>
    </row>
    <row r="1910" spans="1:4">
      <c r="A1910" t="s">
        <v>319</v>
      </c>
      <c r="B1910" t="s">
        <v>614</v>
      </c>
      <c r="C1910" t="s">
        <v>615</v>
      </c>
      <c r="D1910" t="s">
        <v>109</v>
      </c>
    </row>
    <row r="1911" spans="1:4">
      <c r="A1911" t="s">
        <v>319</v>
      </c>
      <c r="B1911" t="s">
        <v>614</v>
      </c>
      <c r="C1911" t="s">
        <v>615</v>
      </c>
      <c r="D1911" t="s">
        <v>149</v>
      </c>
    </row>
    <row r="1912" spans="1:4">
      <c r="A1912" t="s">
        <v>319</v>
      </c>
      <c r="B1912" t="s">
        <v>614</v>
      </c>
      <c r="C1912" t="s">
        <v>615</v>
      </c>
      <c r="D1912" t="s">
        <v>151</v>
      </c>
    </row>
    <row r="1913" spans="1:4">
      <c r="A1913" t="s">
        <v>319</v>
      </c>
      <c r="B1913" t="s">
        <v>616</v>
      </c>
      <c r="C1913" t="s">
        <v>617</v>
      </c>
      <c r="D1913" t="s">
        <v>162</v>
      </c>
    </row>
    <row r="1914" spans="1:4">
      <c r="A1914" t="s">
        <v>319</v>
      </c>
      <c r="B1914" t="s">
        <v>616</v>
      </c>
      <c r="C1914" t="s">
        <v>617</v>
      </c>
      <c r="D1914" t="s">
        <v>150</v>
      </c>
    </row>
    <row r="1915" spans="1:4">
      <c r="A1915" t="s">
        <v>319</v>
      </c>
      <c r="B1915" t="s">
        <v>616</v>
      </c>
      <c r="C1915" t="s">
        <v>617</v>
      </c>
      <c r="D1915" t="s">
        <v>490</v>
      </c>
    </row>
    <row r="1916" spans="1:4">
      <c r="A1916" t="s">
        <v>319</v>
      </c>
      <c r="B1916" t="s">
        <v>618</v>
      </c>
      <c r="C1916" t="s">
        <v>619</v>
      </c>
      <c r="D1916" t="s">
        <v>149</v>
      </c>
    </row>
    <row r="1917" spans="1:4">
      <c r="A1917" t="s">
        <v>319</v>
      </c>
      <c r="B1917" t="s">
        <v>618</v>
      </c>
      <c r="C1917" t="s">
        <v>619</v>
      </c>
      <c r="D1917" t="s">
        <v>162</v>
      </c>
    </row>
    <row r="1918" spans="1:4">
      <c r="A1918" t="s">
        <v>319</v>
      </c>
      <c r="B1918" t="s">
        <v>620</v>
      </c>
      <c r="C1918" t="s">
        <v>621</v>
      </c>
      <c r="D1918" t="s">
        <v>149</v>
      </c>
    </row>
    <row r="1919" spans="1:4">
      <c r="A1919" t="s">
        <v>319</v>
      </c>
      <c r="B1919" t="s">
        <v>620</v>
      </c>
      <c r="C1919" t="s">
        <v>621</v>
      </c>
      <c r="D1919" t="s">
        <v>109</v>
      </c>
    </row>
    <row r="1920" spans="1:4">
      <c r="A1920" t="s">
        <v>319</v>
      </c>
      <c r="B1920" t="s">
        <v>1704</v>
      </c>
      <c r="C1920" t="s">
        <v>1705</v>
      </c>
      <c r="D1920" t="s">
        <v>109</v>
      </c>
    </row>
    <row r="1921" spans="1:4">
      <c r="A1921" t="s">
        <v>319</v>
      </c>
      <c r="B1921" t="s">
        <v>1704</v>
      </c>
      <c r="C1921" t="s">
        <v>1705</v>
      </c>
      <c r="D1921" t="s">
        <v>150</v>
      </c>
    </row>
    <row r="1922" spans="1:4">
      <c r="A1922" t="s">
        <v>319</v>
      </c>
      <c r="B1922" t="s">
        <v>1704</v>
      </c>
      <c r="C1922" t="s">
        <v>1705</v>
      </c>
      <c r="D1922" t="s">
        <v>490</v>
      </c>
    </row>
    <row r="1923" spans="1:4">
      <c r="A1923" t="s">
        <v>319</v>
      </c>
      <c r="B1923" t="s">
        <v>1704</v>
      </c>
      <c r="C1923" t="s">
        <v>1705</v>
      </c>
      <c r="D1923" t="s">
        <v>163</v>
      </c>
    </row>
    <row r="1924" spans="1:4">
      <c r="A1924" t="s">
        <v>319</v>
      </c>
      <c r="B1924" t="s">
        <v>1704</v>
      </c>
      <c r="C1924" t="s">
        <v>1705</v>
      </c>
      <c r="D1924" t="s">
        <v>162</v>
      </c>
    </row>
    <row r="1925" spans="1:4">
      <c r="A1925" t="s">
        <v>319</v>
      </c>
      <c r="B1925" t="s">
        <v>1706</v>
      </c>
      <c r="C1925" t="s">
        <v>1707</v>
      </c>
      <c r="D1925" t="s">
        <v>109</v>
      </c>
    </row>
    <row r="1926" spans="1:4">
      <c r="A1926" t="s">
        <v>319</v>
      </c>
      <c r="B1926" t="s">
        <v>1706</v>
      </c>
      <c r="C1926" t="s">
        <v>1707</v>
      </c>
      <c r="D1926" t="s">
        <v>150</v>
      </c>
    </row>
    <row r="1927" spans="1:4">
      <c r="A1927" t="s">
        <v>319</v>
      </c>
      <c r="B1927" t="s">
        <v>1706</v>
      </c>
      <c r="C1927" t="s">
        <v>1707</v>
      </c>
      <c r="D1927" t="s">
        <v>490</v>
      </c>
    </row>
    <row r="1928" spans="1:4">
      <c r="A1928" t="s">
        <v>319</v>
      </c>
      <c r="B1928" t="s">
        <v>622</v>
      </c>
      <c r="C1928" t="s">
        <v>623</v>
      </c>
      <c r="D1928" t="s">
        <v>162</v>
      </c>
    </row>
    <row r="1929" spans="1:4">
      <c r="A1929" t="s">
        <v>319</v>
      </c>
      <c r="B1929" t="s">
        <v>622</v>
      </c>
      <c r="C1929" t="s">
        <v>623</v>
      </c>
      <c r="D1929" t="s">
        <v>150</v>
      </c>
    </row>
    <row r="1930" spans="1:4">
      <c r="A1930" t="s">
        <v>319</v>
      </c>
      <c r="B1930" t="s">
        <v>622</v>
      </c>
      <c r="C1930" t="s">
        <v>623</v>
      </c>
      <c r="D1930" t="s">
        <v>490</v>
      </c>
    </row>
    <row r="1931" spans="1:4">
      <c r="A1931" t="s">
        <v>319</v>
      </c>
      <c r="B1931" t="s">
        <v>624</v>
      </c>
      <c r="C1931" t="s">
        <v>625</v>
      </c>
      <c r="D1931" t="s">
        <v>149</v>
      </c>
    </row>
    <row r="1932" spans="1:4">
      <c r="A1932" t="s">
        <v>319</v>
      </c>
      <c r="B1932" t="s">
        <v>624</v>
      </c>
      <c r="C1932" t="s">
        <v>625</v>
      </c>
      <c r="D1932" t="s">
        <v>151</v>
      </c>
    </row>
    <row r="1933" spans="1:4">
      <c r="A1933" t="s">
        <v>319</v>
      </c>
      <c r="B1933" t="s">
        <v>626</v>
      </c>
      <c r="C1933" t="s">
        <v>627</v>
      </c>
      <c r="D1933" t="s">
        <v>165</v>
      </c>
    </row>
    <row r="1934" spans="1:4">
      <c r="A1934" t="s">
        <v>319</v>
      </c>
      <c r="B1934" t="s">
        <v>626</v>
      </c>
      <c r="C1934" t="s">
        <v>627</v>
      </c>
      <c r="D1934" t="s">
        <v>166</v>
      </c>
    </row>
    <row r="1935" spans="1:4">
      <c r="A1935" t="s">
        <v>319</v>
      </c>
      <c r="B1935" t="s">
        <v>626</v>
      </c>
      <c r="C1935" t="s">
        <v>627</v>
      </c>
      <c r="D1935" t="s">
        <v>149</v>
      </c>
    </row>
    <row r="1936" spans="1:4">
      <c r="A1936" t="s">
        <v>319</v>
      </c>
      <c r="B1936" t="s">
        <v>626</v>
      </c>
      <c r="C1936" t="s">
        <v>627</v>
      </c>
      <c r="D1936" t="s">
        <v>151</v>
      </c>
    </row>
    <row r="1937" spans="1:4">
      <c r="A1937" t="s">
        <v>319</v>
      </c>
      <c r="B1937" t="s">
        <v>628</v>
      </c>
      <c r="C1937" t="s">
        <v>629</v>
      </c>
      <c r="D1937" t="s">
        <v>109</v>
      </c>
    </row>
    <row r="1938" spans="1:4">
      <c r="A1938" t="s">
        <v>319</v>
      </c>
      <c r="B1938" t="s">
        <v>628</v>
      </c>
      <c r="C1938" t="s">
        <v>629</v>
      </c>
      <c r="D1938" t="s">
        <v>149</v>
      </c>
    </row>
    <row r="1939" spans="1:4">
      <c r="A1939" t="s">
        <v>319</v>
      </c>
      <c r="B1939" t="s">
        <v>628</v>
      </c>
      <c r="C1939" t="s">
        <v>629</v>
      </c>
      <c r="D1939" t="s">
        <v>151</v>
      </c>
    </row>
    <row r="1940" spans="1:4">
      <c r="A1940" t="s">
        <v>319</v>
      </c>
      <c r="B1940" t="s">
        <v>630</v>
      </c>
      <c r="C1940" t="s">
        <v>631</v>
      </c>
      <c r="D1940" t="s">
        <v>109</v>
      </c>
    </row>
    <row r="1941" spans="1:4">
      <c r="A1941" t="s">
        <v>319</v>
      </c>
      <c r="B1941" t="s">
        <v>630</v>
      </c>
      <c r="C1941" t="s">
        <v>631</v>
      </c>
      <c r="D1941" t="s">
        <v>149</v>
      </c>
    </row>
    <row r="1942" spans="1:4">
      <c r="A1942" t="s">
        <v>319</v>
      </c>
      <c r="B1942" t="s">
        <v>630</v>
      </c>
      <c r="C1942" t="s">
        <v>631</v>
      </c>
      <c r="D1942" t="s">
        <v>151</v>
      </c>
    </row>
    <row r="1943" spans="1:4">
      <c r="A1943" t="s">
        <v>319</v>
      </c>
      <c r="B1943" t="s">
        <v>632</v>
      </c>
      <c r="C1943" t="s">
        <v>633</v>
      </c>
      <c r="D1943" t="s">
        <v>109</v>
      </c>
    </row>
    <row r="1944" spans="1:4">
      <c r="A1944" t="s">
        <v>319</v>
      </c>
      <c r="B1944" t="s">
        <v>632</v>
      </c>
      <c r="C1944" t="s">
        <v>633</v>
      </c>
      <c r="D1944" t="s">
        <v>149</v>
      </c>
    </row>
    <row r="1945" spans="1:4">
      <c r="A1945" t="s">
        <v>319</v>
      </c>
      <c r="B1945" t="s">
        <v>632</v>
      </c>
      <c r="C1945" t="s">
        <v>633</v>
      </c>
      <c r="D1945" t="s">
        <v>151</v>
      </c>
    </row>
    <row r="1946" spans="1:4">
      <c r="A1946" t="s">
        <v>319</v>
      </c>
      <c r="B1946" t="s">
        <v>634</v>
      </c>
      <c r="C1946" t="s">
        <v>635</v>
      </c>
      <c r="D1946" t="s">
        <v>109</v>
      </c>
    </row>
    <row r="1947" spans="1:4">
      <c r="A1947" t="s">
        <v>319</v>
      </c>
      <c r="B1947" t="s">
        <v>634</v>
      </c>
      <c r="C1947" t="s">
        <v>635</v>
      </c>
      <c r="D1947" t="s">
        <v>149</v>
      </c>
    </row>
    <row r="1948" spans="1:4">
      <c r="A1948" t="s">
        <v>319</v>
      </c>
      <c r="B1948" t="s">
        <v>634</v>
      </c>
      <c r="C1948" t="s">
        <v>635</v>
      </c>
      <c r="D1948" t="s">
        <v>151</v>
      </c>
    </row>
    <row r="1949" spans="1:4">
      <c r="A1949" t="s">
        <v>319</v>
      </c>
      <c r="B1949" t="s">
        <v>636</v>
      </c>
      <c r="C1949" t="s">
        <v>637</v>
      </c>
      <c r="D1949" t="s">
        <v>109</v>
      </c>
    </row>
    <row r="1950" spans="1:4">
      <c r="A1950" t="s">
        <v>319</v>
      </c>
      <c r="B1950" t="s">
        <v>636</v>
      </c>
      <c r="C1950" t="s">
        <v>637</v>
      </c>
      <c r="D1950" t="s">
        <v>149</v>
      </c>
    </row>
    <row r="1951" spans="1:4">
      <c r="A1951" t="s">
        <v>319</v>
      </c>
      <c r="B1951" t="s">
        <v>636</v>
      </c>
      <c r="C1951" t="s">
        <v>637</v>
      </c>
      <c r="D1951" t="s">
        <v>151</v>
      </c>
    </row>
    <row r="1952" spans="1:4">
      <c r="A1952" t="s">
        <v>319</v>
      </c>
      <c r="B1952" t="s">
        <v>638</v>
      </c>
      <c r="C1952" t="s">
        <v>639</v>
      </c>
      <c r="D1952" t="s">
        <v>165</v>
      </c>
    </row>
    <row r="1953" spans="1:4">
      <c r="A1953" t="s">
        <v>319</v>
      </c>
      <c r="B1953" t="s">
        <v>640</v>
      </c>
      <c r="C1953" t="s">
        <v>641</v>
      </c>
      <c r="D1953" t="s">
        <v>165</v>
      </c>
    </row>
    <row r="1954" spans="1:4">
      <c r="A1954" t="s">
        <v>319</v>
      </c>
      <c r="B1954" t="s">
        <v>642</v>
      </c>
      <c r="C1954" t="s">
        <v>643</v>
      </c>
      <c r="D1954" t="s">
        <v>165</v>
      </c>
    </row>
    <row r="1955" spans="1:4">
      <c r="A1955" t="s">
        <v>319</v>
      </c>
      <c r="B1955" t="s">
        <v>644</v>
      </c>
      <c r="C1955" t="s">
        <v>645</v>
      </c>
      <c r="D1955" t="s">
        <v>109</v>
      </c>
    </row>
    <row r="1956" spans="1:4">
      <c r="A1956" t="s">
        <v>319</v>
      </c>
      <c r="B1956" t="s">
        <v>644</v>
      </c>
      <c r="C1956" t="s">
        <v>645</v>
      </c>
      <c r="D1956" t="s">
        <v>149</v>
      </c>
    </row>
    <row r="1957" spans="1:4">
      <c r="A1957" t="s">
        <v>319</v>
      </c>
      <c r="B1957" t="s">
        <v>644</v>
      </c>
      <c r="C1957" t="s">
        <v>645</v>
      </c>
      <c r="D1957" t="s">
        <v>151</v>
      </c>
    </row>
    <row r="1958" spans="1:4">
      <c r="A1958" t="s">
        <v>319</v>
      </c>
      <c r="B1958" t="s">
        <v>646</v>
      </c>
      <c r="C1958" t="s">
        <v>647</v>
      </c>
      <c r="D1958" t="s">
        <v>109</v>
      </c>
    </row>
    <row r="1959" spans="1:4">
      <c r="A1959" t="s">
        <v>319</v>
      </c>
      <c r="B1959" t="s">
        <v>646</v>
      </c>
      <c r="C1959" t="s">
        <v>647</v>
      </c>
      <c r="D1959" t="s">
        <v>149</v>
      </c>
    </row>
    <row r="1960" spans="1:4">
      <c r="A1960" t="s">
        <v>319</v>
      </c>
      <c r="B1960" t="s">
        <v>646</v>
      </c>
      <c r="C1960" t="s">
        <v>647</v>
      </c>
      <c r="D1960" t="s">
        <v>151</v>
      </c>
    </row>
    <row r="1961" spans="1:4">
      <c r="A1961" t="s">
        <v>319</v>
      </c>
      <c r="B1961" t="s">
        <v>648</v>
      </c>
      <c r="C1961" t="s">
        <v>649</v>
      </c>
      <c r="D1961" t="s">
        <v>109</v>
      </c>
    </row>
    <row r="1962" spans="1:4">
      <c r="A1962" t="s">
        <v>319</v>
      </c>
      <c r="B1962" t="s">
        <v>648</v>
      </c>
      <c r="C1962" t="s">
        <v>649</v>
      </c>
      <c r="D1962" t="s">
        <v>149</v>
      </c>
    </row>
    <row r="1963" spans="1:4">
      <c r="A1963" t="s">
        <v>319</v>
      </c>
      <c r="B1963" t="s">
        <v>648</v>
      </c>
      <c r="C1963" t="s">
        <v>649</v>
      </c>
      <c r="D1963" t="s">
        <v>151</v>
      </c>
    </row>
    <row r="1964" spans="1:4">
      <c r="A1964" t="s">
        <v>319</v>
      </c>
      <c r="B1964" t="s">
        <v>650</v>
      </c>
      <c r="C1964" t="s">
        <v>651</v>
      </c>
      <c r="D1964" t="s">
        <v>109</v>
      </c>
    </row>
    <row r="1965" spans="1:4">
      <c r="A1965" t="s">
        <v>319</v>
      </c>
      <c r="B1965" t="s">
        <v>650</v>
      </c>
      <c r="C1965" t="s">
        <v>651</v>
      </c>
      <c r="D1965" t="s">
        <v>149</v>
      </c>
    </row>
    <row r="1966" spans="1:4">
      <c r="A1966" t="s">
        <v>319</v>
      </c>
      <c r="B1966" t="s">
        <v>650</v>
      </c>
      <c r="C1966" t="s">
        <v>651</v>
      </c>
      <c r="D1966" t="s">
        <v>151</v>
      </c>
    </row>
    <row r="1967" spans="1:4">
      <c r="A1967" t="s">
        <v>319</v>
      </c>
      <c r="B1967" t="s">
        <v>652</v>
      </c>
      <c r="C1967" t="s">
        <v>653</v>
      </c>
      <c r="D1967" t="s">
        <v>109</v>
      </c>
    </row>
    <row r="1968" spans="1:4">
      <c r="A1968" t="s">
        <v>319</v>
      </c>
      <c r="B1968" t="s">
        <v>652</v>
      </c>
      <c r="C1968" t="s">
        <v>653</v>
      </c>
      <c r="D1968" t="s">
        <v>149</v>
      </c>
    </row>
    <row r="1969" spans="1:4">
      <c r="A1969" t="s">
        <v>319</v>
      </c>
      <c r="B1969" t="s">
        <v>652</v>
      </c>
      <c r="C1969" t="s">
        <v>653</v>
      </c>
      <c r="D1969" t="s">
        <v>151</v>
      </c>
    </row>
    <row r="1970" spans="1:4">
      <c r="A1970" t="s">
        <v>319</v>
      </c>
      <c r="B1970" t="s">
        <v>654</v>
      </c>
      <c r="C1970" t="s">
        <v>655</v>
      </c>
      <c r="D1970" t="s">
        <v>109</v>
      </c>
    </row>
    <row r="1971" spans="1:4">
      <c r="A1971" t="s">
        <v>319</v>
      </c>
      <c r="B1971" t="s">
        <v>654</v>
      </c>
      <c r="C1971" t="s">
        <v>655</v>
      </c>
      <c r="D1971" t="s">
        <v>149</v>
      </c>
    </row>
    <row r="1972" spans="1:4">
      <c r="A1972" t="s">
        <v>319</v>
      </c>
      <c r="B1972" t="s">
        <v>654</v>
      </c>
      <c r="C1972" t="s">
        <v>655</v>
      </c>
      <c r="D1972" t="s">
        <v>151</v>
      </c>
    </row>
    <row r="1973" spans="1:4">
      <c r="A1973" t="s">
        <v>319</v>
      </c>
      <c r="B1973" t="s">
        <v>656</v>
      </c>
      <c r="C1973" t="s">
        <v>657</v>
      </c>
      <c r="D1973" t="s">
        <v>162</v>
      </c>
    </row>
    <row r="1974" spans="1:4">
      <c r="A1974" t="s">
        <v>319</v>
      </c>
      <c r="B1974" t="s">
        <v>656</v>
      </c>
      <c r="C1974" t="s">
        <v>657</v>
      </c>
      <c r="D1974" t="s">
        <v>150</v>
      </c>
    </row>
    <row r="1975" spans="1:4">
      <c r="A1975" t="s">
        <v>319</v>
      </c>
      <c r="B1975" t="s">
        <v>656</v>
      </c>
      <c r="C1975" t="s">
        <v>657</v>
      </c>
      <c r="D1975" t="s">
        <v>490</v>
      </c>
    </row>
    <row r="1976" spans="1:4">
      <c r="A1976" t="s">
        <v>319</v>
      </c>
      <c r="B1976" t="s">
        <v>620</v>
      </c>
      <c r="C1976" t="s">
        <v>621</v>
      </c>
      <c r="D1976" t="s">
        <v>109</v>
      </c>
    </row>
    <row r="1977" spans="1:4">
      <c r="A1977" t="s">
        <v>319</v>
      </c>
      <c r="B1977" t="s">
        <v>620</v>
      </c>
      <c r="C1977" t="s">
        <v>621</v>
      </c>
      <c r="D1977" t="s">
        <v>149</v>
      </c>
    </row>
    <row r="1978" spans="1:4">
      <c r="A1978" t="s">
        <v>319</v>
      </c>
      <c r="B1978" t="s">
        <v>620</v>
      </c>
      <c r="C1978" t="s">
        <v>621</v>
      </c>
      <c r="D1978" t="s">
        <v>151</v>
      </c>
    </row>
    <row r="1979" spans="1:4">
      <c r="A1979" t="s">
        <v>319</v>
      </c>
      <c r="B1979" t="s">
        <v>658</v>
      </c>
      <c r="C1979" t="s">
        <v>659</v>
      </c>
      <c r="D1979" t="s">
        <v>109</v>
      </c>
    </row>
    <row r="1980" spans="1:4">
      <c r="A1980" t="s">
        <v>319</v>
      </c>
      <c r="B1980" t="s">
        <v>658</v>
      </c>
      <c r="C1980" t="s">
        <v>659</v>
      </c>
      <c r="D1980" t="s">
        <v>149</v>
      </c>
    </row>
    <row r="1981" spans="1:4">
      <c r="A1981" t="s">
        <v>319</v>
      </c>
      <c r="B1981" t="s">
        <v>658</v>
      </c>
      <c r="C1981" t="s">
        <v>659</v>
      </c>
      <c r="D1981" t="s">
        <v>151</v>
      </c>
    </row>
    <row r="1982" spans="1:4">
      <c r="A1982" t="s">
        <v>319</v>
      </c>
      <c r="B1982" t="s">
        <v>660</v>
      </c>
      <c r="C1982" t="s">
        <v>661</v>
      </c>
      <c r="D1982" t="s">
        <v>109</v>
      </c>
    </row>
    <row r="1983" spans="1:4">
      <c r="A1983" t="s">
        <v>319</v>
      </c>
      <c r="B1983" t="s">
        <v>660</v>
      </c>
      <c r="C1983" t="s">
        <v>661</v>
      </c>
      <c r="D1983" t="s">
        <v>149</v>
      </c>
    </row>
    <row r="1984" spans="1:4">
      <c r="A1984" t="s">
        <v>319</v>
      </c>
      <c r="B1984" t="s">
        <v>660</v>
      </c>
      <c r="C1984" t="s">
        <v>661</v>
      </c>
      <c r="D1984" t="s">
        <v>151</v>
      </c>
    </row>
    <row r="1985" spans="1:4">
      <c r="A1985" t="s">
        <v>319</v>
      </c>
      <c r="B1985" t="s">
        <v>662</v>
      </c>
      <c r="C1985" t="s">
        <v>663</v>
      </c>
      <c r="D1985" t="s">
        <v>109</v>
      </c>
    </row>
    <row r="1986" spans="1:4">
      <c r="A1986" t="s">
        <v>319</v>
      </c>
      <c r="B1986" t="s">
        <v>662</v>
      </c>
      <c r="C1986" t="s">
        <v>663</v>
      </c>
      <c r="D1986" t="s">
        <v>149</v>
      </c>
    </row>
    <row r="1987" spans="1:4">
      <c r="A1987" t="s">
        <v>319</v>
      </c>
      <c r="B1987" t="s">
        <v>662</v>
      </c>
      <c r="C1987" t="s">
        <v>663</v>
      </c>
      <c r="D1987" t="s">
        <v>151</v>
      </c>
    </row>
    <row r="1988" spans="1:4">
      <c r="A1988" t="s">
        <v>319</v>
      </c>
      <c r="B1988" t="s">
        <v>664</v>
      </c>
      <c r="C1988" t="s">
        <v>665</v>
      </c>
      <c r="D1988" t="s">
        <v>150</v>
      </c>
    </row>
    <row r="1989" spans="1:4">
      <c r="A1989" t="s">
        <v>319</v>
      </c>
      <c r="B1989" t="s">
        <v>664</v>
      </c>
      <c r="C1989" t="s">
        <v>665</v>
      </c>
      <c r="D1989" t="s">
        <v>490</v>
      </c>
    </row>
    <row r="1990" spans="1:4">
      <c r="A1990" t="s">
        <v>319</v>
      </c>
      <c r="B1990" t="s">
        <v>666</v>
      </c>
      <c r="C1990" t="s">
        <v>667</v>
      </c>
      <c r="D1990" t="s">
        <v>150</v>
      </c>
    </row>
    <row r="1991" spans="1:4">
      <c r="A1991" t="s">
        <v>319</v>
      </c>
      <c r="B1991" t="s">
        <v>666</v>
      </c>
      <c r="C1991" t="s">
        <v>667</v>
      </c>
      <c r="D1991" t="s">
        <v>490</v>
      </c>
    </row>
    <row r="1992" spans="1:4">
      <c r="A1992" t="s">
        <v>319</v>
      </c>
      <c r="B1992" t="s">
        <v>668</v>
      </c>
      <c r="C1992" t="s">
        <v>669</v>
      </c>
      <c r="D1992" t="s">
        <v>150</v>
      </c>
    </row>
    <row r="1993" spans="1:4">
      <c r="A1993" t="s">
        <v>319</v>
      </c>
      <c r="B1993" t="s">
        <v>668</v>
      </c>
      <c r="C1993" t="s">
        <v>669</v>
      </c>
      <c r="D1993" t="s">
        <v>490</v>
      </c>
    </row>
    <row r="1994" spans="1:4">
      <c r="A1994" t="s">
        <v>319</v>
      </c>
      <c r="B1994" t="s">
        <v>670</v>
      </c>
      <c r="C1994" t="s">
        <v>671</v>
      </c>
      <c r="D1994" t="s">
        <v>150</v>
      </c>
    </row>
    <row r="1995" spans="1:4">
      <c r="A1995" t="s">
        <v>319</v>
      </c>
      <c r="B1995" t="s">
        <v>670</v>
      </c>
      <c r="C1995" t="s">
        <v>671</v>
      </c>
      <c r="D1995" t="s">
        <v>490</v>
      </c>
    </row>
    <row r="1996" spans="1:4">
      <c r="A1996" t="s">
        <v>319</v>
      </c>
      <c r="B1996" t="s">
        <v>1005</v>
      </c>
      <c r="C1996" t="s">
        <v>1006</v>
      </c>
      <c r="D1996" t="s">
        <v>109</v>
      </c>
    </row>
    <row r="1997" spans="1:4">
      <c r="A1997" t="s">
        <v>319</v>
      </c>
      <c r="B1997" t="s">
        <v>1005</v>
      </c>
      <c r="C1997" t="s">
        <v>1006</v>
      </c>
      <c r="D1997" t="s">
        <v>149</v>
      </c>
    </row>
    <row r="1998" spans="1:4">
      <c r="A1998" t="s">
        <v>319</v>
      </c>
      <c r="B1998" t="s">
        <v>1005</v>
      </c>
      <c r="C1998" t="s">
        <v>1006</v>
      </c>
      <c r="D1998" t="s">
        <v>151</v>
      </c>
    </row>
    <row r="1999" spans="1:4">
      <c r="A1999" t="s">
        <v>319</v>
      </c>
      <c r="B1999" t="s">
        <v>1007</v>
      </c>
      <c r="C1999" t="s">
        <v>1008</v>
      </c>
      <c r="D1999" t="s">
        <v>109</v>
      </c>
    </row>
    <row r="2000" spans="1:4">
      <c r="A2000" t="s">
        <v>319</v>
      </c>
      <c r="B2000" t="s">
        <v>1007</v>
      </c>
      <c r="C2000" t="s">
        <v>1008</v>
      </c>
      <c r="D2000" t="s">
        <v>149</v>
      </c>
    </row>
    <row r="2001" spans="1:4">
      <c r="A2001" t="s">
        <v>319</v>
      </c>
      <c r="B2001" t="s">
        <v>1007</v>
      </c>
      <c r="C2001" t="s">
        <v>1008</v>
      </c>
      <c r="D2001" t="s">
        <v>151</v>
      </c>
    </row>
    <row r="2002" spans="1:4">
      <c r="A2002" t="s">
        <v>319</v>
      </c>
      <c r="B2002" t="s">
        <v>1007</v>
      </c>
      <c r="C2002" t="s">
        <v>1008</v>
      </c>
      <c r="D2002" t="s">
        <v>166</v>
      </c>
    </row>
    <row r="2003" spans="1:4">
      <c r="A2003" t="s">
        <v>319</v>
      </c>
      <c r="B2003" t="s">
        <v>1007</v>
      </c>
      <c r="C2003" t="s">
        <v>1008</v>
      </c>
      <c r="D2003" t="s">
        <v>165</v>
      </c>
    </row>
    <row r="2004" spans="1:4">
      <c r="A2004" t="s">
        <v>319</v>
      </c>
      <c r="B2004" t="s">
        <v>1007</v>
      </c>
      <c r="C2004" t="s">
        <v>1008</v>
      </c>
      <c r="D2004" t="s">
        <v>149</v>
      </c>
    </row>
    <row r="2005" spans="1:4">
      <c r="A2005" t="s">
        <v>319</v>
      </c>
      <c r="B2005" t="s">
        <v>1007</v>
      </c>
      <c r="C2005" t="s">
        <v>1008</v>
      </c>
      <c r="D2005" t="s">
        <v>151</v>
      </c>
    </row>
    <row r="2006" spans="1:4">
      <c r="A2006" t="s">
        <v>319</v>
      </c>
      <c r="B2006" t="s">
        <v>1009</v>
      </c>
      <c r="C2006" t="s">
        <v>1010</v>
      </c>
      <c r="D2006" t="s">
        <v>109</v>
      </c>
    </row>
    <row r="2007" spans="1:4">
      <c r="A2007" t="s">
        <v>319</v>
      </c>
      <c r="B2007" t="s">
        <v>1009</v>
      </c>
      <c r="C2007" t="s">
        <v>1010</v>
      </c>
      <c r="D2007" t="s">
        <v>150</v>
      </c>
    </row>
    <row r="2008" spans="1:4">
      <c r="A2008" t="s">
        <v>319</v>
      </c>
      <c r="B2008" t="s">
        <v>1009</v>
      </c>
      <c r="C2008" t="s">
        <v>1010</v>
      </c>
      <c r="D2008" t="s">
        <v>490</v>
      </c>
    </row>
    <row r="2009" spans="1:4">
      <c r="A2009" t="s">
        <v>319</v>
      </c>
      <c r="B2009" t="s">
        <v>1011</v>
      </c>
      <c r="C2009" t="s">
        <v>1012</v>
      </c>
      <c r="D2009" t="s">
        <v>109</v>
      </c>
    </row>
    <row r="2010" spans="1:4">
      <c r="A2010" t="s">
        <v>319</v>
      </c>
      <c r="B2010" t="s">
        <v>1011</v>
      </c>
      <c r="C2010" t="s">
        <v>1012</v>
      </c>
      <c r="D2010" t="s">
        <v>149</v>
      </c>
    </row>
    <row r="2011" spans="1:4">
      <c r="A2011" t="s">
        <v>319</v>
      </c>
      <c r="B2011" t="s">
        <v>1011</v>
      </c>
      <c r="C2011" t="s">
        <v>1012</v>
      </c>
      <c r="D2011" t="s">
        <v>151</v>
      </c>
    </row>
    <row r="2012" spans="1:4">
      <c r="A2012" t="s">
        <v>319</v>
      </c>
      <c r="B2012" t="s">
        <v>1011</v>
      </c>
      <c r="C2012" t="s">
        <v>1012</v>
      </c>
      <c r="D2012" t="s">
        <v>166</v>
      </c>
    </row>
    <row r="2013" spans="1:4">
      <c r="A2013" t="s">
        <v>319</v>
      </c>
      <c r="B2013" t="s">
        <v>1011</v>
      </c>
      <c r="C2013" t="s">
        <v>1012</v>
      </c>
      <c r="D2013" t="s">
        <v>165</v>
      </c>
    </row>
    <row r="2014" spans="1:4">
      <c r="A2014" t="s">
        <v>319</v>
      </c>
      <c r="B2014" t="s">
        <v>1011</v>
      </c>
      <c r="C2014" t="s">
        <v>1012</v>
      </c>
      <c r="D2014" t="s">
        <v>149</v>
      </c>
    </row>
    <row r="2015" spans="1:4">
      <c r="A2015" t="s">
        <v>319</v>
      </c>
      <c r="B2015" t="s">
        <v>1011</v>
      </c>
      <c r="C2015" t="s">
        <v>1012</v>
      </c>
      <c r="D2015" t="s">
        <v>151</v>
      </c>
    </row>
    <row r="2016" spans="1:4">
      <c r="A2016" t="s">
        <v>1235</v>
      </c>
      <c r="B2016" t="s">
        <v>1236</v>
      </c>
      <c r="C2016" t="s">
        <v>1237</v>
      </c>
      <c r="D2016" t="s">
        <v>109</v>
      </c>
    </row>
    <row r="2017" spans="1:4">
      <c r="A2017" t="s">
        <v>1235</v>
      </c>
      <c r="B2017" t="s">
        <v>1236</v>
      </c>
      <c r="C2017" t="s">
        <v>1237</v>
      </c>
      <c r="D2017" t="s">
        <v>149</v>
      </c>
    </row>
    <row r="2018" spans="1:4">
      <c r="A2018" t="s">
        <v>1235</v>
      </c>
      <c r="B2018" t="s">
        <v>1236</v>
      </c>
      <c r="C2018" t="s">
        <v>1237</v>
      </c>
      <c r="D2018" t="s">
        <v>151</v>
      </c>
    </row>
    <row r="2019" spans="1:4">
      <c r="A2019" t="s">
        <v>1235</v>
      </c>
      <c r="B2019" t="s">
        <v>1238</v>
      </c>
      <c r="C2019" t="s">
        <v>1239</v>
      </c>
      <c r="D2019" t="s">
        <v>109</v>
      </c>
    </row>
    <row r="2020" spans="1:4">
      <c r="A2020" t="s">
        <v>1235</v>
      </c>
      <c r="B2020" t="s">
        <v>1238</v>
      </c>
      <c r="C2020" t="s">
        <v>1239</v>
      </c>
      <c r="D2020" t="s">
        <v>149</v>
      </c>
    </row>
    <row r="2021" spans="1:4">
      <c r="A2021" t="s">
        <v>1235</v>
      </c>
      <c r="B2021" t="s">
        <v>1238</v>
      </c>
      <c r="C2021" t="s">
        <v>1239</v>
      </c>
      <c r="D2021" t="s">
        <v>151</v>
      </c>
    </row>
    <row r="2022" spans="1:4">
      <c r="A2022" t="s">
        <v>1235</v>
      </c>
      <c r="B2022" t="s">
        <v>1240</v>
      </c>
      <c r="C2022" t="s">
        <v>1241</v>
      </c>
      <c r="D2022" t="s">
        <v>109</v>
      </c>
    </row>
    <row r="2023" spans="1:4">
      <c r="A2023" t="s">
        <v>1235</v>
      </c>
      <c r="B2023" t="s">
        <v>1240</v>
      </c>
      <c r="C2023" t="s">
        <v>1241</v>
      </c>
      <c r="D2023" t="s">
        <v>149</v>
      </c>
    </row>
    <row r="2024" spans="1:4">
      <c r="A2024" t="s">
        <v>1235</v>
      </c>
      <c r="B2024" t="s">
        <v>1240</v>
      </c>
      <c r="C2024" t="s">
        <v>1241</v>
      </c>
      <c r="D2024" t="s">
        <v>151</v>
      </c>
    </row>
    <row r="2025" spans="1:4">
      <c r="A2025" t="s">
        <v>1235</v>
      </c>
      <c r="B2025" t="s">
        <v>1242</v>
      </c>
      <c r="C2025" t="s">
        <v>1243</v>
      </c>
      <c r="D2025" t="s">
        <v>109</v>
      </c>
    </row>
    <row r="2026" spans="1:4">
      <c r="A2026" t="s">
        <v>1235</v>
      </c>
      <c r="B2026" t="s">
        <v>1242</v>
      </c>
      <c r="C2026" t="s">
        <v>1243</v>
      </c>
      <c r="D2026" t="s">
        <v>149</v>
      </c>
    </row>
    <row r="2027" spans="1:4">
      <c r="A2027" t="s">
        <v>1235</v>
      </c>
      <c r="B2027" t="s">
        <v>1242</v>
      </c>
      <c r="C2027" t="s">
        <v>1243</v>
      </c>
      <c r="D2027" t="s">
        <v>151</v>
      </c>
    </row>
    <row r="2028" spans="1:4">
      <c r="A2028" t="s">
        <v>1235</v>
      </c>
      <c r="B2028" t="s">
        <v>1244</v>
      </c>
      <c r="C2028" t="s">
        <v>1245</v>
      </c>
      <c r="D2028" t="s">
        <v>109</v>
      </c>
    </row>
    <row r="2029" spans="1:4">
      <c r="A2029" t="s">
        <v>1235</v>
      </c>
      <c r="B2029" t="s">
        <v>1244</v>
      </c>
      <c r="C2029" t="s">
        <v>1245</v>
      </c>
      <c r="D2029" t="s">
        <v>162</v>
      </c>
    </row>
    <row r="2030" spans="1:4">
      <c r="A2030" t="s">
        <v>1235</v>
      </c>
      <c r="B2030" t="s">
        <v>1244</v>
      </c>
      <c r="C2030" t="s">
        <v>1245</v>
      </c>
      <c r="D2030" t="s">
        <v>150</v>
      </c>
    </row>
    <row r="2031" spans="1:4">
      <c r="A2031" t="s">
        <v>1235</v>
      </c>
      <c r="B2031" t="s">
        <v>1244</v>
      </c>
      <c r="C2031" t="s">
        <v>1245</v>
      </c>
      <c r="D2031" t="s">
        <v>490</v>
      </c>
    </row>
    <row r="2032" spans="1:4">
      <c r="A2032" t="s">
        <v>12</v>
      </c>
      <c r="B2032" t="s">
        <v>1524</v>
      </c>
      <c r="C2032" t="s">
        <v>1708</v>
      </c>
      <c r="D2032" t="s">
        <v>156</v>
      </c>
    </row>
    <row r="2033" spans="1:4">
      <c r="A2033" t="s">
        <v>12</v>
      </c>
      <c r="B2033" t="s">
        <v>1524</v>
      </c>
      <c r="C2033" t="s">
        <v>1708</v>
      </c>
      <c r="D2033" t="s">
        <v>173</v>
      </c>
    </row>
    <row r="2034" spans="1:4">
      <c r="A2034" t="s">
        <v>12</v>
      </c>
      <c r="B2034" t="s">
        <v>1524</v>
      </c>
      <c r="C2034" t="s">
        <v>1708</v>
      </c>
      <c r="D2034" t="s">
        <v>157</v>
      </c>
    </row>
    <row r="2035" spans="1:4">
      <c r="A2035" t="s">
        <v>12</v>
      </c>
      <c r="B2035" t="s">
        <v>1524</v>
      </c>
      <c r="C2035" t="s">
        <v>1708</v>
      </c>
      <c r="D2035" t="s">
        <v>149</v>
      </c>
    </row>
    <row r="2036" spans="1:4">
      <c r="A2036" t="s">
        <v>12</v>
      </c>
      <c r="B2036" t="s">
        <v>1524</v>
      </c>
      <c r="C2036" t="s">
        <v>1708</v>
      </c>
      <c r="D2036" t="s">
        <v>151</v>
      </c>
    </row>
    <row r="2037" spans="1:4">
      <c r="A2037" t="s">
        <v>12</v>
      </c>
      <c r="B2037" t="s">
        <v>1524</v>
      </c>
      <c r="C2037" t="s">
        <v>1708</v>
      </c>
      <c r="D2037" t="s">
        <v>1526</v>
      </c>
    </row>
    <row r="2038" spans="1:4">
      <c r="A2038" t="s">
        <v>12</v>
      </c>
      <c r="B2038" t="s">
        <v>73</v>
      </c>
      <c r="C2038" t="s">
        <v>253</v>
      </c>
      <c r="D2038" t="s">
        <v>150</v>
      </c>
    </row>
    <row r="2039" spans="1:4">
      <c r="A2039" t="s">
        <v>12</v>
      </c>
      <c r="B2039" t="s">
        <v>73</v>
      </c>
      <c r="C2039" t="s">
        <v>253</v>
      </c>
      <c r="D2039" t="s">
        <v>490</v>
      </c>
    </row>
    <row r="2040" spans="1:4">
      <c r="A2040" t="s">
        <v>12</v>
      </c>
      <c r="B2040" t="s">
        <v>73</v>
      </c>
      <c r="C2040" t="s">
        <v>253</v>
      </c>
      <c r="D2040" t="s">
        <v>149</v>
      </c>
    </row>
    <row r="2041" spans="1:4">
      <c r="A2041" t="s">
        <v>12</v>
      </c>
      <c r="B2041" t="s">
        <v>73</v>
      </c>
      <c r="C2041" t="s">
        <v>253</v>
      </c>
      <c r="D2041" t="s">
        <v>151</v>
      </c>
    </row>
    <row r="2042" spans="1:4">
      <c r="A2042" t="s">
        <v>12</v>
      </c>
      <c r="B2042" t="s">
        <v>73</v>
      </c>
      <c r="C2042" t="s">
        <v>253</v>
      </c>
      <c r="D2042" t="s">
        <v>1527</v>
      </c>
    </row>
    <row r="2043" spans="1:4">
      <c r="A2043" t="s">
        <v>12</v>
      </c>
      <c r="B2043" t="s">
        <v>73</v>
      </c>
      <c r="C2043" t="s">
        <v>253</v>
      </c>
      <c r="D2043" t="s">
        <v>1816</v>
      </c>
    </row>
    <row r="2044" spans="1:4">
      <c r="A2044" t="s">
        <v>12</v>
      </c>
      <c r="B2044" t="s">
        <v>73</v>
      </c>
      <c r="C2044" t="s">
        <v>253</v>
      </c>
      <c r="D2044" t="s">
        <v>491</v>
      </c>
    </row>
    <row r="2045" spans="1:4">
      <c r="A2045" t="s">
        <v>12</v>
      </c>
      <c r="B2045" t="s">
        <v>1529</v>
      </c>
      <c r="C2045" t="s">
        <v>1709</v>
      </c>
      <c r="D2045" t="s">
        <v>1531</v>
      </c>
    </row>
    <row r="2046" spans="1:4">
      <c r="A2046" t="s">
        <v>12</v>
      </c>
      <c r="B2046" t="s">
        <v>1532</v>
      </c>
      <c r="C2046" t="s">
        <v>1710</v>
      </c>
      <c r="D2046" t="s">
        <v>1534</v>
      </c>
    </row>
    <row r="2047" spans="1:4">
      <c r="A2047" t="s">
        <v>12</v>
      </c>
      <c r="B2047" t="s">
        <v>1532</v>
      </c>
      <c r="C2047" t="s">
        <v>1710</v>
      </c>
      <c r="D2047" t="s">
        <v>1535</v>
      </c>
    </row>
    <row r="2048" spans="1:4">
      <c r="A2048" t="s">
        <v>12</v>
      </c>
      <c r="B2048" t="s">
        <v>1542</v>
      </c>
      <c r="C2048" t="s">
        <v>1711</v>
      </c>
      <c r="D2048" t="s">
        <v>109</v>
      </c>
    </row>
    <row r="2049" spans="1:4">
      <c r="A2049" t="s">
        <v>12</v>
      </c>
      <c r="B2049" t="s">
        <v>1542</v>
      </c>
      <c r="C2049" t="s">
        <v>1711</v>
      </c>
      <c r="D2049" t="s">
        <v>149</v>
      </c>
    </row>
    <row r="2050" spans="1:4">
      <c r="A2050" t="s">
        <v>12</v>
      </c>
      <c r="B2050" t="s">
        <v>1542</v>
      </c>
      <c r="C2050" t="s">
        <v>1711</v>
      </c>
      <c r="D2050" t="s">
        <v>151</v>
      </c>
    </row>
    <row r="2051" spans="1:4">
      <c r="A2051" t="s">
        <v>12</v>
      </c>
      <c r="B2051" t="s">
        <v>1542</v>
      </c>
      <c r="C2051" t="s">
        <v>1711</v>
      </c>
      <c r="D2051" t="s">
        <v>1544</v>
      </c>
    </row>
    <row r="2052" spans="1:4">
      <c r="A2052" t="s">
        <v>12</v>
      </c>
      <c r="B2052" t="s">
        <v>90</v>
      </c>
      <c r="C2052" t="s">
        <v>252</v>
      </c>
      <c r="D2052" t="s">
        <v>156</v>
      </c>
    </row>
    <row r="2053" spans="1:4">
      <c r="A2053" t="s">
        <v>12</v>
      </c>
      <c r="B2053" t="s">
        <v>90</v>
      </c>
      <c r="C2053" t="s">
        <v>252</v>
      </c>
      <c r="D2053" t="s">
        <v>173</v>
      </c>
    </row>
    <row r="2054" spans="1:4">
      <c r="A2054" t="s">
        <v>12</v>
      </c>
      <c r="B2054" t="s">
        <v>90</v>
      </c>
      <c r="C2054" t="s">
        <v>252</v>
      </c>
      <c r="D2054" t="s">
        <v>157</v>
      </c>
    </row>
    <row r="2055" spans="1:4">
      <c r="A2055" t="s">
        <v>12</v>
      </c>
      <c r="B2055" t="s">
        <v>90</v>
      </c>
      <c r="C2055" t="s">
        <v>252</v>
      </c>
      <c r="D2055" t="s">
        <v>149</v>
      </c>
    </row>
    <row r="2056" spans="1:4">
      <c r="A2056" t="s">
        <v>12</v>
      </c>
      <c r="B2056" t="s">
        <v>90</v>
      </c>
      <c r="C2056" t="s">
        <v>252</v>
      </c>
      <c r="D2056" t="s">
        <v>151</v>
      </c>
    </row>
    <row r="2057" spans="1:4">
      <c r="A2057" t="s">
        <v>12</v>
      </c>
      <c r="B2057" t="s">
        <v>90</v>
      </c>
      <c r="C2057" t="s">
        <v>252</v>
      </c>
      <c r="D2057" t="s">
        <v>1526</v>
      </c>
    </row>
    <row r="2058" spans="1:4">
      <c r="A2058" t="s">
        <v>12</v>
      </c>
      <c r="B2058" t="s">
        <v>90</v>
      </c>
      <c r="C2058" t="s">
        <v>252</v>
      </c>
      <c r="D2058" t="s">
        <v>1816</v>
      </c>
    </row>
    <row r="2059" spans="1:4">
      <c r="A2059" t="s">
        <v>12</v>
      </c>
      <c r="B2059" t="s">
        <v>12</v>
      </c>
      <c r="C2059" t="s">
        <v>1712</v>
      </c>
      <c r="D2059" t="s">
        <v>1816</v>
      </c>
    </row>
    <row r="2060" spans="1:4">
      <c r="A2060" t="s">
        <v>12</v>
      </c>
      <c r="B2060" t="s">
        <v>12</v>
      </c>
      <c r="C2060" t="s">
        <v>1712</v>
      </c>
      <c r="D2060" t="s">
        <v>149</v>
      </c>
    </row>
    <row r="2061" spans="1:4">
      <c r="A2061" t="s">
        <v>12</v>
      </c>
      <c r="B2061" t="s">
        <v>12</v>
      </c>
      <c r="C2061" t="s">
        <v>1712</v>
      </c>
      <c r="D2061" t="s">
        <v>151</v>
      </c>
    </row>
    <row r="2062" spans="1:4">
      <c r="A2062" t="s">
        <v>113</v>
      </c>
      <c r="B2062" t="s">
        <v>1529</v>
      </c>
      <c r="C2062" t="s">
        <v>1713</v>
      </c>
      <c r="D2062" t="s">
        <v>1531</v>
      </c>
    </row>
    <row r="2063" spans="1:4">
      <c r="A2063" t="s">
        <v>113</v>
      </c>
      <c r="B2063" t="s">
        <v>1532</v>
      </c>
      <c r="C2063" t="s">
        <v>1714</v>
      </c>
      <c r="D2063" t="s">
        <v>1535</v>
      </c>
    </row>
    <row r="2064" spans="1:4">
      <c r="A2064" t="s">
        <v>113</v>
      </c>
      <c r="B2064" t="s">
        <v>1532</v>
      </c>
      <c r="C2064" t="s">
        <v>1714</v>
      </c>
      <c r="D2064" t="s">
        <v>1534</v>
      </c>
    </row>
    <row r="2065" spans="1:4">
      <c r="A2065" t="s">
        <v>113</v>
      </c>
      <c r="B2065" t="s">
        <v>96</v>
      </c>
      <c r="C2065" t="s">
        <v>255</v>
      </c>
      <c r="D2065" t="s">
        <v>150</v>
      </c>
    </row>
    <row r="2066" spans="1:4">
      <c r="A2066" t="s">
        <v>113</v>
      </c>
      <c r="B2066" t="s">
        <v>96</v>
      </c>
      <c r="C2066" t="s">
        <v>255</v>
      </c>
      <c r="D2066" t="s">
        <v>490</v>
      </c>
    </row>
    <row r="2067" spans="1:4">
      <c r="A2067" t="s">
        <v>113</v>
      </c>
      <c r="B2067" t="s">
        <v>96</v>
      </c>
      <c r="C2067" t="s">
        <v>255</v>
      </c>
      <c r="D2067" t="s">
        <v>492</v>
      </c>
    </row>
    <row r="2068" spans="1:4">
      <c r="A2068" t="s">
        <v>113</v>
      </c>
      <c r="B2068" t="s">
        <v>1715</v>
      </c>
      <c r="C2068" t="s">
        <v>1716</v>
      </c>
      <c r="D2068" t="s">
        <v>1531</v>
      </c>
    </row>
    <row r="2069" spans="1:4">
      <c r="A2069" t="s">
        <v>113</v>
      </c>
      <c r="B2069" t="s">
        <v>97</v>
      </c>
      <c r="C2069" t="s">
        <v>254</v>
      </c>
      <c r="D2069" t="s">
        <v>150</v>
      </c>
    </row>
    <row r="2070" spans="1:4">
      <c r="A2070" t="s">
        <v>113</v>
      </c>
      <c r="B2070" t="s">
        <v>97</v>
      </c>
      <c r="C2070" t="s">
        <v>254</v>
      </c>
      <c r="D2070" t="s">
        <v>490</v>
      </c>
    </row>
    <row r="2071" spans="1:4">
      <c r="A2071" t="s">
        <v>113</v>
      </c>
      <c r="B2071" t="s">
        <v>97</v>
      </c>
      <c r="C2071" t="s">
        <v>254</v>
      </c>
      <c r="D2071" t="s">
        <v>492</v>
      </c>
    </row>
    <row r="2072" spans="1:4">
      <c r="A2072" t="s">
        <v>113</v>
      </c>
      <c r="B2072" t="s">
        <v>1717</v>
      </c>
      <c r="C2072" t="s">
        <v>1718</v>
      </c>
      <c r="D2072" t="s">
        <v>149</v>
      </c>
    </row>
    <row r="2073" spans="1:4">
      <c r="A2073" t="s">
        <v>113</v>
      </c>
      <c r="B2073" t="s">
        <v>1717</v>
      </c>
      <c r="C2073" t="s">
        <v>1718</v>
      </c>
      <c r="D2073" t="s">
        <v>151</v>
      </c>
    </row>
    <row r="2074" spans="1:4">
      <c r="A2074" t="s">
        <v>113</v>
      </c>
      <c r="B2074" t="s">
        <v>1542</v>
      </c>
      <c r="C2074" t="s">
        <v>1719</v>
      </c>
      <c r="D2074" t="s">
        <v>109</v>
      </c>
    </row>
    <row r="2075" spans="1:4">
      <c r="A2075" t="s">
        <v>113</v>
      </c>
      <c r="B2075" t="s">
        <v>1542</v>
      </c>
      <c r="C2075" t="s">
        <v>1719</v>
      </c>
      <c r="D2075" t="s">
        <v>149</v>
      </c>
    </row>
    <row r="2076" spans="1:4">
      <c r="A2076" t="s">
        <v>113</v>
      </c>
      <c r="B2076" t="s">
        <v>1542</v>
      </c>
      <c r="C2076" t="s">
        <v>1719</v>
      </c>
      <c r="D2076" t="s">
        <v>151</v>
      </c>
    </row>
    <row r="2077" spans="1:4">
      <c r="A2077" t="s">
        <v>113</v>
      </c>
      <c r="B2077" t="s">
        <v>1542</v>
      </c>
      <c r="C2077" t="s">
        <v>1719</v>
      </c>
      <c r="D2077" t="s">
        <v>1544</v>
      </c>
    </row>
    <row r="2078" spans="1:4">
      <c r="A2078" t="s">
        <v>9</v>
      </c>
      <c r="B2078" t="s">
        <v>76</v>
      </c>
      <c r="C2078" t="s">
        <v>257</v>
      </c>
      <c r="D2078" t="s">
        <v>149</v>
      </c>
    </row>
    <row r="2079" spans="1:4">
      <c r="A2079" t="s">
        <v>9</v>
      </c>
      <c r="B2079" t="s">
        <v>76</v>
      </c>
      <c r="C2079" t="s">
        <v>257</v>
      </c>
      <c r="D2079" t="s">
        <v>151</v>
      </c>
    </row>
    <row r="2080" spans="1:4">
      <c r="A2080" t="s">
        <v>9</v>
      </c>
      <c r="B2080" t="s">
        <v>76</v>
      </c>
      <c r="C2080" t="s">
        <v>257</v>
      </c>
      <c r="D2080" t="s">
        <v>109</v>
      </c>
    </row>
    <row r="2081" spans="1:4">
      <c r="A2081" t="s">
        <v>9</v>
      </c>
      <c r="B2081" t="s">
        <v>76</v>
      </c>
      <c r="C2081" t="s">
        <v>257</v>
      </c>
      <c r="D2081" t="s">
        <v>1816</v>
      </c>
    </row>
    <row r="2082" spans="1:4">
      <c r="A2082" t="s">
        <v>9</v>
      </c>
      <c r="B2082" t="s">
        <v>9</v>
      </c>
      <c r="C2082" t="s">
        <v>1523</v>
      </c>
      <c r="D2082" t="s">
        <v>1816</v>
      </c>
    </row>
    <row r="2083" spans="1:4">
      <c r="A2083" t="s">
        <v>9</v>
      </c>
      <c r="B2083" t="s">
        <v>9</v>
      </c>
      <c r="C2083" t="s">
        <v>1523</v>
      </c>
      <c r="D2083" t="s">
        <v>149</v>
      </c>
    </row>
    <row r="2084" spans="1:4">
      <c r="A2084" t="s">
        <v>9</v>
      </c>
      <c r="B2084" t="s">
        <v>9</v>
      </c>
      <c r="C2084" t="s">
        <v>1523</v>
      </c>
      <c r="D2084" t="s">
        <v>151</v>
      </c>
    </row>
    <row r="2085" spans="1:4">
      <c r="A2085" t="s">
        <v>9</v>
      </c>
      <c r="B2085" t="s">
        <v>194</v>
      </c>
      <c r="C2085" t="s">
        <v>195</v>
      </c>
      <c r="D2085" t="s">
        <v>109</v>
      </c>
    </row>
    <row r="2086" spans="1:4">
      <c r="A2086" t="s">
        <v>9</v>
      </c>
      <c r="B2086" t="s">
        <v>194</v>
      </c>
      <c r="C2086" t="s">
        <v>195</v>
      </c>
      <c r="D2086" t="s">
        <v>149</v>
      </c>
    </row>
    <row r="2087" spans="1:4">
      <c r="A2087" t="s">
        <v>9</v>
      </c>
      <c r="B2087" t="s">
        <v>194</v>
      </c>
      <c r="C2087" t="s">
        <v>195</v>
      </c>
      <c r="D2087" t="s">
        <v>151</v>
      </c>
    </row>
    <row r="2088" spans="1:4">
      <c r="A2088" t="s">
        <v>9</v>
      </c>
      <c r="B2088" t="s">
        <v>1524</v>
      </c>
      <c r="C2088" t="s">
        <v>1525</v>
      </c>
      <c r="D2088" t="s">
        <v>156</v>
      </c>
    </row>
    <row r="2089" spans="1:4">
      <c r="A2089" t="s">
        <v>9</v>
      </c>
      <c r="B2089" t="s">
        <v>1524</v>
      </c>
      <c r="C2089" t="s">
        <v>1525</v>
      </c>
      <c r="D2089" t="s">
        <v>157</v>
      </c>
    </row>
    <row r="2090" spans="1:4">
      <c r="A2090" t="s">
        <v>9</v>
      </c>
      <c r="B2090" t="s">
        <v>1524</v>
      </c>
      <c r="C2090" t="s">
        <v>1525</v>
      </c>
      <c r="D2090" t="s">
        <v>149</v>
      </c>
    </row>
    <row r="2091" spans="1:4">
      <c r="A2091" t="s">
        <v>9</v>
      </c>
      <c r="B2091" t="s">
        <v>1524</v>
      </c>
      <c r="C2091" t="s">
        <v>1525</v>
      </c>
      <c r="D2091" t="s">
        <v>151</v>
      </c>
    </row>
    <row r="2092" spans="1:4">
      <c r="A2092" t="s">
        <v>9</v>
      </c>
      <c r="B2092" t="s">
        <v>1524</v>
      </c>
      <c r="C2092" t="s">
        <v>1525</v>
      </c>
      <c r="D2092" t="s">
        <v>1526</v>
      </c>
    </row>
    <row r="2093" spans="1:4">
      <c r="A2093" t="s">
        <v>9</v>
      </c>
      <c r="B2093" t="s">
        <v>103</v>
      </c>
      <c r="C2093" t="s">
        <v>260</v>
      </c>
      <c r="D2093" t="s">
        <v>149</v>
      </c>
    </row>
    <row r="2094" spans="1:4">
      <c r="A2094" t="s">
        <v>9</v>
      </c>
      <c r="B2094" t="s">
        <v>103</v>
      </c>
      <c r="C2094" t="s">
        <v>260</v>
      </c>
      <c r="D2094" t="s">
        <v>151</v>
      </c>
    </row>
    <row r="2095" spans="1:4">
      <c r="A2095" t="s">
        <v>9</v>
      </c>
      <c r="B2095" t="s">
        <v>103</v>
      </c>
      <c r="C2095" t="s">
        <v>260</v>
      </c>
      <c r="D2095" t="s">
        <v>109</v>
      </c>
    </row>
    <row r="2096" spans="1:4">
      <c r="A2096" t="s">
        <v>9</v>
      </c>
      <c r="B2096" t="s">
        <v>100</v>
      </c>
      <c r="C2096" t="s">
        <v>261</v>
      </c>
      <c r="D2096" t="s">
        <v>149</v>
      </c>
    </row>
    <row r="2097" spans="1:4">
      <c r="A2097" t="s">
        <v>9</v>
      </c>
      <c r="B2097" t="s">
        <v>100</v>
      </c>
      <c r="C2097" t="s">
        <v>261</v>
      </c>
      <c r="D2097" t="s">
        <v>151</v>
      </c>
    </row>
    <row r="2098" spans="1:4">
      <c r="A2098" t="s">
        <v>9</v>
      </c>
      <c r="B2098" t="s">
        <v>100</v>
      </c>
      <c r="C2098" t="s">
        <v>261</v>
      </c>
      <c r="D2098" t="s">
        <v>109</v>
      </c>
    </row>
    <row r="2099" spans="1:4">
      <c r="A2099" t="s">
        <v>9</v>
      </c>
      <c r="B2099" t="s">
        <v>73</v>
      </c>
      <c r="C2099" t="s">
        <v>256</v>
      </c>
      <c r="D2099" t="s">
        <v>150</v>
      </c>
    </row>
    <row r="2100" spans="1:4">
      <c r="A2100" t="s">
        <v>9</v>
      </c>
      <c r="B2100" t="s">
        <v>73</v>
      </c>
      <c r="C2100" t="s">
        <v>256</v>
      </c>
      <c r="D2100" t="s">
        <v>490</v>
      </c>
    </row>
    <row r="2101" spans="1:4">
      <c r="A2101" t="s">
        <v>9</v>
      </c>
      <c r="B2101" t="s">
        <v>73</v>
      </c>
      <c r="C2101" t="s">
        <v>256</v>
      </c>
      <c r="D2101" t="s">
        <v>149</v>
      </c>
    </row>
    <row r="2102" spans="1:4">
      <c r="A2102" t="s">
        <v>9</v>
      </c>
      <c r="B2102" t="s">
        <v>73</v>
      </c>
      <c r="C2102" t="s">
        <v>256</v>
      </c>
      <c r="D2102" t="s">
        <v>151</v>
      </c>
    </row>
    <row r="2103" spans="1:4">
      <c r="A2103" t="s">
        <v>9</v>
      </c>
      <c r="B2103" t="s">
        <v>73</v>
      </c>
      <c r="C2103" t="s">
        <v>256</v>
      </c>
      <c r="D2103" t="s">
        <v>1527</v>
      </c>
    </row>
    <row r="2104" spans="1:4">
      <c r="A2104" t="s">
        <v>9</v>
      </c>
      <c r="B2104" t="s">
        <v>73</v>
      </c>
      <c r="C2104" t="s">
        <v>256</v>
      </c>
      <c r="D2104" t="s">
        <v>1528</v>
      </c>
    </row>
    <row r="2105" spans="1:4">
      <c r="A2105" t="s">
        <v>9</v>
      </c>
      <c r="B2105" t="s">
        <v>73</v>
      </c>
      <c r="C2105" t="s">
        <v>256</v>
      </c>
      <c r="D2105" t="s">
        <v>491</v>
      </c>
    </row>
    <row r="2106" spans="1:4">
      <c r="A2106" t="s">
        <v>9</v>
      </c>
      <c r="B2106" t="s">
        <v>73</v>
      </c>
      <c r="C2106" t="s">
        <v>256</v>
      </c>
      <c r="D2106" t="s">
        <v>1816</v>
      </c>
    </row>
    <row r="2107" spans="1:4">
      <c r="A2107" t="s">
        <v>9</v>
      </c>
      <c r="B2107" t="s">
        <v>1529</v>
      </c>
      <c r="C2107" t="s">
        <v>1530</v>
      </c>
      <c r="D2107" t="s">
        <v>1531</v>
      </c>
    </row>
    <row r="2108" spans="1:4">
      <c r="A2108" t="s">
        <v>9</v>
      </c>
      <c r="B2108" t="s">
        <v>1532</v>
      </c>
      <c r="C2108" t="s">
        <v>1533</v>
      </c>
      <c r="D2108" t="s">
        <v>1534</v>
      </c>
    </row>
    <row r="2109" spans="1:4">
      <c r="A2109" t="s">
        <v>9</v>
      </c>
      <c r="B2109" t="s">
        <v>1532</v>
      </c>
      <c r="C2109" t="s">
        <v>1533</v>
      </c>
      <c r="D2109" t="s">
        <v>1535</v>
      </c>
    </row>
    <row r="2110" spans="1:4">
      <c r="A2110" t="s">
        <v>9</v>
      </c>
      <c r="B2110" t="s">
        <v>1536</v>
      </c>
      <c r="C2110" t="s">
        <v>1537</v>
      </c>
      <c r="D2110" t="s">
        <v>109</v>
      </c>
    </row>
    <row r="2111" spans="1:4">
      <c r="A2111" t="s">
        <v>9</v>
      </c>
      <c r="B2111" t="s">
        <v>1536</v>
      </c>
      <c r="C2111" t="s">
        <v>1537</v>
      </c>
      <c r="D2111" t="s">
        <v>149</v>
      </c>
    </row>
    <row r="2112" spans="1:4">
      <c r="A2112" t="s">
        <v>9</v>
      </c>
      <c r="B2112" t="s">
        <v>1536</v>
      </c>
      <c r="C2112" t="s">
        <v>1537</v>
      </c>
      <c r="D2112" t="s">
        <v>151</v>
      </c>
    </row>
    <row r="2113" spans="1:4">
      <c r="A2113" t="s">
        <v>9</v>
      </c>
      <c r="B2113" t="s">
        <v>98</v>
      </c>
      <c r="C2113" t="s">
        <v>131</v>
      </c>
      <c r="D2113" t="s">
        <v>149</v>
      </c>
    </row>
    <row r="2114" spans="1:4">
      <c r="A2114" t="s">
        <v>9</v>
      </c>
      <c r="B2114" t="s">
        <v>98</v>
      </c>
      <c r="C2114" t="s">
        <v>131</v>
      </c>
      <c r="D2114" t="s">
        <v>151</v>
      </c>
    </row>
    <row r="2115" spans="1:4">
      <c r="A2115" t="s">
        <v>9</v>
      </c>
      <c r="B2115" t="s">
        <v>98</v>
      </c>
      <c r="C2115" t="s">
        <v>131</v>
      </c>
      <c r="D2115" t="s">
        <v>1816</v>
      </c>
    </row>
    <row r="2116" spans="1:4">
      <c r="A2116" t="s">
        <v>9</v>
      </c>
      <c r="B2116" t="s">
        <v>98</v>
      </c>
      <c r="C2116" t="s">
        <v>131</v>
      </c>
      <c r="D2116" t="s">
        <v>112</v>
      </c>
    </row>
    <row r="2117" spans="1:4">
      <c r="A2117" t="s">
        <v>9</v>
      </c>
      <c r="B2117" t="s">
        <v>98</v>
      </c>
      <c r="C2117" t="s">
        <v>131</v>
      </c>
      <c r="D2117" t="s">
        <v>160</v>
      </c>
    </row>
    <row r="2118" spans="1:4">
      <c r="A2118" t="s">
        <v>9</v>
      </c>
      <c r="B2118" t="s">
        <v>98</v>
      </c>
      <c r="C2118" t="s">
        <v>131</v>
      </c>
      <c r="D2118" t="s">
        <v>159</v>
      </c>
    </row>
    <row r="2119" spans="1:4">
      <c r="A2119" t="s">
        <v>9</v>
      </c>
      <c r="B2119" t="s">
        <v>98</v>
      </c>
      <c r="C2119" t="s">
        <v>131</v>
      </c>
      <c r="D2119" t="s">
        <v>158</v>
      </c>
    </row>
    <row r="2120" spans="1:4">
      <c r="A2120" t="s">
        <v>9</v>
      </c>
      <c r="B2120" t="s">
        <v>98</v>
      </c>
      <c r="C2120" t="s">
        <v>131</v>
      </c>
      <c r="D2120" t="s">
        <v>1538</v>
      </c>
    </row>
    <row r="2121" spans="1:4">
      <c r="A2121" t="s">
        <v>9</v>
      </c>
      <c r="B2121" t="s">
        <v>98</v>
      </c>
      <c r="C2121" t="s">
        <v>131</v>
      </c>
      <c r="D2121" t="s">
        <v>1539</v>
      </c>
    </row>
    <row r="2122" spans="1:4">
      <c r="A2122" t="s">
        <v>9</v>
      </c>
      <c r="B2122" t="s">
        <v>98</v>
      </c>
      <c r="C2122" t="s">
        <v>131</v>
      </c>
      <c r="D2122" t="s">
        <v>1285</v>
      </c>
    </row>
    <row r="2123" spans="1:4">
      <c r="A2123" t="s">
        <v>9</v>
      </c>
      <c r="B2123" t="s">
        <v>99</v>
      </c>
      <c r="C2123" t="s">
        <v>258</v>
      </c>
      <c r="D2123" t="s">
        <v>160</v>
      </c>
    </row>
    <row r="2124" spans="1:4">
      <c r="A2124" t="s">
        <v>9</v>
      </c>
      <c r="B2124" t="s">
        <v>99</v>
      </c>
      <c r="C2124" t="s">
        <v>258</v>
      </c>
      <c r="D2124" t="s">
        <v>1539</v>
      </c>
    </row>
    <row r="2125" spans="1:4">
      <c r="A2125" t="s">
        <v>9</v>
      </c>
      <c r="B2125" t="s">
        <v>147</v>
      </c>
      <c r="C2125" t="s">
        <v>305</v>
      </c>
      <c r="D2125" t="s">
        <v>109</v>
      </c>
    </row>
    <row r="2126" spans="1:4">
      <c r="A2126" t="s">
        <v>9</v>
      </c>
      <c r="B2126" t="s">
        <v>147</v>
      </c>
      <c r="C2126" t="s">
        <v>305</v>
      </c>
      <c r="D2126" t="s">
        <v>149</v>
      </c>
    </row>
    <row r="2127" spans="1:4">
      <c r="A2127" t="s">
        <v>9</v>
      </c>
      <c r="B2127" t="s">
        <v>147</v>
      </c>
      <c r="C2127" t="s">
        <v>305</v>
      </c>
      <c r="D2127" t="s">
        <v>151</v>
      </c>
    </row>
    <row r="2128" spans="1:4">
      <c r="A2128" t="s">
        <v>9</v>
      </c>
      <c r="B2128" t="s">
        <v>1540</v>
      </c>
      <c r="C2128" t="s">
        <v>1541</v>
      </c>
      <c r="D2128" t="s">
        <v>150</v>
      </c>
    </row>
    <row r="2129" spans="1:4">
      <c r="A2129" t="s">
        <v>9</v>
      </c>
      <c r="B2129" t="s">
        <v>1540</v>
      </c>
      <c r="C2129" t="s">
        <v>1541</v>
      </c>
      <c r="D2129" t="s">
        <v>490</v>
      </c>
    </row>
    <row r="2130" spans="1:4">
      <c r="A2130" t="s">
        <v>9</v>
      </c>
      <c r="B2130" t="s">
        <v>1540</v>
      </c>
      <c r="C2130" t="s">
        <v>1541</v>
      </c>
      <c r="D2130" t="s">
        <v>149</v>
      </c>
    </row>
    <row r="2131" spans="1:4">
      <c r="A2131" t="s">
        <v>9</v>
      </c>
      <c r="B2131" t="s">
        <v>1540</v>
      </c>
      <c r="C2131" t="s">
        <v>1541</v>
      </c>
      <c r="D2131" t="s">
        <v>151</v>
      </c>
    </row>
    <row r="2132" spans="1:4">
      <c r="A2132" t="s">
        <v>9</v>
      </c>
      <c r="B2132" t="s">
        <v>89</v>
      </c>
      <c r="C2132" t="s">
        <v>259</v>
      </c>
      <c r="D2132" t="s">
        <v>149</v>
      </c>
    </row>
    <row r="2133" spans="1:4">
      <c r="A2133" t="s">
        <v>9</v>
      </c>
      <c r="B2133" t="s">
        <v>89</v>
      </c>
      <c r="C2133" t="s">
        <v>259</v>
      </c>
      <c r="D2133" t="s">
        <v>151</v>
      </c>
    </row>
    <row r="2134" spans="1:4">
      <c r="A2134" t="s">
        <v>9</v>
      </c>
      <c r="B2134" t="s">
        <v>89</v>
      </c>
      <c r="C2134" t="s">
        <v>259</v>
      </c>
      <c r="D2134" t="s">
        <v>109</v>
      </c>
    </row>
    <row r="2135" spans="1:4">
      <c r="A2135" t="s">
        <v>9</v>
      </c>
      <c r="B2135" t="s">
        <v>1542</v>
      </c>
      <c r="C2135" t="s">
        <v>1543</v>
      </c>
      <c r="D2135" t="s">
        <v>109</v>
      </c>
    </row>
    <row r="2136" spans="1:4">
      <c r="A2136" t="s">
        <v>9</v>
      </c>
      <c r="B2136" t="s">
        <v>1542</v>
      </c>
      <c r="C2136" t="s">
        <v>1543</v>
      </c>
      <c r="D2136" t="s">
        <v>149</v>
      </c>
    </row>
    <row r="2137" spans="1:4">
      <c r="A2137" t="s">
        <v>9</v>
      </c>
      <c r="B2137" t="s">
        <v>1542</v>
      </c>
      <c r="C2137" t="s">
        <v>1543</v>
      </c>
      <c r="D2137" t="s">
        <v>151</v>
      </c>
    </row>
    <row r="2138" spans="1:4">
      <c r="A2138" t="s">
        <v>9</v>
      </c>
      <c r="B2138" t="s">
        <v>1542</v>
      </c>
      <c r="C2138" t="s">
        <v>1543</v>
      </c>
      <c r="D2138" t="s">
        <v>1544</v>
      </c>
    </row>
    <row r="2139" spans="1:4">
      <c r="A2139" t="s">
        <v>9</v>
      </c>
      <c r="B2139" t="s">
        <v>102</v>
      </c>
      <c r="C2139" t="s">
        <v>132</v>
      </c>
      <c r="D2139" t="s">
        <v>149</v>
      </c>
    </row>
    <row r="2140" spans="1:4">
      <c r="A2140" t="s">
        <v>9</v>
      </c>
      <c r="B2140" t="s">
        <v>102</v>
      </c>
      <c r="C2140" t="s">
        <v>132</v>
      </c>
      <c r="D2140" t="s">
        <v>151</v>
      </c>
    </row>
    <row r="2141" spans="1:4">
      <c r="A2141" t="s">
        <v>9</v>
      </c>
      <c r="B2141" t="s">
        <v>102</v>
      </c>
      <c r="C2141" t="s">
        <v>132</v>
      </c>
      <c r="D2141" t="s">
        <v>1816</v>
      </c>
    </row>
    <row r="2142" spans="1:4">
      <c r="A2142" t="s">
        <v>9</v>
      </c>
      <c r="B2142" t="s">
        <v>102</v>
      </c>
      <c r="C2142" t="s">
        <v>132</v>
      </c>
      <c r="D2142" t="s">
        <v>112</v>
      </c>
    </row>
    <row r="2143" spans="1:4">
      <c r="A2143" t="s">
        <v>9</v>
      </c>
      <c r="B2143" t="s">
        <v>102</v>
      </c>
      <c r="C2143" t="s">
        <v>132</v>
      </c>
      <c r="D2143" t="s">
        <v>1285</v>
      </c>
    </row>
    <row r="2144" spans="1:4">
      <c r="A2144" t="s">
        <v>9</v>
      </c>
      <c r="B2144" t="s">
        <v>102</v>
      </c>
      <c r="C2144" t="s">
        <v>132</v>
      </c>
      <c r="D2144" t="s">
        <v>160</v>
      </c>
    </row>
    <row r="2145" spans="1:4">
      <c r="A2145" t="s">
        <v>9</v>
      </c>
      <c r="B2145" t="s">
        <v>102</v>
      </c>
      <c r="C2145" t="s">
        <v>132</v>
      </c>
      <c r="D2145" t="s">
        <v>159</v>
      </c>
    </row>
    <row r="2146" spans="1:4">
      <c r="A2146" t="s">
        <v>9</v>
      </c>
      <c r="B2146" t="s">
        <v>102</v>
      </c>
      <c r="C2146" t="s">
        <v>132</v>
      </c>
      <c r="D2146" t="s">
        <v>158</v>
      </c>
    </row>
    <row r="2147" spans="1:4">
      <c r="A2147" t="s">
        <v>9</v>
      </c>
      <c r="B2147" t="s">
        <v>102</v>
      </c>
      <c r="C2147" t="s">
        <v>132</v>
      </c>
      <c r="D2147" t="s">
        <v>1538</v>
      </c>
    </row>
    <row r="2148" spans="1:4">
      <c r="A2148" t="s">
        <v>9</v>
      </c>
      <c r="B2148" t="s">
        <v>102</v>
      </c>
      <c r="C2148" t="s">
        <v>132</v>
      </c>
      <c r="D2148" t="s">
        <v>1539</v>
      </c>
    </row>
    <row r="2149" spans="1:4">
      <c r="A2149" t="s">
        <v>9</v>
      </c>
      <c r="B2149" t="s">
        <v>102</v>
      </c>
      <c r="C2149" t="s">
        <v>132</v>
      </c>
      <c r="D2149" t="s">
        <v>1545</v>
      </c>
    </row>
    <row r="2150" spans="1:4">
      <c r="A2150" t="s">
        <v>9</v>
      </c>
      <c r="B2150" t="s">
        <v>102</v>
      </c>
      <c r="C2150" t="s">
        <v>132</v>
      </c>
      <c r="D2150" t="s">
        <v>1782</v>
      </c>
    </row>
    <row r="2151" spans="1:4">
      <c r="A2151" t="s">
        <v>9</v>
      </c>
      <c r="B2151" t="s">
        <v>101</v>
      </c>
      <c r="C2151" t="s">
        <v>1720</v>
      </c>
      <c r="D2151" t="s">
        <v>149</v>
      </c>
    </row>
    <row r="2152" spans="1:4">
      <c r="A2152" t="s">
        <v>9</v>
      </c>
      <c r="B2152" t="s">
        <v>101</v>
      </c>
      <c r="C2152" t="s">
        <v>1720</v>
      </c>
      <c r="D2152" t="s">
        <v>109</v>
      </c>
    </row>
    <row r="2153" spans="1:4">
      <c r="A2153" t="s">
        <v>9</v>
      </c>
      <c r="B2153" t="s">
        <v>101</v>
      </c>
      <c r="C2153" t="s">
        <v>1720</v>
      </c>
      <c r="D2153" t="s">
        <v>151</v>
      </c>
    </row>
    <row r="2154" spans="1:4">
      <c r="A2154" t="s">
        <v>9</v>
      </c>
      <c r="B2154" t="s">
        <v>1797</v>
      </c>
      <c r="C2154" t="s">
        <v>1798</v>
      </c>
      <c r="D2154" t="s">
        <v>149</v>
      </c>
    </row>
    <row r="2155" spans="1:4">
      <c r="A2155" t="s">
        <v>9</v>
      </c>
      <c r="B2155" t="s">
        <v>1797</v>
      </c>
      <c r="C2155" t="s">
        <v>1798</v>
      </c>
      <c r="D2155" t="s">
        <v>151</v>
      </c>
    </row>
    <row r="2156" spans="1:4">
      <c r="A2156" t="s">
        <v>9</v>
      </c>
      <c r="B2156" t="s">
        <v>1797</v>
      </c>
      <c r="C2156" t="s">
        <v>1798</v>
      </c>
      <c r="D2156" t="s">
        <v>109</v>
      </c>
    </row>
    <row r="2157" spans="1:4">
      <c r="A2157" t="s">
        <v>9</v>
      </c>
      <c r="B2157" t="s">
        <v>1799</v>
      </c>
      <c r="C2157" t="s">
        <v>1800</v>
      </c>
      <c r="D2157" t="s">
        <v>149</v>
      </c>
    </row>
    <row r="2158" spans="1:4">
      <c r="A2158" t="s">
        <v>9</v>
      </c>
      <c r="B2158" t="s">
        <v>1799</v>
      </c>
      <c r="C2158" t="s">
        <v>1800</v>
      </c>
      <c r="D2158" t="s">
        <v>151</v>
      </c>
    </row>
    <row r="2159" spans="1:4">
      <c r="A2159" t="s">
        <v>9</v>
      </c>
      <c r="B2159" t="s">
        <v>1799</v>
      </c>
      <c r="C2159" t="s">
        <v>1800</v>
      </c>
      <c r="D2159" t="s">
        <v>109</v>
      </c>
    </row>
    <row r="2160" spans="1:4">
      <c r="A2160" t="s">
        <v>9</v>
      </c>
      <c r="B2160" t="s">
        <v>1801</v>
      </c>
      <c r="C2160" t="s">
        <v>1802</v>
      </c>
      <c r="D2160" t="s">
        <v>149</v>
      </c>
    </row>
    <row r="2161" spans="1:4">
      <c r="A2161" t="s">
        <v>9</v>
      </c>
      <c r="B2161" t="s">
        <v>1801</v>
      </c>
      <c r="C2161" t="s">
        <v>1802</v>
      </c>
      <c r="D2161" t="s">
        <v>151</v>
      </c>
    </row>
    <row r="2162" spans="1:4">
      <c r="A2162" t="s">
        <v>9</v>
      </c>
      <c r="B2162" t="s">
        <v>1801</v>
      </c>
      <c r="C2162" t="s">
        <v>1802</v>
      </c>
      <c r="D2162" t="s">
        <v>109</v>
      </c>
    </row>
    <row r="2163" spans="1:4">
      <c r="A2163" t="s">
        <v>9</v>
      </c>
      <c r="B2163" t="s">
        <v>1803</v>
      </c>
      <c r="C2163" t="s">
        <v>1804</v>
      </c>
      <c r="D2163" t="s">
        <v>149</v>
      </c>
    </row>
    <row r="2164" spans="1:4">
      <c r="A2164" t="s">
        <v>9</v>
      </c>
      <c r="B2164" t="s">
        <v>1803</v>
      </c>
      <c r="C2164" t="s">
        <v>1804</v>
      </c>
      <c r="D2164" t="s">
        <v>151</v>
      </c>
    </row>
    <row r="2165" spans="1:4">
      <c r="A2165" t="s">
        <v>9</v>
      </c>
      <c r="B2165" t="s">
        <v>1803</v>
      </c>
      <c r="C2165" t="s">
        <v>1804</v>
      </c>
      <c r="D2165" t="s">
        <v>109</v>
      </c>
    </row>
    <row r="2166" spans="1:4">
      <c r="A2166" t="s">
        <v>866</v>
      </c>
      <c r="B2166" t="s">
        <v>867</v>
      </c>
      <c r="C2166" t="s">
        <v>868</v>
      </c>
      <c r="D2166" t="s">
        <v>165</v>
      </c>
    </row>
    <row r="2167" spans="1:4">
      <c r="A2167" t="s">
        <v>866</v>
      </c>
      <c r="B2167" t="s">
        <v>867</v>
      </c>
      <c r="C2167" t="s">
        <v>868</v>
      </c>
      <c r="D2167" t="s">
        <v>166</v>
      </c>
    </row>
    <row r="2168" spans="1:4">
      <c r="A2168" t="s">
        <v>866</v>
      </c>
      <c r="B2168" t="s">
        <v>867</v>
      </c>
      <c r="C2168" t="s">
        <v>868</v>
      </c>
      <c r="D2168" t="s">
        <v>149</v>
      </c>
    </row>
    <row r="2169" spans="1:4">
      <c r="A2169" t="s">
        <v>866</v>
      </c>
      <c r="B2169" t="s">
        <v>867</v>
      </c>
      <c r="C2169" t="s">
        <v>868</v>
      </c>
      <c r="D2169" t="s">
        <v>151</v>
      </c>
    </row>
    <row r="2170" spans="1:4">
      <c r="A2170" t="s">
        <v>866</v>
      </c>
      <c r="B2170" t="s">
        <v>869</v>
      </c>
      <c r="C2170" t="s">
        <v>870</v>
      </c>
      <c r="D2170" t="s">
        <v>165</v>
      </c>
    </row>
    <row r="2171" spans="1:4">
      <c r="A2171" t="s">
        <v>866</v>
      </c>
      <c r="B2171" t="s">
        <v>869</v>
      </c>
      <c r="C2171" t="s">
        <v>870</v>
      </c>
      <c r="D2171" t="s">
        <v>166</v>
      </c>
    </row>
    <row r="2172" spans="1:4">
      <c r="A2172" t="s">
        <v>866</v>
      </c>
      <c r="B2172" t="s">
        <v>869</v>
      </c>
      <c r="C2172" t="s">
        <v>870</v>
      </c>
      <c r="D2172" t="s">
        <v>149</v>
      </c>
    </row>
    <row r="2173" spans="1:4">
      <c r="A2173" t="s">
        <v>866</v>
      </c>
      <c r="B2173" t="s">
        <v>869</v>
      </c>
      <c r="C2173" t="s">
        <v>870</v>
      </c>
      <c r="D2173" t="s">
        <v>151</v>
      </c>
    </row>
    <row r="2174" spans="1:4">
      <c r="A2174" t="s">
        <v>866</v>
      </c>
      <c r="B2174" t="s">
        <v>871</v>
      </c>
      <c r="C2174" t="s">
        <v>872</v>
      </c>
      <c r="D2174" t="s">
        <v>165</v>
      </c>
    </row>
    <row r="2175" spans="1:4">
      <c r="A2175" t="s">
        <v>866</v>
      </c>
      <c r="B2175" t="s">
        <v>871</v>
      </c>
      <c r="C2175" t="s">
        <v>872</v>
      </c>
      <c r="D2175" t="s">
        <v>166</v>
      </c>
    </row>
    <row r="2176" spans="1:4">
      <c r="A2176" t="s">
        <v>866</v>
      </c>
      <c r="B2176" t="s">
        <v>871</v>
      </c>
      <c r="C2176" t="s">
        <v>872</v>
      </c>
      <c r="D2176" t="s">
        <v>149</v>
      </c>
    </row>
    <row r="2177" spans="1:4">
      <c r="A2177" t="s">
        <v>866</v>
      </c>
      <c r="B2177" t="s">
        <v>871</v>
      </c>
      <c r="C2177" t="s">
        <v>872</v>
      </c>
      <c r="D2177" t="s">
        <v>151</v>
      </c>
    </row>
    <row r="2178" spans="1:4">
      <c r="A2178" t="s">
        <v>866</v>
      </c>
      <c r="B2178" t="s">
        <v>873</v>
      </c>
      <c r="C2178" t="s">
        <v>874</v>
      </c>
      <c r="D2178" t="s">
        <v>109</v>
      </c>
    </row>
    <row r="2179" spans="1:4">
      <c r="A2179" t="s">
        <v>866</v>
      </c>
      <c r="B2179" t="s">
        <v>873</v>
      </c>
      <c r="C2179" t="s">
        <v>874</v>
      </c>
      <c r="D2179" t="s">
        <v>149</v>
      </c>
    </row>
    <row r="2180" spans="1:4">
      <c r="A2180" t="s">
        <v>866</v>
      </c>
      <c r="B2180" t="s">
        <v>873</v>
      </c>
      <c r="C2180" t="s">
        <v>874</v>
      </c>
      <c r="D2180" t="s">
        <v>151</v>
      </c>
    </row>
    <row r="2181" spans="1:4">
      <c r="A2181" t="s">
        <v>866</v>
      </c>
      <c r="B2181" t="s">
        <v>875</v>
      </c>
      <c r="C2181" t="s">
        <v>876</v>
      </c>
      <c r="D2181" t="s">
        <v>109</v>
      </c>
    </row>
    <row r="2182" spans="1:4">
      <c r="A2182" t="s">
        <v>866</v>
      </c>
      <c r="B2182" t="s">
        <v>875</v>
      </c>
      <c r="C2182" t="s">
        <v>876</v>
      </c>
      <c r="D2182" t="s">
        <v>149</v>
      </c>
    </row>
    <row r="2183" spans="1:4">
      <c r="A2183" t="s">
        <v>866</v>
      </c>
      <c r="B2183" t="s">
        <v>875</v>
      </c>
      <c r="C2183" t="s">
        <v>876</v>
      </c>
      <c r="D2183" t="s">
        <v>151</v>
      </c>
    </row>
    <row r="2184" spans="1:4">
      <c r="A2184" t="s">
        <v>866</v>
      </c>
      <c r="B2184" t="s">
        <v>877</v>
      </c>
      <c r="C2184" t="s">
        <v>878</v>
      </c>
      <c r="D2184" t="s">
        <v>158</v>
      </c>
    </row>
    <row r="2185" spans="1:4">
      <c r="A2185" t="s">
        <v>866</v>
      </c>
      <c r="B2185" t="s">
        <v>877</v>
      </c>
      <c r="C2185" t="s">
        <v>878</v>
      </c>
      <c r="D2185" t="s">
        <v>159</v>
      </c>
    </row>
    <row r="2186" spans="1:4">
      <c r="A2186" t="s">
        <v>866</v>
      </c>
      <c r="B2186" t="s">
        <v>877</v>
      </c>
      <c r="C2186" t="s">
        <v>878</v>
      </c>
      <c r="D2186" t="s">
        <v>160</v>
      </c>
    </row>
    <row r="2187" spans="1:4">
      <c r="A2187" t="s">
        <v>866</v>
      </c>
      <c r="B2187" t="s">
        <v>877</v>
      </c>
      <c r="C2187" t="s">
        <v>878</v>
      </c>
      <c r="D2187" t="s">
        <v>161</v>
      </c>
    </row>
    <row r="2188" spans="1:4">
      <c r="A2188" t="s">
        <v>866</v>
      </c>
      <c r="B2188" t="s">
        <v>877</v>
      </c>
      <c r="C2188" t="s">
        <v>878</v>
      </c>
      <c r="D2188" t="s">
        <v>149</v>
      </c>
    </row>
    <row r="2189" spans="1:4">
      <c r="A2189" t="s">
        <v>866</v>
      </c>
      <c r="B2189" t="s">
        <v>877</v>
      </c>
      <c r="C2189" t="s">
        <v>878</v>
      </c>
      <c r="D2189" t="s">
        <v>151</v>
      </c>
    </row>
    <row r="2190" spans="1:4">
      <c r="A2190" t="s">
        <v>866</v>
      </c>
      <c r="B2190" t="s">
        <v>879</v>
      </c>
      <c r="C2190" t="s">
        <v>880</v>
      </c>
      <c r="D2190" t="s">
        <v>109</v>
      </c>
    </row>
    <row r="2191" spans="1:4">
      <c r="A2191" t="s">
        <v>866</v>
      </c>
      <c r="B2191" t="s">
        <v>879</v>
      </c>
      <c r="C2191" t="s">
        <v>880</v>
      </c>
      <c r="D2191" t="s">
        <v>149</v>
      </c>
    </row>
    <row r="2192" spans="1:4">
      <c r="A2192" t="s">
        <v>866</v>
      </c>
      <c r="B2192" t="s">
        <v>879</v>
      </c>
      <c r="C2192" t="s">
        <v>880</v>
      </c>
      <c r="D2192" t="s">
        <v>151</v>
      </c>
    </row>
    <row r="2193" spans="1:4">
      <c r="A2193" t="s">
        <v>866</v>
      </c>
      <c r="B2193" t="s">
        <v>881</v>
      </c>
      <c r="C2193" t="s">
        <v>882</v>
      </c>
      <c r="D2193" t="s">
        <v>165</v>
      </c>
    </row>
    <row r="2194" spans="1:4">
      <c r="A2194" t="s">
        <v>866</v>
      </c>
      <c r="B2194" t="s">
        <v>881</v>
      </c>
      <c r="C2194" t="s">
        <v>882</v>
      </c>
      <c r="D2194" t="s">
        <v>166</v>
      </c>
    </row>
    <row r="2195" spans="1:4">
      <c r="A2195" t="s">
        <v>866</v>
      </c>
      <c r="B2195" t="s">
        <v>881</v>
      </c>
      <c r="C2195" t="s">
        <v>882</v>
      </c>
      <c r="D2195" t="s">
        <v>149</v>
      </c>
    </row>
    <row r="2196" spans="1:4">
      <c r="A2196" t="s">
        <v>866</v>
      </c>
      <c r="B2196" t="s">
        <v>881</v>
      </c>
      <c r="C2196" t="s">
        <v>882</v>
      </c>
      <c r="D2196" t="s">
        <v>151</v>
      </c>
    </row>
    <row r="2197" spans="1:4">
      <c r="A2197" t="s">
        <v>866</v>
      </c>
      <c r="B2197" t="s">
        <v>883</v>
      </c>
      <c r="C2197" t="s">
        <v>884</v>
      </c>
      <c r="D2197" t="s">
        <v>109</v>
      </c>
    </row>
    <row r="2198" spans="1:4">
      <c r="A2198" t="s">
        <v>866</v>
      </c>
      <c r="B2198" t="s">
        <v>883</v>
      </c>
      <c r="C2198" t="s">
        <v>884</v>
      </c>
      <c r="D2198" t="s">
        <v>149</v>
      </c>
    </row>
    <row r="2199" spans="1:4">
      <c r="A2199" t="s">
        <v>866</v>
      </c>
      <c r="B2199" t="s">
        <v>883</v>
      </c>
      <c r="C2199" t="s">
        <v>884</v>
      </c>
      <c r="D2199" t="s">
        <v>151</v>
      </c>
    </row>
    <row r="2200" spans="1:4">
      <c r="A2200" t="s">
        <v>672</v>
      </c>
      <c r="B2200" t="s">
        <v>673</v>
      </c>
      <c r="C2200" t="s">
        <v>674</v>
      </c>
      <c r="D2200" t="s">
        <v>152</v>
      </c>
    </row>
    <row r="2201" spans="1:4">
      <c r="A2201" t="s">
        <v>672</v>
      </c>
      <c r="B2201" t="s">
        <v>673</v>
      </c>
      <c r="C2201" t="s">
        <v>674</v>
      </c>
      <c r="D2201" t="s">
        <v>154</v>
      </c>
    </row>
    <row r="2202" spans="1:4">
      <c r="A2202" t="s">
        <v>672</v>
      </c>
      <c r="B2202" t="s">
        <v>673</v>
      </c>
      <c r="C2202" t="s">
        <v>674</v>
      </c>
      <c r="D2202" t="s">
        <v>153</v>
      </c>
    </row>
    <row r="2203" spans="1:4">
      <c r="A2203" t="s">
        <v>672</v>
      </c>
      <c r="B2203" t="s">
        <v>673</v>
      </c>
      <c r="C2203" t="s">
        <v>674</v>
      </c>
      <c r="D2203" t="s">
        <v>155</v>
      </c>
    </row>
    <row r="2204" spans="1:4">
      <c r="A2204" t="s">
        <v>672</v>
      </c>
      <c r="B2204" t="s">
        <v>673</v>
      </c>
      <c r="C2204" t="s">
        <v>674</v>
      </c>
      <c r="D2204" t="s">
        <v>149</v>
      </c>
    </row>
    <row r="2205" spans="1:4">
      <c r="A2205" t="s">
        <v>672</v>
      </c>
      <c r="B2205" t="s">
        <v>673</v>
      </c>
      <c r="C2205" t="s">
        <v>674</v>
      </c>
      <c r="D2205" t="s">
        <v>151</v>
      </c>
    </row>
    <row r="2206" spans="1:4">
      <c r="A2206" t="s">
        <v>672</v>
      </c>
      <c r="B2206" t="s">
        <v>675</v>
      </c>
      <c r="C2206" t="s">
        <v>676</v>
      </c>
      <c r="D2206" t="s">
        <v>109</v>
      </c>
    </row>
    <row r="2207" spans="1:4">
      <c r="A2207" t="s">
        <v>672</v>
      </c>
      <c r="B2207" t="s">
        <v>675</v>
      </c>
      <c r="C2207" t="s">
        <v>676</v>
      </c>
      <c r="D2207" t="s">
        <v>149</v>
      </c>
    </row>
    <row r="2208" spans="1:4">
      <c r="A2208" t="s">
        <v>672</v>
      </c>
      <c r="B2208" t="s">
        <v>675</v>
      </c>
      <c r="C2208" t="s">
        <v>676</v>
      </c>
      <c r="D2208" t="s">
        <v>151</v>
      </c>
    </row>
    <row r="2209" spans="1:4">
      <c r="A2209" t="s">
        <v>672</v>
      </c>
      <c r="B2209" t="s">
        <v>677</v>
      </c>
      <c r="C2209" t="s">
        <v>678</v>
      </c>
      <c r="D2209" t="s">
        <v>109</v>
      </c>
    </row>
    <row r="2210" spans="1:4">
      <c r="A2210" t="s">
        <v>672</v>
      </c>
      <c r="B2210" t="s">
        <v>677</v>
      </c>
      <c r="C2210" t="s">
        <v>678</v>
      </c>
      <c r="D2210" t="s">
        <v>149</v>
      </c>
    </row>
    <row r="2211" spans="1:4">
      <c r="A2211" t="s">
        <v>672</v>
      </c>
      <c r="B2211" t="s">
        <v>677</v>
      </c>
      <c r="C2211" t="s">
        <v>678</v>
      </c>
      <c r="D2211" t="s">
        <v>151</v>
      </c>
    </row>
    <row r="2212" spans="1:4">
      <c r="A2212" t="s">
        <v>672</v>
      </c>
      <c r="B2212" t="s">
        <v>679</v>
      </c>
      <c r="C2212" t="s">
        <v>680</v>
      </c>
      <c r="D2212" t="s">
        <v>109</v>
      </c>
    </row>
    <row r="2213" spans="1:4">
      <c r="A2213" t="s">
        <v>672</v>
      </c>
      <c r="B2213" t="s">
        <v>679</v>
      </c>
      <c r="C2213" t="s">
        <v>680</v>
      </c>
      <c r="D2213" t="s">
        <v>149</v>
      </c>
    </row>
    <row r="2214" spans="1:4">
      <c r="A2214" t="s">
        <v>672</v>
      </c>
      <c r="B2214" t="s">
        <v>679</v>
      </c>
      <c r="C2214" t="s">
        <v>680</v>
      </c>
      <c r="D2214" t="s">
        <v>151</v>
      </c>
    </row>
    <row r="2215" spans="1:4">
      <c r="A2215" t="s">
        <v>672</v>
      </c>
      <c r="B2215" t="s">
        <v>681</v>
      </c>
      <c r="C2215" t="s">
        <v>682</v>
      </c>
      <c r="D2215" t="s">
        <v>109</v>
      </c>
    </row>
    <row r="2216" spans="1:4">
      <c r="A2216" t="s">
        <v>672</v>
      </c>
      <c r="B2216" t="s">
        <v>681</v>
      </c>
      <c r="C2216" t="s">
        <v>682</v>
      </c>
      <c r="D2216" t="s">
        <v>149</v>
      </c>
    </row>
    <row r="2217" spans="1:4">
      <c r="A2217" t="s">
        <v>672</v>
      </c>
      <c r="B2217" t="s">
        <v>681</v>
      </c>
      <c r="C2217" t="s">
        <v>682</v>
      </c>
      <c r="D2217" t="s">
        <v>151</v>
      </c>
    </row>
    <row r="2218" spans="1:4">
      <c r="A2218" t="s">
        <v>672</v>
      </c>
      <c r="B2218" t="s">
        <v>683</v>
      </c>
      <c r="C2218" t="s">
        <v>684</v>
      </c>
      <c r="D2218" t="s">
        <v>165</v>
      </c>
    </row>
    <row r="2219" spans="1:4">
      <c r="A2219" t="s">
        <v>672</v>
      </c>
      <c r="B2219" t="s">
        <v>683</v>
      </c>
      <c r="C2219" t="s">
        <v>684</v>
      </c>
      <c r="D2219" t="s">
        <v>166</v>
      </c>
    </row>
    <row r="2220" spans="1:4">
      <c r="A2220" t="s">
        <v>672</v>
      </c>
      <c r="B2220" t="s">
        <v>683</v>
      </c>
      <c r="C2220" t="s">
        <v>684</v>
      </c>
      <c r="D2220" t="s">
        <v>149</v>
      </c>
    </row>
    <row r="2221" spans="1:4">
      <c r="A2221" t="s">
        <v>672</v>
      </c>
      <c r="B2221" t="s">
        <v>683</v>
      </c>
      <c r="C2221" t="s">
        <v>684</v>
      </c>
      <c r="D2221" t="s">
        <v>151</v>
      </c>
    </row>
    <row r="2222" spans="1:4">
      <c r="A2222" t="s">
        <v>672</v>
      </c>
      <c r="B2222" t="s">
        <v>685</v>
      </c>
      <c r="C2222" t="s">
        <v>686</v>
      </c>
      <c r="D2222" t="s">
        <v>109</v>
      </c>
    </row>
    <row r="2223" spans="1:4">
      <c r="A2223" t="s">
        <v>672</v>
      </c>
      <c r="B2223" t="s">
        <v>685</v>
      </c>
      <c r="C2223" t="s">
        <v>686</v>
      </c>
      <c r="D2223" t="s">
        <v>149</v>
      </c>
    </row>
    <row r="2224" spans="1:4">
      <c r="A2224" t="s">
        <v>672</v>
      </c>
      <c r="B2224" t="s">
        <v>685</v>
      </c>
      <c r="C2224" t="s">
        <v>686</v>
      </c>
      <c r="D2224" t="s">
        <v>151</v>
      </c>
    </row>
    <row r="2225" spans="1:4">
      <c r="A2225" t="s">
        <v>672</v>
      </c>
      <c r="B2225" t="s">
        <v>687</v>
      </c>
      <c r="C2225" t="s">
        <v>688</v>
      </c>
      <c r="D2225" t="s">
        <v>109</v>
      </c>
    </row>
    <row r="2226" spans="1:4">
      <c r="A2226" t="s">
        <v>672</v>
      </c>
      <c r="B2226" t="s">
        <v>687</v>
      </c>
      <c r="C2226" t="s">
        <v>688</v>
      </c>
      <c r="D2226" t="s">
        <v>149</v>
      </c>
    </row>
    <row r="2227" spans="1:4">
      <c r="A2227" t="s">
        <v>672</v>
      </c>
      <c r="B2227" t="s">
        <v>687</v>
      </c>
      <c r="C2227" t="s">
        <v>688</v>
      </c>
      <c r="D2227" t="s">
        <v>151</v>
      </c>
    </row>
    <row r="2228" spans="1:4">
      <c r="A2228" t="s">
        <v>672</v>
      </c>
      <c r="B2228" t="s">
        <v>689</v>
      </c>
      <c r="C2228" t="s">
        <v>690</v>
      </c>
      <c r="D2228" t="s">
        <v>109</v>
      </c>
    </row>
    <row r="2229" spans="1:4">
      <c r="A2229" t="s">
        <v>672</v>
      </c>
      <c r="B2229" t="s">
        <v>689</v>
      </c>
      <c r="C2229" t="s">
        <v>690</v>
      </c>
      <c r="D2229" t="s">
        <v>149</v>
      </c>
    </row>
    <row r="2230" spans="1:4">
      <c r="A2230" t="s">
        <v>672</v>
      </c>
      <c r="B2230" t="s">
        <v>689</v>
      </c>
      <c r="C2230" t="s">
        <v>690</v>
      </c>
      <c r="D2230" t="s">
        <v>151</v>
      </c>
    </row>
    <row r="2231" spans="1:4">
      <c r="A2231" t="s">
        <v>672</v>
      </c>
      <c r="B2231" t="s">
        <v>691</v>
      </c>
      <c r="C2231" t="s">
        <v>692</v>
      </c>
      <c r="D2231" t="s">
        <v>109</v>
      </c>
    </row>
    <row r="2232" spans="1:4">
      <c r="A2232" t="s">
        <v>672</v>
      </c>
      <c r="B2232" t="s">
        <v>691</v>
      </c>
      <c r="C2232" t="s">
        <v>692</v>
      </c>
      <c r="D2232" t="s">
        <v>149</v>
      </c>
    </row>
    <row r="2233" spans="1:4">
      <c r="A2233" t="s">
        <v>672</v>
      </c>
      <c r="B2233" t="s">
        <v>691</v>
      </c>
      <c r="C2233" t="s">
        <v>692</v>
      </c>
      <c r="D2233" t="s">
        <v>151</v>
      </c>
    </row>
    <row r="2234" spans="1:4">
      <c r="A2234" t="s">
        <v>672</v>
      </c>
      <c r="B2234" t="s">
        <v>693</v>
      </c>
      <c r="C2234" t="s">
        <v>694</v>
      </c>
      <c r="D2234" t="s">
        <v>109</v>
      </c>
    </row>
    <row r="2235" spans="1:4">
      <c r="A2235" t="s">
        <v>672</v>
      </c>
      <c r="B2235" t="s">
        <v>693</v>
      </c>
      <c r="C2235" t="s">
        <v>694</v>
      </c>
      <c r="D2235" t="s">
        <v>149</v>
      </c>
    </row>
    <row r="2236" spans="1:4">
      <c r="A2236" t="s">
        <v>672</v>
      </c>
      <c r="B2236" t="s">
        <v>693</v>
      </c>
      <c r="C2236" t="s">
        <v>694</v>
      </c>
      <c r="D2236" t="s">
        <v>151</v>
      </c>
    </row>
    <row r="2237" spans="1:4">
      <c r="A2237" t="s">
        <v>672</v>
      </c>
      <c r="B2237" t="s">
        <v>695</v>
      </c>
      <c r="C2237" t="s">
        <v>696</v>
      </c>
      <c r="D2237" t="s">
        <v>109</v>
      </c>
    </row>
    <row r="2238" spans="1:4">
      <c r="A2238" t="s">
        <v>672</v>
      </c>
      <c r="B2238" t="s">
        <v>695</v>
      </c>
      <c r="C2238" t="s">
        <v>696</v>
      </c>
      <c r="D2238" t="s">
        <v>149</v>
      </c>
    </row>
    <row r="2239" spans="1:4">
      <c r="A2239" t="s">
        <v>672</v>
      </c>
      <c r="B2239" t="s">
        <v>695</v>
      </c>
      <c r="C2239" t="s">
        <v>696</v>
      </c>
      <c r="D2239" t="s">
        <v>151</v>
      </c>
    </row>
    <row r="2240" spans="1:4">
      <c r="A2240" t="s">
        <v>672</v>
      </c>
      <c r="B2240" t="s">
        <v>697</v>
      </c>
      <c r="C2240" t="s">
        <v>698</v>
      </c>
      <c r="D2240" t="s">
        <v>149</v>
      </c>
    </row>
    <row r="2241" spans="1:4">
      <c r="A2241" t="s">
        <v>672</v>
      </c>
      <c r="B2241" t="s">
        <v>697</v>
      </c>
      <c r="C2241" t="s">
        <v>698</v>
      </c>
      <c r="D2241" t="s">
        <v>151</v>
      </c>
    </row>
    <row r="2242" spans="1:4">
      <c r="A2242" t="s">
        <v>672</v>
      </c>
      <c r="B2242" t="s">
        <v>699</v>
      </c>
      <c r="C2242" t="s">
        <v>700</v>
      </c>
      <c r="D2242" t="s">
        <v>149</v>
      </c>
    </row>
    <row r="2243" spans="1:4">
      <c r="A2243" t="s">
        <v>672</v>
      </c>
      <c r="B2243" t="s">
        <v>699</v>
      </c>
      <c r="C2243" t="s">
        <v>700</v>
      </c>
      <c r="D2243" t="s">
        <v>151</v>
      </c>
    </row>
    <row r="2244" spans="1:4">
      <c r="A2244" t="s">
        <v>672</v>
      </c>
      <c r="B2244" t="s">
        <v>701</v>
      </c>
      <c r="C2244" t="s">
        <v>702</v>
      </c>
      <c r="D2244" t="s">
        <v>149</v>
      </c>
    </row>
    <row r="2245" spans="1:4">
      <c r="A2245" t="s">
        <v>672</v>
      </c>
      <c r="B2245" t="s">
        <v>701</v>
      </c>
      <c r="C2245" t="s">
        <v>702</v>
      </c>
      <c r="D2245" t="s">
        <v>151</v>
      </c>
    </row>
    <row r="2246" spans="1:4">
      <c r="A2246" t="s">
        <v>672</v>
      </c>
      <c r="B2246" t="s">
        <v>1812</v>
      </c>
      <c r="C2246" t="s">
        <v>1813</v>
      </c>
      <c r="D2246" t="s">
        <v>1811</v>
      </c>
    </row>
    <row r="2247" spans="1:4">
      <c r="A2247" t="s">
        <v>672</v>
      </c>
      <c r="B2247" t="s">
        <v>703</v>
      </c>
      <c r="C2247" t="s">
        <v>704</v>
      </c>
      <c r="D2247" t="s">
        <v>149</v>
      </c>
    </row>
    <row r="2248" spans="1:4">
      <c r="A2248" t="s">
        <v>672</v>
      </c>
      <c r="B2248" t="s">
        <v>703</v>
      </c>
      <c r="C2248" t="s">
        <v>704</v>
      </c>
      <c r="D2248" t="s">
        <v>151</v>
      </c>
    </row>
    <row r="2249" spans="1:4">
      <c r="A2249" t="s">
        <v>672</v>
      </c>
      <c r="B2249" t="s">
        <v>705</v>
      </c>
      <c r="C2249" t="s">
        <v>706</v>
      </c>
      <c r="D2249" t="s">
        <v>150</v>
      </c>
    </row>
    <row r="2250" spans="1:4">
      <c r="A2250" t="s">
        <v>672</v>
      </c>
      <c r="B2250" t="s">
        <v>705</v>
      </c>
      <c r="C2250" t="s">
        <v>706</v>
      </c>
      <c r="D2250" t="s">
        <v>490</v>
      </c>
    </row>
    <row r="2251" spans="1:4">
      <c r="A2251" t="s">
        <v>672</v>
      </c>
      <c r="B2251" t="s">
        <v>707</v>
      </c>
      <c r="C2251" t="s">
        <v>708</v>
      </c>
      <c r="D2251" t="s">
        <v>160</v>
      </c>
    </row>
    <row r="2252" spans="1:4">
      <c r="A2252" t="s">
        <v>672</v>
      </c>
      <c r="B2252" t="s">
        <v>707</v>
      </c>
      <c r="C2252" t="s">
        <v>708</v>
      </c>
      <c r="D2252" t="s">
        <v>149</v>
      </c>
    </row>
    <row r="2253" spans="1:4">
      <c r="A2253" t="s">
        <v>672</v>
      </c>
      <c r="B2253" t="s">
        <v>707</v>
      </c>
      <c r="C2253" t="s">
        <v>708</v>
      </c>
      <c r="D2253" t="s">
        <v>151</v>
      </c>
    </row>
    <row r="2254" spans="1:4">
      <c r="A2254" t="s">
        <v>672</v>
      </c>
      <c r="B2254" t="s">
        <v>709</v>
      </c>
      <c r="C2254" t="s">
        <v>710</v>
      </c>
      <c r="D2254" t="s">
        <v>149</v>
      </c>
    </row>
    <row r="2255" spans="1:4">
      <c r="A2255" t="s">
        <v>672</v>
      </c>
      <c r="B2255" t="s">
        <v>709</v>
      </c>
      <c r="C2255" t="s">
        <v>710</v>
      </c>
      <c r="D2255" t="s">
        <v>151</v>
      </c>
    </row>
    <row r="2256" spans="1:4">
      <c r="A2256" t="s">
        <v>672</v>
      </c>
      <c r="B2256" t="s">
        <v>1055</v>
      </c>
      <c r="C2256" t="s">
        <v>1056</v>
      </c>
      <c r="D2256" t="s">
        <v>109</v>
      </c>
    </row>
    <row r="2257" spans="1:4">
      <c r="A2257" t="s">
        <v>672</v>
      </c>
      <c r="B2257" t="s">
        <v>1055</v>
      </c>
      <c r="C2257" t="s">
        <v>1056</v>
      </c>
      <c r="D2257" t="s">
        <v>162</v>
      </c>
    </row>
    <row r="2258" spans="1:4">
      <c r="A2258" t="s">
        <v>672</v>
      </c>
      <c r="B2258" t="s">
        <v>1055</v>
      </c>
      <c r="C2258" t="s">
        <v>1056</v>
      </c>
      <c r="D2258" t="s">
        <v>150</v>
      </c>
    </row>
    <row r="2259" spans="1:4">
      <c r="A2259" t="s">
        <v>672</v>
      </c>
      <c r="B2259" t="s">
        <v>1055</v>
      </c>
      <c r="C2259" t="s">
        <v>1056</v>
      </c>
      <c r="D2259" t="s">
        <v>490</v>
      </c>
    </row>
    <row r="2260" spans="1:4">
      <c r="A2260" t="s">
        <v>711</v>
      </c>
      <c r="B2260" t="s">
        <v>712</v>
      </c>
      <c r="C2260" t="s">
        <v>713</v>
      </c>
      <c r="D2260" t="s">
        <v>109</v>
      </c>
    </row>
    <row r="2261" spans="1:4">
      <c r="A2261" t="s">
        <v>711</v>
      </c>
      <c r="B2261" t="s">
        <v>712</v>
      </c>
      <c r="C2261" t="s">
        <v>713</v>
      </c>
      <c r="D2261" t="s">
        <v>149</v>
      </c>
    </row>
    <row r="2262" spans="1:4">
      <c r="A2262" t="s">
        <v>711</v>
      </c>
      <c r="B2262" t="s">
        <v>712</v>
      </c>
      <c r="C2262" t="s">
        <v>713</v>
      </c>
      <c r="D2262" t="s">
        <v>151</v>
      </c>
    </row>
    <row r="2263" spans="1:4">
      <c r="A2263" t="s">
        <v>711</v>
      </c>
      <c r="B2263" t="s">
        <v>714</v>
      </c>
      <c r="C2263" t="s">
        <v>715</v>
      </c>
      <c r="D2263" t="s">
        <v>109</v>
      </c>
    </row>
    <row r="2264" spans="1:4">
      <c r="A2264" t="s">
        <v>711</v>
      </c>
      <c r="B2264" t="s">
        <v>714</v>
      </c>
      <c r="C2264" t="s">
        <v>715</v>
      </c>
      <c r="D2264" t="s">
        <v>149</v>
      </c>
    </row>
    <row r="2265" spans="1:4">
      <c r="A2265" t="s">
        <v>711</v>
      </c>
      <c r="B2265" t="s">
        <v>714</v>
      </c>
      <c r="C2265" t="s">
        <v>715</v>
      </c>
      <c r="D2265" t="s">
        <v>151</v>
      </c>
    </row>
    <row r="2266" spans="1:4">
      <c r="A2266" t="s">
        <v>711</v>
      </c>
      <c r="B2266" t="s">
        <v>716</v>
      </c>
      <c r="C2266" t="s">
        <v>717</v>
      </c>
      <c r="D2266" t="s">
        <v>149</v>
      </c>
    </row>
    <row r="2267" spans="1:4">
      <c r="A2267" t="s">
        <v>711</v>
      </c>
      <c r="B2267" t="s">
        <v>716</v>
      </c>
      <c r="C2267" t="s">
        <v>717</v>
      </c>
      <c r="D2267" t="s">
        <v>151</v>
      </c>
    </row>
    <row r="2268" spans="1:4">
      <c r="A2268" t="s">
        <v>711</v>
      </c>
      <c r="B2268" t="s">
        <v>716</v>
      </c>
      <c r="C2268" t="s">
        <v>717</v>
      </c>
      <c r="D2268" t="s">
        <v>109</v>
      </c>
    </row>
    <row r="2269" spans="1:4">
      <c r="A2269" t="s">
        <v>711</v>
      </c>
      <c r="B2269" t="s">
        <v>716</v>
      </c>
      <c r="C2269" t="s">
        <v>717</v>
      </c>
      <c r="D2269" t="s">
        <v>112</v>
      </c>
    </row>
    <row r="2270" spans="1:4">
      <c r="A2270" t="s">
        <v>711</v>
      </c>
      <c r="B2270" t="s">
        <v>716</v>
      </c>
      <c r="C2270" t="s">
        <v>717</v>
      </c>
      <c r="D2270" t="s">
        <v>1285</v>
      </c>
    </row>
    <row r="2271" spans="1:4">
      <c r="A2271" t="s">
        <v>711</v>
      </c>
      <c r="B2271" t="s">
        <v>718</v>
      </c>
      <c r="C2271" t="s">
        <v>719</v>
      </c>
      <c r="D2271" t="s">
        <v>150</v>
      </c>
    </row>
    <row r="2272" spans="1:4">
      <c r="A2272" t="s">
        <v>711</v>
      </c>
      <c r="B2272" t="s">
        <v>718</v>
      </c>
      <c r="C2272" t="s">
        <v>719</v>
      </c>
      <c r="D2272" t="s">
        <v>490</v>
      </c>
    </row>
    <row r="2273" spans="1:4">
      <c r="A2273" t="s">
        <v>711</v>
      </c>
      <c r="B2273" t="s">
        <v>720</v>
      </c>
      <c r="C2273" t="s">
        <v>721</v>
      </c>
      <c r="D2273" t="s">
        <v>162</v>
      </c>
    </row>
    <row r="2274" spans="1:4">
      <c r="A2274" t="s">
        <v>711</v>
      </c>
      <c r="B2274" t="s">
        <v>720</v>
      </c>
      <c r="C2274" t="s">
        <v>721</v>
      </c>
      <c r="D2274" t="s">
        <v>150</v>
      </c>
    </row>
    <row r="2275" spans="1:4">
      <c r="A2275" t="s">
        <v>711</v>
      </c>
      <c r="B2275" t="s">
        <v>722</v>
      </c>
      <c r="C2275" t="s">
        <v>723</v>
      </c>
      <c r="D2275" t="s">
        <v>162</v>
      </c>
    </row>
    <row r="2276" spans="1:4">
      <c r="A2276" t="s">
        <v>711</v>
      </c>
      <c r="B2276" t="s">
        <v>722</v>
      </c>
      <c r="C2276" t="s">
        <v>723</v>
      </c>
      <c r="D2276" t="s">
        <v>150</v>
      </c>
    </row>
    <row r="2277" spans="1:4">
      <c r="A2277" t="s">
        <v>711</v>
      </c>
      <c r="B2277" t="s">
        <v>724</v>
      </c>
      <c r="C2277" t="s">
        <v>725</v>
      </c>
      <c r="D2277" t="s">
        <v>162</v>
      </c>
    </row>
    <row r="2278" spans="1:4">
      <c r="A2278" t="s">
        <v>711</v>
      </c>
      <c r="B2278" t="s">
        <v>724</v>
      </c>
      <c r="C2278" t="s">
        <v>725</v>
      </c>
      <c r="D2278" t="s">
        <v>150</v>
      </c>
    </row>
    <row r="2279" spans="1:4">
      <c r="A2279" t="s">
        <v>711</v>
      </c>
      <c r="B2279" t="s">
        <v>726</v>
      </c>
      <c r="C2279" t="s">
        <v>727</v>
      </c>
      <c r="D2279" t="s">
        <v>162</v>
      </c>
    </row>
    <row r="2280" spans="1:4">
      <c r="A2280" t="s">
        <v>711</v>
      </c>
      <c r="B2280" t="s">
        <v>726</v>
      </c>
      <c r="C2280" t="s">
        <v>727</v>
      </c>
      <c r="D2280" t="s">
        <v>150</v>
      </c>
    </row>
    <row r="2281" spans="1:4">
      <c r="A2281" t="s">
        <v>711</v>
      </c>
      <c r="B2281" t="s">
        <v>728</v>
      </c>
      <c r="C2281" t="s">
        <v>729</v>
      </c>
      <c r="D2281" t="s">
        <v>162</v>
      </c>
    </row>
    <row r="2282" spans="1:4">
      <c r="A2282" t="s">
        <v>711</v>
      </c>
      <c r="B2282" t="s">
        <v>728</v>
      </c>
      <c r="C2282" t="s">
        <v>729</v>
      </c>
      <c r="D2282" t="s">
        <v>150</v>
      </c>
    </row>
    <row r="2283" spans="1:4">
      <c r="A2283" t="s">
        <v>711</v>
      </c>
      <c r="B2283" t="s">
        <v>730</v>
      </c>
      <c r="C2283" t="s">
        <v>731</v>
      </c>
      <c r="D2283" t="s">
        <v>109</v>
      </c>
    </row>
    <row r="2284" spans="1:4">
      <c r="A2284" t="s">
        <v>711</v>
      </c>
      <c r="B2284" t="s">
        <v>730</v>
      </c>
      <c r="C2284" t="s">
        <v>731</v>
      </c>
      <c r="D2284" t="s">
        <v>149</v>
      </c>
    </row>
    <row r="2285" spans="1:4">
      <c r="A2285" t="s">
        <v>711</v>
      </c>
      <c r="B2285" t="s">
        <v>730</v>
      </c>
      <c r="C2285" t="s">
        <v>731</v>
      </c>
      <c r="D2285" t="s">
        <v>151</v>
      </c>
    </row>
    <row r="2286" spans="1:4">
      <c r="A2286" t="s">
        <v>711</v>
      </c>
      <c r="B2286" t="s">
        <v>732</v>
      </c>
      <c r="C2286" t="s">
        <v>733</v>
      </c>
      <c r="D2286" t="s">
        <v>162</v>
      </c>
    </row>
    <row r="2287" spans="1:4">
      <c r="A2287" t="s">
        <v>711</v>
      </c>
      <c r="B2287" t="s">
        <v>732</v>
      </c>
      <c r="C2287" t="s">
        <v>733</v>
      </c>
      <c r="D2287" t="s">
        <v>150</v>
      </c>
    </row>
    <row r="2288" spans="1:4">
      <c r="A2288" t="s">
        <v>711</v>
      </c>
      <c r="B2288" t="s">
        <v>734</v>
      </c>
      <c r="C2288" t="s">
        <v>735</v>
      </c>
      <c r="D2288" t="s">
        <v>162</v>
      </c>
    </row>
    <row r="2289" spans="1:4">
      <c r="A2289" t="s">
        <v>711</v>
      </c>
      <c r="B2289" t="s">
        <v>734</v>
      </c>
      <c r="C2289" t="s">
        <v>735</v>
      </c>
      <c r="D2289" t="s">
        <v>150</v>
      </c>
    </row>
    <row r="2290" spans="1:4">
      <c r="A2290" t="s">
        <v>711</v>
      </c>
      <c r="B2290" t="s">
        <v>736</v>
      </c>
      <c r="C2290" t="s">
        <v>737</v>
      </c>
      <c r="D2290" t="s">
        <v>162</v>
      </c>
    </row>
    <row r="2291" spans="1:4">
      <c r="A2291" t="s">
        <v>711</v>
      </c>
      <c r="B2291" t="s">
        <v>736</v>
      </c>
      <c r="C2291" t="s">
        <v>737</v>
      </c>
      <c r="D2291" t="s">
        <v>150</v>
      </c>
    </row>
    <row r="2292" spans="1:4">
      <c r="A2292" t="s">
        <v>711</v>
      </c>
      <c r="B2292" t="s">
        <v>738</v>
      </c>
      <c r="C2292" t="s">
        <v>739</v>
      </c>
      <c r="D2292" t="s">
        <v>109</v>
      </c>
    </row>
    <row r="2293" spans="1:4">
      <c r="A2293" t="s">
        <v>711</v>
      </c>
      <c r="B2293" t="s">
        <v>738</v>
      </c>
      <c r="C2293" t="s">
        <v>739</v>
      </c>
      <c r="D2293" t="s">
        <v>149</v>
      </c>
    </row>
    <row r="2294" spans="1:4">
      <c r="A2294" t="s">
        <v>711</v>
      </c>
      <c r="B2294" t="s">
        <v>738</v>
      </c>
      <c r="C2294" t="s">
        <v>739</v>
      </c>
      <c r="D2294" t="s">
        <v>151</v>
      </c>
    </row>
    <row r="2295" spans="1:4">
      <c r="A2295" t="s">
        <v>711</v>
      </c>
      <c r="B2295" t="s">
        <v>740</v>
      </c>
      <c r="C2295" t="s">
        <v>741</v>
      </c>
      <c r="D2295" t="s">
        <v>109</v>
      </c>
    </row>
    <row r="2296" spans="1:4">
      <c r="A2296" t="s">
        <v>711</v>
      </c>
      <c r="B2296" t="s">
        <v>740</v>
      </c>
      <c r="C2296" t="s">
        <v>741</v>
      </c>
      <c r="D2296" t="s">
        <v>149</v>
      </c>
    </row>
    <row r="2297" spans="1:4">
      <c r="A2297" t="s">
        <v>711</v>
      </c>
      <c r="B2297" t="s">
        <v>740</v>
      </c>
      <c r="C2297" t="s">
        <v>741</v>
      </c>
      <c r="D2297" t="s">
        <v>151</v>
      </c>
    </row>
    <row r="2298" spans="1:4">
      <c r="A2298" t="s">
        <v>711</v>
      </c>
      <c r="B2298" t="s">
        <v>742</v>
      </c>
      <c r="C2298" t="s">
        <v>743</v>
      </c>
      <c r="D2298" t="s">
        <v>109</v>
      </c>
    </row>
    <row r="2299" spans="1:4">
      <c r="A2299" t="s">
        <v>711</v>
      </c>
      <c r="B2299" t="s">
        <v>742</v>
      </c>
      <c r="C2299" t="s">
        <v>743</v>
      </c>
      <c r="D2299" t="s">
        <v>149</v>
      </c>
    </row>
    <row r="2300" spans="1:4">
      <c r="A2300" t="s">
        <v>711</v>
      </c>
      <c r="B2300" t="s">
        <v>742</v>
      </c>
      <c r="C2300" t="s">
        <v>743</v>
      </c>
      <c r="D2300" t="s">
        <v>151</v>
      </c>
    </row>
    <row r="2301" spans="1:4">
      <c r="A2301" t="s">
        <v>711</v>
      </c>
      <c r="B2301" t="s">
        <v>744</v>
      </c>
      <c r="C2301" t="s">
        <v>745</v>
      </c>
      <c r="D2301" t="s">
        <v>109</v>
      </c>
    </row>
    <row r="2302" spans="1:4">
      <c r="A2302" t="s">
        <v>711</v>
      </c>
      <c r="B2302" t="s">
        <v>744</v>
      </c>
      <c r="C2302" t="s">
        <v>745</v>
      </c>
      <c r="D2302" t="s">
        <v>149</v>
      </c>
    </row>
    <row r="2303" spans="1:4">
      <c r="A2303" t="s">
        <v>711</v>
      </c>
      <c r="B2303" t="s">
        <v>744</v>
      </c>
      <c r="C2303" t="s">
        <v>745</v>
      </c>
      <c r="D2303" t="s">
        <v>151</v>
      </c>
    </row>
    <row r="2304" spans="1:4">
      <c r="A2304" t="s">
        <v>711</v>
      </c>
      <c r="B2304" t="s">
        <v>746</v>
      </c>
      <c r="C2304" t="s">
        <v>747</v>
      </c>
      <c r="D2304" t="s">
        <v>109</v>
      </c>
    </row>
    <row r="2305" spans="1:4">
      <c r="A2305" t="s">
        <v>711</v>
      </c>
      <c r="B2305" t="s">
        <v>746</v>
      </c>
      <c r="C2305" t="s">
        <v>747</v>
      </c>
      <c r="D2305" t="s">
        <v>149</v>
      </c>
    </row>
    <row r="2306" spans="1:4">
      <c r="A2306" t="s">
        <v>711</v>
      </c>
      <c r="B2306" t="s">
        <v>746</v>
      </c>
      <c r="C2306" t="s">
        <v>747</v>
      </c>
      <c r="D2306" t="s">
        <v>151</v>
      </c>
    </row>
    <row r="2307" spans="1:4">
      <c r="A2307" t="s">
        <v>711</v>
      </c>
      <c r="B2307" t="s">
        <v>748</v>
      </c>
      <c r="C2307" t="s">
        <v>749</v>
      </c>
      <c r="D2307" t="s">
        <v>109</v>
      </c>
    </row>
    <row r="2308" spans="1:4">
      <c r="A2308" t="s">
        <v>711</v>
      </c>
      <c r="B2308" t="s">
        <v>748</v>
      </c>
      <c r="C2308" t="s">
        <v>749</v>
      </c>
      <c r="D2308" t="s">
        <v>149</v>
      </c>
    </row>
    <row r="2309" spans="1:4">
      <c r="A2309" t="s">
        <v>711</v>
      </c>
      <c r="B2309" t="s">
        <v>748</v>
      </c>
      <c r="C2309" t="s">
        <v>749</v>
      </c>
      <c r="D2309" t="s">
        <v>151</v>
      </c>
    </row>
    <row r="2310" spans="1:4">
      <c r="A2310" t="s">
        <v>711</v>
      </c>
      <c r="B2310" t="s">
        <v>750</v>
      </c>
      <c r="C2310" t="s">
        <v>751</v>
      </c>
      <c r="D2310" t="s">
        <v>109</v>
      </c>
    </row>
    <row r="2311" spans="1:4">
      <c r="A2311" t="s">
        <v>711</v>
      </c>
      <c r="B2311" t="s">
        <v>750</v>
      </c>
      <c r="C2311" t="s">
        <v>751</v>
      </c>
      <c r="D2311" t="s">
        <v>149</v>
      </c>
    </row>
    <row r="2312" spans="1:4">
      <c r="A2312" t="s">
        <v>711</v>
      </c>
      <c r="B2312" t="s">
        <v>750</v>
      </c>
      <c r="C2312" t="s">
        <v>751</v>
      </c>
      <c r="D2312" t="s">
        <v>151</v>
      </c>
    </row>
    <row r="2313" spans="1:4">
      <c r="A2313" t="s">
        <v>711</v>
      </c>
      <c r="B2313" t="s">
        <v>752</v>
      </c>
      <c r="C2313" t="s">
        <v>753</v>
      </c>
      <c r="D2313" t="s">
        <v>162</v>
      </c>
    </row>
    <row r="2314" spans="1:4">
      <c r="A2314" t="s">
        <v>711</v>
      </c>
      <c r="B2314" t="s">
        <v>752</v>
      </c>
      <c r="C2314" t="s">
        <v>753</v>
      </c>
      <c r="D2314" t="s">
        <v>150</v>
      </c>
    </row>
    <row r="2315" spans="1:4">
      <c r="A2315" t="s">
        <v>711</v>
      </c>
      <c r="B2315" t="s">
        <v>754</v>
      </c>
      <c r="C2315" t="s">
        <v>755</v>
      </c>
      <c r="D2315" t="s">
        <v>109</v>
      </c>
    </row>
    <row r="2316" spans="1:4">
      <c r="A2316" t="s">
        <v>711</v>
      </c>
      <c r="B2316" t="s">
        <v>754</v>
      </c>
      <c r="C2316" t="s">
        <v>755</v>
      </c>
      <c r="D2316" t="s">
        <v>149</v>
      </c>
    </row>
    <row r="2317" spans="1:4">
      <c r="A2317" t="s">
        <v>711</v>
      </c>
      <c r="B2317" t="s">
        <v>754</v>
      </c>
      <c r="C2317" t="s">
        <v>755</v>
      </c>
      <c r="D2317" t="s">
        <v>151</v>
      </c>
    </row>
    <row r="2318" spans="1:4">
      <c r="A2318" t="s">
        <v>711</v>
      </c>
      <c r="B2318" t="s">
        <v>1057</v>
      </c>
      <c r="C2318" t="s">
        <v>1058</v>
      </c>
      <c r="D2318" t="s">
        <v>109</v>
      </c>
    </row>
    <row r="2319" spans="1:4">
      <c r="A2319" t="s">
        <v>711</v>
      </c>
      <c r="B2319" t="s">
        <v>1057</v>
      </c>
      <c r="C2319" t="s">
        <v>1058</v>
      </c>
      <c r="D2319" t="s">
        <v>149</v>
      </c>
    </row>
    <row r="2320" spans="1:4">
      <c r="A2320" t="s">
        <v>711</v>
      </c>
      <c r="B2320" t="s">
        <v>1057</v>
      </c>
      <c r="C2320" t="s">
        <v>1058</v>
      </c>
      <c r="D2320" t="s">
        <v>151</v>
      </c>
    </row>
    <row r="2321" spans="1:4">
      <c r="A2321" t="s">
        <v>711</v>
      </c>
      <c r="B2321" t="s">
        <v>1059</v>
      </c>
      <c r="C2321" t="s">
        <v>1060</v>
      </c>
      <c r="D2321" t="s">
        <v>109</v>
      </c>
    </row>
    <row r="2322" spans="1:4">
      <c r="A2322" t="s">
        <v>711</v>
      </c>
      <c r="B2322" t="s">
        <v>1059</v>
      </c>
      <c r="C2322" t="s">
        <v>1060</v>
      </c>
      <c r="D2322" t="s">
        <v>162</v>
      </c>
    </row>
    <row r="2323" spans="1:4">
      <c r="A2323" t="s">
        <v>711</v>
      </c>
      <c r="B2323" t="s">
        <v>1059</v>
      </c>
      <c r="C2323" t="s">
        <v>1060</v>
      </c>
      <c r="D2323" t="s">
        <v>150</v>
      </c>
    </row>
    <row r="2324" spans="1:4">
      <c r="A2324" t="s">
        <v>711</v>
      </c>
      <c r="B2324" t="s">
        <v>1059</v>
      </c>
      <c r="C2324" t="s">
        <v>1060</v>
      </c>
      <c r="D2324" t="s">
        <v>490</v>
      </c>
    </row>
    <row r="2325" spans="1:4">
      <c r="A2325" t="s">
        <v>711</v>
      </c>
      <c r="B2325" t="s">
        <v>1061</v>
      </c>
      <c r="C2325" t="s">
        <v>1062</v>
      </c>
      <c r="D2325" t="s">
        <v>109</v>
      </c>
    </row>
    <row r="2326" spans="1:4">
      <c r="A2326" t="s">
        <v>711</v>
      </c>
      <c r="B2326" t="s">
        <v>1061</v>
      </c>
      <c r="C2326" t="s">
        <v>1062</v>
      </c>
      <c r="D2326" t="s">
        <v>149</v>
      </c>
    </row>
    <row r="2327" spans="1:4">
      <c r="A2327" t="s">
        <v>711</v>
      </c>
      <c r="B2327" t="s">
        <v>1061</v>
      </c>
      <c r="C2327" t="s">
        <v>1062</v>
      </c>
      <c r="D2327" t="s">
        <v>151</v>
      </c>
    </row>
    <row r="2328" spans="1:4">
      <c r="A2328" t="s">
        <v>711</v>
      </c>
      <c r="B2328" t="s">
        <v>1063</v>
      </c>
      <c r="C2328" t="s">
        <v>1064</v>
      </c>
      <c r="D2328" t="s">
        <v>109</v>
      </c>
    </row>
    <row r="2329" spans="1:4">
      <c r="A2329" t="s">
        <v>711</v>
      </c>
      <c r="B2329" t="s">
        <v>1063</v>
      </c>
      <c r="C2329" t="s">
        <v>1064</v>
      </c>
      <c r="D2329" t="s">
        <v>149</v>
      </c>
    </row>
    <row r="2330" spans="1:4">
      <c r="A2330" t="s">
        <v>711</v>
      </c>
      <c r="B2330" t="s">
        <v>1063</v>
      </c>
      <c r="C2330" t="s">
        <v>1064</v>
      </c>
      <c r="D2330" t="s">
        <v>151</v>
      </c>
    </row>
    <row r="2331" spans="1:4">
      <c r="A2331" t="s">
        <v>711</v>
      </c>
      <c r="B2331" t="s">
        <v>1065</v>
      </c>
      <c r="C2331" t="s">
        <v>1066</v>
      </c>
      <c r="D2331" t="s">
        <v>109</v>
      </c>
    </row>
    <row r="2332" spans="1:4">
      <c r="A2332" t="s">
        <v>711</v>
      </c>
      <c r="B2332" t="s">
        <v>1065</v>
      </c>
      <c r="C2332" t="s">
        <v>1066</v>
      </c>
      <c r="D2332" t="s">
        <v>162</v>
      </c>
    </row>
    <row r="2333" spans="1:4">
      <c r="A2333" t="s">
        <v>711</v>
      </c>
      <c r="B2333" t="s">
        <v>1065</v>
      </c>
      <c r="C2333" t="s">
        <v>1066</v>
      </c>
      <c r="D2333" t="s">
        <v>150</v>
      </c>
    </row>
    <row r="2334" spans="1:4">
      <c r="A2334" t="s">
        <v>711</v>
      </c>
      <c r="B2334" t="s">
        <v>1065</v>
      </c>
      <c r="C2334" t="s">
        <v>1066</v>
      </c>
      <c r="D2334" t="s">
        <v>490</v>
      </c>
    </row>
    <row r="2335" spans="1:4">
      <c r="A2335" t="s">
        <v>711</v>
      </c>
      <c r="B2335" t="s">
        <v>1067</v>
      </c>
      <c r="C2335" t="s">
        <v>1068</v>
      </c>
      <c r="D2335" t="s">
        <v>109</v>
      </c>
    </row>
    <row r="2336" spans="1:4">
      <c r="A2336" t="s">
        <v>711</v>
      </c>
      <c r="B2336" t="s">
        <v>1067</v>
      </c>
      <c r="C2336" t="s">
        <v>1068</v>
      </c>
      <c r="D2336" t="s">
        <v>162</v>
      </c>
    </row>
    <row r="2337" spans="1:4">
      <c r="A2337" t="s">
        <v>711</v>
      </c>
      <c r="B2337" t="s">
        <v>1067</v>
      </c>
      <c r="C2337" t="s">
        <v>1068</v>
      </c>
      <c r="D2337" t="s">
        <v>150</v>
      </c>
    </row>
    <row r="2338" spans="1:4">
      <c r="A2338" t="s">
        <v>711</v>
      </c>
      <c r="B2338" t="s">
        <v>1067</v>
      </c>
      <c r="C2338" t="s">
        <v>1068</v>
      </c>
      <c r="D2338" t="s">
        <v>490</v>
      </c>
    </row>
    <row r="2339" spans="1:4">
      <c r="A2339" t="s">
        <v>30</v>
      </c>
      <c r="B2339" t="s">
        <v>1524</v>
      </c>
      <c r="C2339" t="s">
        <v>1721</v>
      </c>
      <c r="D2339" t="s">
        <v>156</v>
      </c>
    </row>
    <row r="2340" spans="1:4">
      <c r="A2340" t="s">
        <v>30</v>
      </c>
      <c r="B2340" t="s">
        <v>1524</v>
      </c>
      <c r="C2340" t="s">
        <v>1721</v>
      </c>
      <c r="D2340" t="s">
        <v>157</v>
      </c>
    </row>
    <row r="2341" spans="1:4">
      <c r="A2341" t="s">
        <v>30</v>
      </c>
      <c r="B2341" t="s">
        <v>1524</v>
      </c>
      <c r="C2341" t="s">
        <v>1721</v>
      </c>
      <c r="D2341" t="s">
        <v>149</v>
      </c>
    </row>
    <row r="2342" spans="1:4">
      <c r="A2342" t="s">
        <v>30</v>
      </c>
      <c r="B2342" t="s">
        <v>1524</v>
      </c>
      <c r="C2342" t="s">
        <v>1721</v>
      </c>
      <c r="D2342" t="s">
        <v>151</v>
      </c>
    </row>
    <row r="2343" spans="1:4">
      <c r="A2343" t="s">
        <v>30</v>
      </c>
      <c r="B2343" t="s">
        <v>1524</v>
      </c>
      <c r="C2343" t="s">
        <v>1721</v>
      </c>
      <c r="D2343" t="s">
        <v>1526</v>
      </c>
    </row>
    <row r="2344" spans="1:4">
      <c r="A2344" t="s">
        <v>30</v>
      </c>
      <c r="B2344" t="s">
        <v>73</v>
      </c>
      <c r="C2344" t="s">
        <v>262</v>
      </c>
      <c r="D2344" t="s">
        <v>1722</v>
      </c>
    </row>
    <row r="2345" spans="1:4">
      <c r="A2345" t="s">
        <v>30</v>
      </c>
      <c r="B2345" t="s">
        <v>73</v>
      </c>
      <c r="C2345" t="s">
        <v>262</v>
      </c>
      <c r="D2345" t="s">
        <v>1723</v>
      </c>
    </row>
    <row r="2346" spans="1:4">
      <c r="A2346" t="s">
        <v>30</v>
      </c>
      <c r="B2346" t="s">
        <v>73</v>
      </c>
      <c r="C2346" t="s">
        <v>262</v>
      </c>
      <c r="D2346" t="s">
        <v>1588</v>
      </c>
    </row>
    <row r="2347" spans="1:4">
      <c r="A2347" t="s">
        <v>30</v>
      </c>
      <c r="B2347" t="s">
        <v>73</v>
      </c>
      <c r="C2347" t="s">
        <v>262</v>
      </c>
      <c r="D2347" t="s">
        <v>1616</v>
      </c>
    </row>
    <row r="2348" spans="1:4">
      <c r="A2348" t="s">
        <v>30</v>
      </c>
      <c r="B2348" t="s">
        <v>73</v>
      </c>
      <c r="C2348" t="s">
        <v>262</v>
      </c>
      <c r="D2348" t="s">
        <v>491</v>
      </c>
    </row>
    <row r="2349" spans="1:4">
      <c r="A2349" t="s">
        <v>30</v>
      </c>
      <c r="B2349" t="s">
        <v>73</v>
      </c>
      <c r="C2349" t="s">
        <v>262</v>
      </c>
      <c r="D2349" t="s">
        <v>1816</v>
      </c>
    </row>
    <row r="2350" spans="1:4">
      <c r="A2350" t="s">
        <v>30</v>
      </c>
      <c r="B2350" t="s">
        <v>1529</v>
      </c>
      <c r="C2350" t="s">
        <v>1724</v>
      </c>
      <c r="D2350" t="s">
        <v>1531</v>
      </c>
    </row>
    <row r="2351" spans="1:4">
      <c r="A2351" t="s">
        <v>30</v>
      </c>
      <c r="B2351" t="s">
        <v>1532</v>
      </c>
      <c r="C2351" t="s">
        <v>1725</v>
      </c>
      <c r="D2351" t="s">
        <v>1534</v>
      </c>
    </row>
    <row r="2352" spans="1:4">
      <c r="A2352" t="s">
        <v>30</v>
      </c>
      <c r="B2352" t="s">
        <v>1532</v>
      </c>
      <c r="C2352" t="s">
        <v>1725</v>
      </c>
      <c r="D2352" t="s">
        <v>1535</v>
      </c>
    </row>
    <row r="2353" spans="1:4">
      <c r="A2353" t="s">
        <v>30</v>
      </c>
      <c r="B2353" t="s">
        <v>1542</v>
      </c>
      <c r="C2353" t="s">
        <v>1726</v>
      </c>
      <c r="D2353" t="s">
        <v>109</v>
      </c>
    </row>
    <row r="2354" spans="1:4">
      <c r="A2354" t="s">
        <v>30</v>
      </c>
      <c r="B2354" t="s">
        <v>1542</v>
      </c>
      <c r="C2354" t="s">
        <v>1726</v>
      </c>
      <c r="D2354" t="s">
        <v>149</v>
      </c>
    </row>
    <row r="2355" spans="1:4">
      <c r="A2355" t="s">
        <v>30</v>
      </c>
      <c r="B2355" t="s">
        <v>1542</v>
      </c>
      <c r="C2355" t="s">
        <v>1726</v>
      </c>
      <c r="D2355" t="s">
        <v>151</v>
      </c>
    </row>
    <row r="2356" spans="1:4">
      <c r="A2356" t="s">
        <v>30</v>
      </c>
      <c r="B2356" t="s">
        <v>104</v>
      </c>
      <c r="C2356" t="s">
        <v>263</v>
      </c>
      <c r="D2356" t="s">
        <v>109</v>
      </c>
    </row>
    <row r="2357" spans="1:4">
      <c r="A2357" t="s">
        <v>30</v>
      </c>
      <c r="B2357" t="s">
        <v>104</v>
      </c>
      <c r="C2357" t="s">
        <v>263</v>
      </c>
      <c r="D2357" t="s">
        <v>1722</v>
      </c>
    </row>
    <row r="2358" spans="1:4">
      <c r="A2358" t="s">
        <v>30</v>
      </c>
      <c r="B2358" t="s">
        <v>104</v>
      </c>
      <c r="C2358" t="s">
        <v>263</v>
      </c>
      <c r="D2358" t="s">
        <v>1723</v>
      </c>
    </row>
    <row r="2359" spans="1:4">
      <c r="A2359" t="s">
        <v>30</v>
      </c>
      <c r="B2359" t="s">
        <v>104</v>
      </c>
      <c r="C2359" t="s">
        <v>263</v>
      </c>
      <c r="D2359" t="s">
        <v>1727</v>
      </c>
    </row>
    <row r="2360" spans="1:4">
      <c r="A2360" t="s">
        <v>30</v>
      </c>
      <c r="B2360" t="s">
        <v>104</v>
      </c>
      <c r="C2360" t="s">
        <v>263</v>
      </c>
      <c r="D2360" t="s">
        <v>1728</v>
      </c>
    </row>
    <row r="2361" spans="1:4">
      <c r="A2361" t="s">
        <v>30</v>
      </c>
      <c r="B2361" t="s">
        <v>104</v>
      </c>
      <c r="C2361" t="s">
        <v>263</v>
      </c>
      <c r="D2361" t="s">
        <v>1693</v>
      </c>
    </row>
    <row r="2362" spans="1:4">
      <c r="A2362" t="s">
        <v>30</v>
      </c>
      <c r="B2362" t="s">
        <v>104</v>
      </c>
      <c r="C2362" t="s">
        <v>263</v>
      </c>
      <c r="D2362" t="s">
        <v>1562</v>
      </c>
    </row>
    <row r="2363" spans="1:4">
      <c r="A2363" t="s">
        <v>30</v>
      </c>
      <c r="B2363" t="s">
        <v>104</v>
      </c>
      <c r="C2363" t="s">
        <v>263</v>
      </c>
      <c r="D2363" t="s">
        <v>1662</v>
      </c>
    </row>
    <row r="2364" spans="1:4">
      <c r="A2364" t="s">
        <v>30</v>
      </c>
      <c r="B2364" t="s">
        <v>104</v>
      </c>
      <c r="C2364" t="s">
        <v>263</v>
      </c>
      <c r="D2364" t="s">
        <v>1663</v>
      </c>
    </row>
    <row r="2365" spans="1:4">
      <c r="A2365" t="s">
        <v>30</v>
      </c>
      <c r="B2365" t="s">
        <v>104</v>
      </c>
      <c r="C2365" t="s">
        <v>263</v>
      </c>
      <c r="D2365" t="s">
        <v>1816</v>
      </c>
    </row>
    <row r="2366" spans="1:4">
      <c r="A2366" t="s">
        <v>30</v>
      </c>
      <c r="B2366" t="s">
        <v>105</v>
      </c>
      <c r="C2366" t="s">
        <v>264</v>
      </c>
      <c r="D2366" t="s">
        <v>1816</v>
      </c>
    </row>
    <row r="2367" spans="1:4">
      <c r="A2367" t="s">
        <v>30</v>
      </c>
      <c r="B2367" t="s">
        <v>105</v>
      </c>
      <c r="C2367" t="s">
        <v>264</v>
      </c>
      <c r="D2367" t="s">
        <v>109</v>
      </c>
    </row>
    <row r="2368" spans="1:4">
      <c r="A2368" t="s">
        <v>30</v>
      </c>
      <c r="B2368" t="s">
        <v>105</v>
      </c>
      <c r="C2368" t="s">
        <v>264</v>
      </c>
      <c r="D2368" t="s">
        <v>1722</v>
      </c>
    </row>
    <row r="2369" spans="1:4">
      <c r="A2369" t="s">
        <v>30</v>
      </c>
      <c r="B2369" t="s">
        <v>105</v>
      </c>
      <c r="C2369" t="s">
        <v>264</v>
      </c>
      <c r="D2369" t="s">
        <v>1723</v>
      </c>
    </row>
    <row r="2370" spans="1:4">
      <c r="A2370" t="s">
        <v>30</v>
      </c>
      <c r="B2370" t="s">
        <v>105</v>
      </c>
      <c r="C2370" t="s">
        <v>264</v>
      </c>
      <c r="D2370" t="s">
        <v>1727</v>
      </c>
    </row>
    <row r="2371" spans="1:4">
      <c r="A2371" t="s">
        <v>30</v>
      </c>
      <c r="B2371" t="s">
        <v>105</v>
      </c>
      <c r="C2371" t="s">
        <v>264</v>
      </c>
      <c r="D2371" t="s">
        <v>1728</v>
      </c>
    </row>
    <row r="2372" spans="1:4">
      <c r="A2372" t="s">
        <v>30</v>
      </c>
      <c r="B2372" t="s">
        <v>105</v>
      </c>
      <c r="C2372" t="s">
        <v>264</v>
      </c>
      <c r="D2372" t="s">
        <v>1693</v>
      </c>
    </row>
    <row r="2373" spans="1:4">
      <c r="A2373" t="s">
        <v>30</v>
      </c>
      <c r="B2373" t="s">
        <v>105</v>
      </c>
      <c r="C2373" t="s">
        <v>264</v>
      </c>
      <c r="D2373" t="s">
        <v>1562</v>
      </c>
    </row>
    <row r="2374" spans="1:4">
      <c r="A2374" t="s">
        <v>30</v>
      </c>
      <c r="B2374" t="s">
        <v>105</v>
      </c>
      <c r="C2374" t="s">
        <v>264</v>
      </c>
      <c r="D2374" t="s">
        <v>1662</v>
      </c>
    </row>
    <row r="2375" spans="1:4">
      <c r="A2375" t="s">
        <v>30</v>
      </c>
      <c r="B2375" t="s">
        <v>105</v>
      </c>
      <c r="C2375" t="s">
        <v>264</v>
      </c>
      <c r="D2375" t="s">
        <v>1663</v>
      </c>
    </row>
    <row r="2376" spans="1:4">
      <c r="A2376" t="s">
        <v>30</v>
      </c>
      <c r="B2376" t="s">
        <v>30</v>
      </c>
      <c r="C2376" t="s">
        <v>1729</v>
      </c>
      <c r="D2376" t="s">
        <v>1727</v>
      </c>
    </row>
    <row r="2377" spans="1:4">
      <c r="A2377" t="s">
        <v>30</v>
      </c>
      <c r="B2377" t="s">
        <v>30</v>
      </c>
      <c r="C2377" t="s">
        <v>1729</v>
      </c>
      <c r="D2377" t="s">
        <v>1728</v>
      </c>
    </row>
    <row r="2378" spans="1:4">
      <c r="A2378" t="s">
        <v>30</v>
      </c>
      <c r="B2378" t="s">
        <v>30</v>
      </c>
      <c r="C2378" t="s">
        <v>1729</v>
      </c>
      <c r="D2378" t="s">
        <v>1816</v>
      </c>
    </row>
    <row r="2379" spans="1:4">
      <c r="A2379" t="s">
        <v>30</v>
      </c>
      <c r="B2379" t="s">
        <v>101</v>
      </c>
      <c r="C2379" t="s">
        <v>133</v>
      </c>
      <c r="D2379" t="s">
        <v>1816</v>
      </c>
    </row>
    <row r="2380" spans="1:4">
      <c r="A2380" t="s">
        <v>30</v>
      </c>
      <c r="B2380" t="s">
        <v>101</v>
      </c>
      <c r="C2380" t="s">
        <v>133</v>
      </c>
      <c r="D2380" t="s">
        <v>149</v>
      </c>
    </row>
    <row r="2381" spans="1:4">
      <c r="A2381" t="s">
        <v>30</v>
      </c>
      <c r="B2381" t="s">
        <v>101</v>
      </c>
      <c r="C2381" t="s">
        <v>133</v>
      </c>
      <c r="D2381" t="s">
        <v>151</v>
      </c>
    </row>
    <row r="2382" spans="1:4">
      <c r="A2382" t="s">
        <v>30</v>
      </c>
      <c r="B2382" t="s">
        <v>101</v>
      </c>
      <c r="C2382" t="s">
        <v>133</v>
      </c>
      <c r="D2382" t="s">
        <v>1562</v>
      </c>
    </row>
    <row r="2383" spans="1:4">
      <c r="A2383" t="s">
        <v>30</v>
      </c>
      <c r="B2383" t="s">
        <v>101</v>
      </c>
      <c r="C2383" t="s">
        <v>133</v>
      </c>
      <c r="D2383" t="s">
        <v>112</v>
      </c>
    </row>
    <row r="2384" spans="1:4">
      <c r="A2384" t="s">
        <v>29</v>
      </c>
      <c r="B2384" t="s">
        <v>34</v>
      </c>
      <c r="C2384" t="s">
        <v>1730</v>
      </c>
      <c r="D2384" t="s">
        <v>150</v>
      </c>
    </row>
    <row r="2385" spans="1:4">
      <c r="A2385" t="s">
        <v>29</v>
      </c>
      <c r="B2385" t="s">
        <v>34</v>
      </c>
      <c r="C2385" t="s">
        <v>1730</v>
      </c>
      <c r="D2385" t="s">
        <v>490</v>
      </c>
    </row>
    <row r="2386" spans="1:4">
      <c r="A2386" t="s">
        <v>29</v>
      </c>
      <c r="B2386" t="s">
        <v>34</v>
      </c>
      <c r="C2386" t="s">
        <v>1730</v>
      </c>
      <c r="D2386" t="s">
        <v>149</v>
      </c>
    </row>
    <row r="2387" spans="1:4">
      <c r="A2387" t="s">
        <v>29</v>
      </c>
      <c r="B2387" t="s">
        <v>34</v>
      </c>
      <c r="C2387" t="s">
        <v>1730</v>
      </c>
      <c r="D2387" t="s">
        <v>151</v>
      </c>
    </row>
    <row r="2388" spans="1:4">
      <c r="A2388" t="s">
        <v>29</v>
      </c>
      <c r="B2388" t="s">
        <v>1731</v>
      </c>
      <c r="C2388" t="s">
        <v>1732</v>
      </c>
      <c r="D2388" t="s">
        <v>149</v>
      </c>
    </row>
    <row r="2389" spans="1:4">
      <c r="A2389" t="s">
        <v>29</v>
      </c>
      <c r="B2389" t="s">
        <v>1731</v>
      </c>
      <c r="C2389" t="s">
        <v>1732</v>
      </c>
      <c r="D2389" t="s">
        <v>151</v>
      </c>
    </row>
    <row r="2390" spans="1:4">
      <c r="A2390" t="s">
        <v>64</v>
      </c>
      <c r="B2390" t="s">
        <v>76</v>
      </c>
      <c r="C2390" t="s">
        <v>265</v>
      </c>
      <c r="D2390" t="s">
        <v>109</v>
      </c>
    </row>
    <row r="2391" spans="1:4">
      <c r="A2391" t="s">
        <v>64</v>
      </c>
      <c r="B2391" t="s">
        <v>76</v>
      </c>
      <c r="C2391" t="s">
        <v>265</v>
      </c>
      <c r="D2391" t="s">
        <v>149</v>
      </c>
    </row>
    <row r="2392" spans="1:4">
      <c r="A2392" t="s">
        <v>64</v>
      </c>
      <c r="B2392" t="s">
        <v>76</v>
      </c>
      <c r="C2392" t="s">
        <v>265</v>
      </c>
      <c r="D2392" t="s">
        <v>151</v>
      </c>
    </row>
    <row r="2393" spans="1:4">
      <c r="A2393" t="s">
        <v>64</v>
      </c>
      <c r="B2393" t="s">
        <v>73</v>
      </c>
      <c r="C2393" t="s">
        <v>266</v>
      </c>
      <c r="D2393" t="s">
        <v>150</v>
      </c>
    </row>
    <row r="2394" spans="1:4">
      <c r="A2394" t="s">
        <v>64</v>
      </c>
      <c r="B2394" t="s">
        <v>73</v>
      </c>
      <c r="C2394" t="s">
        <v>266</v>
      </c>
      <c r="D2394" t="s">
        <v>490</v>
      </c>
    </row>
    <row r="2395" spans="1:4">
      <c r="A2395" t="s">
        <v>64</v>
      </c>
      <c r="B2395" t="s">
        <v>73</v>
      </c>
      <c r="C2395" t="s">
        <v>266</v>
      </c>
      <c r="D2395" t="s">
        <v>149</v>
      </c>
    </row>
    <row r="2396" spans="1:4">
      <c r="A2396" t="s">
        <v>64</v>
      </c>
      <c r="B2396" t="s">
        <v>73</v>
      </c>
      <c r="C2396" t="s">
        <v>266</v>
      </c>
      <c r="D2396" t="s">
        <v>151</v>
      </c>
    </row>
    <row r="2397" spans="1:4">
      <c r="A2397" t="s">
        <v>139</v>
      </c>
      <c r="B2397" t="s">
        <v>1805</v>
      </c>
      <c r="C2397" t="s">
        <v>1806</v>
      </c>
      <c r="D2397" t="s">
        <v>1805</v>
      </c>
    </row>
    <row r="2398" spans="1:4">
      <c r="A2398" t="s">
        <v>139</v>
      </c>
      <c r="B2398" t="s">
        <v>1807</v>
      </c>
      <c r="C2398" t="s">
        <v>1808</v>
      </c>
      <c r="D2398" t="s">
        <v>1807</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43"/>
  <sheetViews>
    <sheetView workbookViewId="0">
      <selection sqref="A1:J96"/>
    </sheetView>
  </sheetViews>
  <sheetFormatPr defaultRowHeight="15"/>
  <cols>
    <col min="1" max="1" width="35.7109375" bestFit="1" customWidth="1"/>
    <col min="2" max="2" width="39.7109375" bestFit="1" customWidth="1"/>
  </cols>
  <sheetData>
    <row r="1" spans="1:2">
      <c r="A1" t="s">
        <v>106</v>
      </c>
      <c r="B1" t="s">
        <v>34</v>
      </c>
    </row>
    <row r="2" spans="1:2">
      <c r="A2" t="s">
        <v>1282</v>
      </c>
      <c r="B2" t="s">
        <v>1283</v>
      </c>
    </row>
    <row r="3" spans="1:2">
      <c r="A3" t="s">
        <v>1282</v>
      </c>
      <c r="B3" t="s">
        <v>1286</v>
      </c>
    </row>
    <row r="4" spans="1:2">
      <c r="A4" t="s">
        <v>1288</v>
      </c>
      <c r="B4" t="s">
        <v>1563</v>
      </c>
    </row>
    <row r="5" spans="1:2">
      <c r="A5" t="s">
        <v>1282</v>
      </c>
      <c r="B5" t="s">
        <v>1565</v>
      </c>
    </row>
    <row r="6" spans="1:2">
      <c r="A6" t="s">
        <v>318</v>
      </c>
      <c r="B6" t="s">
        <v>267</v>
      </c>
    </row>
    <row r="7" spans="1:2">
      <c r="A7" t="s">
        <v>318</v>
      </c>
      <c r="B7" t="s">
        <v>321</v>
      </c>
    </row>
    <row r="8" spans="1:2">
      <c r="A8" t="s">
        <v>318</v>
      </c>
      <c r="B8" t="s">
        <v>322</v>
      </c>
    </row>
    <row r="9" spans="1:2">
      <c r="A9" t="s">
        <v>318</v>
      </c>
      <c r="B9" t="s">
        <v>323</v>
      </c>
    </row>
    <row r="10" spans="1:2">
      <c r="A10" t="s">
        <v>318</v>
      </c>
      <c r="B10" t="s">
        <v>324</v>
      </c>
    </row>
    <row r="11" spans="1:2">
      <c r="A11" t="s">
        <v>318</v>
      </c>
      <c r="B11" t="s">
        <v>325</v>
      </c>
    </row>
    <row r="12" spans="1:2">
      <c r="A12" t="s">
        <v>318</v>
      </c>
      <c r="B12" t="s">
        <v>326</v>
      </c>
    </row>
    <row r="13" spans="1:2">
      <c r="A13" t="s">
        <v>318</v>
      </c>
      <c r="B13" t="s">
        <v>327</v>
      </c>
    </row>
    <row r="14" spans="1:2">
      <c r="A14" t="s">
        <v>318</v>
      </c>
      <c r="B14" t="s">
        <v>328</v>
      </c>
    </row>
    <row r="15" spans="1:2">
      <c r="A15" t="s">
        <v>318</v>
      </c>
      <c r="B15" t="s">
        <v>329</v>
      </c>
    </row>
    <row r="16" spans="1:2">
      <c r="A16" t="s">
        <v>318</v>
      </c>
      <c r="B16" t="s">
        <v>330</v>
      </c>
    </row>
    <row r="17" spans="1:2">
      <c r="A17" t="s">
        <v>318</v>
      </c>
      <c r="B17" t="s">
        <v>331</v>
      </c>
    </row>
    <row r="18" spans="1:2">
      <c r="A18" t="s">
        <v>318</v>
      </c>
      <c r="B18" t="s">
        <v>332</v>
      </c>
    </row>
    <row r="19" spans="1:2">
      <c r="A19" t="s">
        <v>318</v>
      </c>
      <c r="B19" t="s">
        <v>333</v>
      </c>
    </row>
    <row r="20" spans="1:2">
      <c r="A20" t="s">
        <v>318</v>
      </c>
      <c r="B20" t="s">
        <v>334</v>
      </c>
    </row>
    <row r="21" spans="1:2">
      <c r="A21" t="s">
        <v>318</v>
      </c>
      <c r="B21" t="s">
        <v>335</v>
      </c>
    </row>
    <row r="22" spans="1:2">
      <c r="A22" t="s">
        <v>318</v>
      </c>
      <c r="B22" t="s">
        <v>336</v>
      </c>
    </row>
    <row r="23" spans="1:2">
      <c r="A23" t="s">
        <v>318</v>
      </c>
      <c r="B23" t="s">
        <v>337</v>
      </c>
    </row>
    <row r="24" spans="1:2">
      <c r="A24" t="s">
        <v>318</v>
      </c>
      <c r="B24" t="s">
        <v>338</v>
      </c>
    </row>
    <row r="25" spans="1:2">
      <c r="A25" t="s">
        <v>318</v>
      </c>
      <c r="B25" t="s">
        <v>339</v>
      </c>
    </row>
    <row r="26" spans="1:2">
      <c r="A26" t="s">
        <v>318</v>
      </c>
      <c r="B26" t="s">
        <v>270</v>
      </c>
    </row>
    <row r="27" spans="1:2">
      <c r="A27" t="s">
        <v>318</v>
      </c>
      <c r="B27" t="s">
        <v>143</v>
      </c>
    </row>
    <row r="28" spans="1:2">
      <c r="A28" t="s">
        <v>318</v>
      </c>
      <c r="B28" t="s">
        <v>268</v>
      </c>
    </row>
    <row r="29" spans="1:2">
      <c r="A29" t="s">
        <v>318</v>
      </c>
      <c r="B29" t="s">
        <v>269</v>
      </c>
    </row>
    <row r="30" spans="1:2">
      <c r="A30" t="s">
        <v>318</v>
      </c>
      <c r="B30" t="s">
        <v>340</v>
      </c>
    </row>
    <row r="31" spans="1:2">
      <c r="A31" t="s">
        <v>318</v>
      </c>
      <c r="B31" t="s">
        <v>341</v>
      </c>
    </row>
    <row r="32" spans="1:2">
      <c r="A32" t="s">
        <v>318</v>
      </c>
      <c r="B32" t="s">
        <v>342</v>
      </c>
    </row>
    <row r="33" spans="1:2">
      <c r="A33" t="s">
        <v>318</v>
      </c>
      <c r="B33" t="s">
        <v>144</v>
      </c>
    </row>
    <row r="34" spans="1:2">
      <c r="A34" t="s">
        <v>318</v>
      </c>
      <c r="B34" t="s">
        <v>343</v>
      </c>
    </row>
    <row r="35" spans="1:2">
      <c r="A35" t="s">
        <v>318</v>
      </c>
      <c r="B35" t="s">
        <v>316</v>
      </c>
    </row>
    <row r="36" spans="1:2">
      <c r="A36" t="s">
        <v>318</v>
      </c>
      <c r="B36" t="s">
        <v>344</v>
      </c>
    </row>
    <row r="37" spans="1:2">
      <c r="A37" t="s">
        <v>318</v>
      </c>
      <c r="B37" t="s">
        <v>345</v>
      </c>
    </row>
    <row r="38" spans="1:2">
      <c r="A38" t="s">
        <v>318</v>
      </c>
      <c r="B38" t="s">
        <v>346</v>
      </c>
    </row>
    <row r="39" spans="1:2">
      <c r="A39" t="s">
        <v>318</v>
      </c>
      <c r="B39" t="s">
        <v>347</v>
      </c>
    </row>
    <row r="40" spans="1:2">
      <c r="A40" t="s">
        <v>318</v>
      </c>
      <c r="B40" t="s">
        <v>348</v>
      </c>
    </row>
    <row r="41" spans="1:2">
      <c r="A41" t="s">
        <v>318</v>
      </c>
      <c r="B41" t="s">
        <v>349</v>
      </c>
    </row>
    <row r="42" spans="1:2">
      <c r="A42" t="s">
        <v>318</v>
      </c>
      <c r="B42" t="s">
        <v>350</v>
      </c>
    </row>
    <row r="43" spans="1:2">
      <c r="A43" t="s">
        <v>318</v>
      </c>
      <c r="B43" t="s">
        <v>351</v>
      </c>
    </row>
    <row r="44" spans="1:2">
      <c r="A44" t="s">
        <v>318</v>
      </c>
      <c r="B44" t="s">
        <v>352</v>
      </c>
    </row>
    <row r="45" spans="1:2">
      <c r="A45" t="s">
        <v>318</v>
      </c>
      <c r="B45" t="s">
        <v>353</v>
      </c>
    </row>
    <row r="46" spans="1:2">
      <c r="A46" t="s">
        <v>318</v>
      </c>
      <c r="B46" t="s">
        <v>354</v>
      </c>
    </row>
    <row r="47" spans="1:2">
      <c r="A47" t="s">
        <v>318</v>
      </c>
      <c r="B47" t="s">
        <v>355</v>
      </c>
    </row>
    <row r="48" spans="1:2">
      <c r="A48" t="s">
        <v>318</v>
      </c>
      <c r="B48" t="s">
        <v>356</v>
      </c>
    </row>
    <row r="49" spans="1:2">
      <c r="A49" t="s">
        <v>318</v>
      </c>
      <c r="B49" t="s">
        <v>357</v>
      </c>
    </row>
    <row r="50" spans="1:2">
      <c r="A50" t="s">
        <v>318</v>
      </c>
      <c r="B50" t="s">
        <v>358</v>
      </c>
    </row>
    <row r="51" spans="1:2">
      <c r="A51" t="s">
        <v>318</v>
      </c>
      <c r="B51" t="s">
        <v>359</v>
      </c>
    </row>
    <row r="52" spans="1:2">
      <c r="A52" t="s">
        <v>318</v>
      </c>
      <c r="B52" t="s">
        <v>360</v>
      </c>
    </row>
    <row r="53" spans="1:2">
      <c r="A53" t="s">
        <v>318</v>
      </c>
      <c r="B53" t="s">
        <v>361</v>
      </c>
    </row>
    <row r="54" spans="1:2">
      <c r="A54" t="s">
        <v>318</v>
      </c>
      <c r="B54" t="s">
        <v>362</v>
      </c>
    </row>
    <row r="55" spans="1:2">
      <c r="A55" t="s">
        <v>318</v>
      </c>
      <c r="B55" t="s">
        <v>363</v>
      </c>
    </row>
    <row r="56" spans="1:2">
      <c r="A56" t="s">
        <v>318</v>
      </c>
      <c r="B56" t="s">
        <v>364</v>
      </c>
    </row>
    <row r="57" spans="1:2">
      <c r="A57" t="s">
        <v>318</v>
      </c>
      <c r="B57" t="s">
        <v>365</v>
      </c>
    </row>
    <row r="58" spans="1:2">
      <c r="A58" t="s">
        <v>318</v>
      </c>
      <c r="B58" t="s">
        <v>366</v>
      </c>
    </row>
    <row r="59" spans="1:2">
      <c r="A59" t="s">
        <v>318</v>
      </c>
      <c r="B59" t="s">
        <v>367</v>
      </c>
    </row>
    <row r="60" spans="1:2">
      <c r="A60" t="s">
        <v>318</v>
      </c>
      <c r="B60" t="s">
        <v>368</v>
      </c>
    </row>
    <row r="61" spans="1:2">
      <c r="A61" t="s">
        <v>318</v>
      </c>
      <c r="B61" t="s">
        <v>369</v>
      </c>
    </row>
    <row r="62" spans="1:2">
      <c r="A62" t="s">
        <v>318</v>
      </c>
      <c r="B62" t="s">
        <v>460</v>
      </c>
    </row>
    <row r="63" spans="1:2">
      <c r="A63" t="s">
        <v>318</v>
      </c>
      <c r="B63" t="s">
        <v>462</v>
      </c>
    </row>
    <row r="64" spans="1:2">
      <c r="A64" t="s">
        <v>318</v>
      </c>
      <c r="B64" t="s">
        <v>464</v>
      </c>
    </row>
    <row r="65" spans="1:2">
      <c r="A65" t="s">
        <v>318</v>
      </c>
      <c r="B65" t="s">
        <v>466</v>
      </c>
    </row>
    <row r="66" spans="1:2">
      <c r="A66" t="s">
        <v>318</v>
      </c>
      <c r="B66" t="s">
        <v>468</v>
      </c>
    </row>
    <row r="67" spans="1:2">
      <c r="A67" t="s">
        <v>318</v>
      </c>
      <c r="B67" t="s">
        <v>470</v>
      </c>
    </row>
    <row r="68" spans="1:2">
      <c r="A68" t="s">
        <v>318</v>
      </c>
      <c r="B68" t="s">
        <v>472</v>
      </c>
    </row>
    <row r="69" spans="1:2">
      <c r="A69" t="s">
        <v>318</v>
      </c>
      <c r="B69" t="s">
        <v>973</v>
      </c>
    </row>
    <row r="70" spans="1:2">
      <c r="A70" t="s">
        <v>318</v>
      </c>
      <c r="B70" t="s">
        <v>1790</v>
      </c>
    </row>
    <row r="71" spans="1:2">
      <c r="A71" t="s">
        <v>16</v>
      </c>
      <c r="B71" t="s">
        <v>76</v>
      </c>
    </row>
    <row r="72" spans="1:2">
      <c r="A72" t="s">
        <v>16</v>
      </c>
      <c r="B72" t="s">
        <v>73</v>
      </c>
    </row>
    <row r="73" spans="1:2">
      <c r="A73" t="s">
        <v>16</v>
      </c>
      <c r="B73" t="s">
        <v>75</v>
      </c>
    </row>
    <row r="74" spans="1:2">
      <c r="A74" t="s">
        <v>16</v>
      </c>
      <c r="B74" t="s">
        <v>1529</v>
      </c>
    </row>
    <row r="75" spans="1:2">
      <c r="A75" t="s">
        <v>16</v>
      </c>
      <c r="B75" t="s">
        <v>1532</v>
      </c>
    </row>
    <row r="76" spans="1:2">
      <c r="A76" t="s">
        <v>16</v>
      </c>
      <c r="B76" t="s">
        <v>77</v>
      </c>
    </row>
    <row r="77" spans="1:2">
      <c r="A77" t="s">
        <v>16</v>
      </c>
      <c r="B77" t="s">
        <v>74</v>
      </c>
    </row>
    <row r="78" spans="1:2">
      <c r="A78" t="s">
        <v>16</v>
      </c>
      <c r="B78" t="s">
        <v>1569</v>
      </c>
    </row>
    <row r="79" spans="1:2">
      <c r="A79" t="s">
        <v>16</v>
      </c>
      <c r="B79" t="s">
        <v>1542</v>
      </c>
    </row>
    <row r="80" spans="1:2">
      <c r="A80" t="s">
        <v>16</v>
      </c>
      <c r="B80" t="s">
        <v>16</v>
      </c>
    </row>
    <row r="81" spans="1:2">
      <c r="A81" t="s">
        <v>16</v>
      </c>
      <c r="B81" t="s">
        <v>147</v>
      </c>
    </row>
    <row r="82" spans="1:2">
      <c r="A82" t="s">
        <v>16</v>
      </c>
      <c r="B82" t="s">
        <v>108</v>
      </c>
    </row>
    <row r="83" spans="1:2">
      <c r="A83" t="s">
        <v>31</v>
      </c>
      <c r="B83" t="s">
        <v>78</v>
      </c>
    </row>
    <row r="84" spans="1:2">
      <c r="A84" t="s">
        <v>31</v>
      </c>
      <c r="B84" t="s">
        <v>31</v>
      </c>
    </row>
    <row r="85" spans="1:2">
      <c r="A85" t="s">
        <v>27</v>
      </c>
      <c r="B85" t="s">
        <v>76</v>
      </c>
    </row>
    <row r="86" spans="1:2">
      <c r="A86" t="s">
        <v>27</v>
      </c>
      <c r="B86" t="s">
        <v>73</v>
      </c>
    </row>
    <row r="87" spans="1:2">
      <c r="A87" t="s">
        <v>27</v>
      </c>
      <c r="B87" t="s">
        <v>81</v>
      </c>
    </row>
    <row r="88" spans="1:2">
      <c r="A88" t="s">
        <v>27</v>
      </c>
      <c r="B88" t="s">
        <v>79</v>
      </c>
    </row>
    <row r="89" spans="1:2">
      <c r="A89" t="s">
        <v>27</v>
      </c>
      <c r="B89" t="s">
        <v>1575</v>
      </c>
    </row>
    <row r="90" spans="1:2">
      <c r="A90" t="s">
        <v>27</v>
      </c>
      <c r="B90" t="s">
        <v>1529</v>
      </c>
    </row>
    <row r="91" spans="1:2">
      <c r="A91" t="s">
        <v>27</v>
      </c>
      <c r="B91" t="s">
        <v>1532</v>
      </c>
    </row>
    <row r="92" spans="1:2">
      <c r="A92" t="s">
        <v>27</v>
      </c>
      <c r="B92" t="s">
        <v>147</v>
      </c>
    </row>
    <row r="93" spans="1:2">
      <c r="A93" t="s">
        <v>27</v>
      </c>
      <c r="B93" t="s">
        <v>1542</v>
      </c>
    </row>
    <row r="94" spans="1:2">
      <c r="A94" t="s">
        <v>27</v>
      </c>
      <c r="B94" t="s">
        <v>1580</v>
      </c>
    </row>
    <row r="95" spans="1:2">
      <c r="A95" t="s">
        <v>27</v>
      </c>
      <c r="B95" t="s">
        <v>1582</v>
      </c>
    </row>
    <row r="96" spans="1:2">
      <c r="A96" t="s">
        <v>27</v>
      </c>
      <c r="B96" t="s">
        <v>27</v>
      </c>
    </row>
    <row r="97" spans="1:2">
      <c r="A97" t="s">
        <v>27</v>
      </c>
      <c r="B97" t="s">
        <v>1524</v>
      </c>
    </row>
    <row r="98" spans="1:2">
      <c r="A98" t="s">
        <v>843</v>
      </c>
      <c r="B98" t="s">
        <v>844</v>
      </c>
    </row>
    <row r="99" spans="1:2">
      <c r="A99" t="s">
        <v>843</v>
      </c>
      <c r="B99" t="s">
        <v>846</v>
      </c>
    </row>
    <row r="100" spans="1:2">
      <c r="A100" t="s">
        <v>843</v>
      </c>
      <c r="B100" t="s">
        <v>848</v>
      </c>
    </row>
    <row r="101" spans="1:2">
      <c r="A101" t="s">
        <v>843</v>
      </c>
      <c r="B101" t="s">
        <v>850</v>
      </c>
    </row>
    <row r="102" spans="1:2">
      <c r="A102" t="s">
        <v>843</v>
      </c>
      <c r="B102" t="s">
        <v>852</v>
      </c>
    </row>
    <row r="103" spans="1:2">
      <c r="A103" t="s">
        <v>843</v>
      </c>
      <c r="B103" t="s">
        <v>854</v>
      </c>
    </row>
    <row r="104" spans="1:2">
      <c r="A104" t="s">
        <v>843</v>
      </c>
      <c r="B104" t="s">
        <v>856</v>
      </c>
    </row>
    <row r="105" spans="1:2">
      <c r="A105" t="s">
        <v>843</v>
      </c>
      <c r="B105" t="s">
        <v>858</v>
      </c>
    </row>
    <row r="106" spans="1:2">
      <c r="A106" t="s">
        <v>843</v>
      </c>
      <c r="B106" t="s">
        <v>860</v>
      </c>
    </row>
    <row r="107" spans="1:2">
      <c r="A107" t="s">
        <v>843</v>
      </c>
      <c r="B107" t="s">
        <v>862</v>
      </c>
    </row>
    <row r="108" spans="1:2">
      <c r="A108" t="s">
        <v>843</v>
      </c>
      <c r="B108" t="s">
        <v>864</v>
      </c>
    </row>
    <row r="109" spans="1:2">
      <c r="A109" t="s">
        <v>82</v>
      </c>
      <c r="B109" t="s">
        <v>73</v>
      </c>
    </row>
    <row r="110" spans="1:2">
      <c r="A110" t="s">
        <v>11</v>
      </c>
      <c r="B110" t="s">
        <v>73</v>
      </c>
    </row>
    <row r="111" spans="1:2">
      <c r="A111" t="s">
        <v>11</v>
      </c>
      <c r="B111" t="s">
        <v>83</v>
      </c>
    </row>
    <row r="112" spans="1:2">
      <c r="A112" t="s">
        <v>82</v>
      </c>
      <c r="B112" t="s">
        <v>83</v>
      </c>
    </row>
    <row r="113" spans="1:2">
      <c r="A113" t="s">
        <v>11</v>
      </c>
      <c r="B113" t="s">
        <v>1529</v>
      </c>
    </row>
    <row r="114" spans="1:2">
      <c r="A114" t="s">
        <v>11</v>
      </c>
      <c r="B114" t="s">
        <v>1532</v>
      </c>
    </row>
    <row r="115" spans="1:2">
      <c r="A115" t="s">
        <v>11</v>
      </c>
      <c r="B115" t="s">
        <v>1542</v>
      </c>
    </row>
    <row r="116" spans="1:2">
      <c r="A116" t="s">
        <v>11</v>
      </c>
      <c r="B116" t="s">
        <v>82</v>
      </c>
    </row>
    <row r="117" spans="1:2">
      <c r="A117" t="s">
        <v>11</v>
      </c>
      <c r="B117" t="s">
        <v>1524</v>
      </c>
    </row>
    <row r="118" spans="1:2">
      <c r="A118" t="s">
        <v>1257</v>
      </c>
      <c r="B118" t="s">
        <v>1258</v>
      </c>
    </row>
    <row r="119" spans="1:2">
      <c r="A119" t="s">
        <v>1257</v>
      </c>
      <c r="B119" t="s">
        <v>1260</v>
      </c>
    </row>
    <row r="120" spans="1:2">
      <c r="A120" t="s">
        <v>1257</v>
      </c>
      <c r="B120" t="s">
        <v>1262</v>
      </c>
    </row>
    <row r="121" spans="1:2">
      <c r="A121" t="s">
        <v>1257</v>
      </c>
      <c r="B121" t="s">
        <v>1595</v>
      </c>
    </row>
    <row r="122" spans="1:2">
      <c r="A122" t="s">
        <v>1257</v>
      </c>
      <c r="B122" t="s">
        <v>1597</v>
      </c>
    </row>
    <row r="123" spans="1:2">
      <c r="A123" t="s">
        <v>1257</v>
      </c>
      <c r="B123" t="s">
        <v>1264</v>
      </c>
    </row>
    <row r="124" spans="1:2">
      <c r="A124" t="s">
        <v>1257</v>
      </c>
      <c r="B124" t="s">
        <v>1266</v>
      </c>
    </row>
    <row r="125" spans="1:2">
      <c r="A125" t="s">
        <v>1257</v>
      </c>
      <c r="B125" t="s">
        <v>1268</v>
      </c>
    </row>
    <row r="126" spans="1:2">
      <c r="A126" t="s">
        <v>1257</v>
      </c>
      <c r="B126" t="s">
        <v>1270</v>
      </c>
    </row>
    <row r="127" spans="1:2">
      <c r="A127" t="s">
        <v>1257</v>
      </c>
      <c r="B127" t="s">
        <v>1809</v>
      </c>
    </row>
    <row r="128" spans="1:2">
      <c r="A128" t="s">
        <v>1257</v>
      </c>
      <c r="B128" t="s">
        <v>1272</v>
      </c>
    </row>
    <row r="129" spans="1:2">
      <c r="A129" t="s">
        <v>1257</v>
      </c>
      <c r="B129" t="s">
        <v>1274</v>
      </c>
    </row>
    <row r="130" spans="1:2">
      <c r="A130" t="s">
        <v>1257</v>
      </c>
      <c r="B130" t="s">
        <v>1276</v>
      </c>
    </row>
    <row r="131" spans="1:2">
      <c r="A131" t="s">
        <v>1257</v>
      </c>
      <c r="B131" t="s">
        <v>1278</v>
      </c>
    </row>
    <row r="132" spans="1:2">
      <c r="A132" t="s">
        <v>1257</v>
      </c>
      <c r="B132" t="s">
        <v>1280</v>
      </c>
    </row>
    <row r="133" spans="1:2">
      <c r="A133" t="s">
        <v>50</v>
      </c>
      <c r="B133" t="s">
        <v>1524</v>
      </c>
    </row>
    <row r="134" spans="1:2">
      <c r="A134" t="s">
        <v>50</v>
      </c>
      <c r="B134" t="s">
        <v>73</v>
      </c>
    </row>
    <row r="135" spans="1:2">
      <c r="A135" t="s">
        <v>50</v>
      </c>
      <c r="B135" t="s">
        <v>1529</v>
      </c>
    </row>
    <row r="136" spans="1:2">
      <c r="A136" t="s">
        <v>50</v>
      </c>
      <c r="B136" t="s">
        <v>1532</v>
      </c>
    </row>
    <row r="137" spans="1:2">
      <c r="A137" t="s">
        <v>50</v>
      </c>
      <c r="B137" t="s">
        <v>84</v>
      </c>
    </row>
    <row r="138" spans="1:2">
      <c r="A138" t="s">
        <v>50</v>
      </c>
      <c r="B138" t="s">
        <v>1603</v>
      </c>
    </row>
    <row r="139" spans="1:2">
      <c r="A139" t="s">
        <v>50</v>
      </c>
      <c r="B139" t="s">
        <v>1542</v>
      </c>
    </row>
    <row r="140" spans="1:2">
      <c r="A140" t="s">
        <v>50</v>
      </c>
      <c r="B140" t="s">
        <v>50</v>
      </c>
    </row>
    <row r="141" spans="1:2">
      <c r="A141" t="s">
        <v>48</v>
      </c>
      <c r="B141" t="s">
        <v>76</v>
      </c>
    </row>
    <row r="142" spans="1:2">
      <c r="A142" t="s">
        <v>48</v>
      </c>
      <c r="B142" t="s">
        <v>73</v>
      </c>
    </row>
    <row r="143" spans="1:2">
      <c r="A143" t="s">
        <v>48</v>
      </c>
      <c r="B143" t="s">
        <v>48</v>
      </c>
    </row>
    <row r="144" spans="1:2">
      <c r="A144" t="s">
        <v>48</v>
      </c>
      <c r="B144" t="s">
        <v>1529</v>
      </c>
    </row>
    <row r="145" spans="1:2">
      <c r="A145" t="s">
        <v>48</v>
      </c>
      <c r="B145" t="s">
        <v>1532</v>
      </c>
    </row>
    <row r="146" spans="1:2">
      <c r="A146" t="s">
        <v>48</v>
      </c>
      <c r="B146" t="s">
        <v>84</v>
      </c>
    </row>
    <row r="147" spans="1:2">
      <c r="A147" t="s">
        <v>48</v>
      </c>
      <c r="B147" t="s">
        <v>1542</v>
      </c>
    </row>
    <row r="148" spans="1:2">
      <c r="A148" t="s">
        <v>48</v>
      </c>
      <c r="B148" t="s">
        <v>85</v>
      </c>
    </row>
    <row r="149" spans="1:2">
      <c r="A149" t="s">
        <v>48</v>
      </c>
      <c r="B149" t="s">
        <v>1524</v>
      </c>
    </row>
    <row r="150" spans="1:2">
      <c r="A150" t="s">
        <v>28</v>
      </c>
      <c r="B150" t="s">
        <v>1524</v>
      </c>
    </row>
    <row r="151" spans="1:2">
      <c r="A151" t="s">
        <v>28</v>
      </c>
      <c r="B151" t="s">
        <v>73</v>
      </c>
    </row>
    <row r="152" spans="1:2">
      <c r="A152" t="s">
        <v>28</v>
      </c>
      <c r="B152" t="s">
        <v>1617</v>
      </c>
    </row>
    <row r="153" spans="1:2">
      <c r="A153" t="s">
        <v>28</v>
      </c>
      <c r="B153" t="s">
        <v>1529</v>
      </c>
    </row>
    <row r="154" spans="1:2">
      <c r="A154" t="s">
        <v>28</v>
      </c>
      <c r="B154" t="s">
        <v>1532</v>
      </c>
    </row>
    <row r="155" spans="1:2">
      <c r="A155" t="s">
        <v>28</v>
      </c>
      <c r="B155" t="s">
        <v>84</v>
      </c>
    </row>
    <row r="156" spans="1:2">
      <c r="A156" t="s">
        <v>28</v>
      </c>
      <c r="B156" t="s">
        <v>1542</v>
      </c>
    </row>
    <row r="157" spans="1:2">
      <c r="A157" t="s">
        <v>28</v>
      </c>
      <c r="B157" t="s">
        <v>28</v>
      </c>
    </row>
    <row r="158" spans="1:2">
      <c r="A158" t="s">
        <v>1288</v>
      </c>
      <c r="B158" t="s">
        <v>1289</v>
      </c>
    </row>
    <row r="159" spans="1:2">
      <c r="A159" t="s">
        <v>1288</v>
      </c>
      <c r="B159" t="s">
        <v>1291</v>
      </c>
    </row>
    <row r="160" spans="1:2">
      <c r="A160" t="s">
        <v>1288</v>
      </c>
      <c r="B160" t="s">
        <v>1293</v>
      </c>
    </row>
    <row r="161" spans="1:2">
      <c r="A161" t="s">
        <v>1288</v>
      </c>
      <c r="B161" t="s">
        <v>1295</v>
      </c>
    </row>
    <row r="162" spans="1:2">
      <c r="A162" t="s">
        <v>1288</v>
      </c>
      <c r="B162" t="s">
        <v>1297</v>
      </c>
    </row>
    <row r="163" spans="1:2">
      <c r="A163" t="s">
        <v>1288</v>
      </c>
      <c r="B163" t="s">
        <v>1299</v>
      </c>
    </row>
    <row r="164" spans="1:2">
      <c r="A164" t="s">
        <v>1288</v>
      </c>
      <c r="B164" t="s">
        <v>1301</v>
      </c>
    </row>
    <row r="165" spans="1:2">
      <c r="A165" t="s">
        <v>1288</v>
      </c>
      <c r="B165" t="s">
        <v>1303</v>
      </c>
    </row>
    <row r="166" spans="1:2">
      <c r="A166" t="s">
        <v>1288</v>
      </c>
      <c r="B166" t="s">
        <v>1305</v>
      </c>
    </row>
    <row r="167" spans="1:2">
      <c r="A167" t="s">
        <v>1288</v>
      </c>
      <c r="B167" t="s">
        <v>1307</v>
      </c>
    </row>
    <row r="168" spans="1:2">
      <c r="A168" t="s">
        <v>1288</v>
      </c>
      <c r="B168" t="s">
        <v>1309</v>
      </c>
    </row>
    <row r="169" spans="1:2">
      <c r="A169" t="s">
        <v>1288</v>
      </c>
      <c r="B169" t="s">
        <v>1311</v>
      </c>
    </row>
    <row r="170" spans="1:2">
      <c r="A170" t="s">
        <v>1288</v>
      </c>
      <c r="B170" t="s">
        <v>1313</v>
      </c>
    </row>
    <row r="171" spans="1:2">
      <c r="A171" t="s">
        <v>1288</v>
      </c>
      <c r="B171" t="s">
        <v>1315</v>
      </c>
    </row>
    <row r="172" spans="1:2">
      <c r="A172" t="s">
        <v>1288</v>
      </c>
      <c r="B172" t="s">
        <v>1317</v>
      </c>
    </row>
    <row r="173" spans="1:2">
      <c r="A173" t="s">
        <v>1288</v>
      </c>
      <c r="B173" t="s">
        <v>1319</v>
      </c>
    </row>
    <row r="174" spans="1:2">
      <c r="A174" t="s">
        <v>1288</v>
      </c>
      <c r="B174" t="s">
        <v>1321</v>
      </c>
    </row>
    <row r="175" spans="1:2">
      <c r="A175" t="s">
        <v>1288</v>
      </c>
      <c r="B175" t="s">
        <v>1323</v>
      </c>
    </row>
    <row r="176" spans="1:2">
      <c r="A176" t="s">
        <v>1288</v>
      </c>
      <c r="B176" t="s">
        <v>1325</v>
      </c>
    </row>
    <row r="177" spans="1:2">
      <c r="A177" t="s">
        <v>1288</v>
      </c>
      <c r="B177" t="s">
        <v>1327</v>
      </c>
    </row>
    <row r="178" spans="1:2">
      <c r="A178" t="s">
        <v>1288</v>
      </c>
      <c r="B178" t="s">
        <v>1329</v>
      </c>
    </row>
    <row r="179" spans="1:2">
      <c r="A179" t="s">
        <v>1288</v>
      </c>
      <c r="B179" t="s">
        <v>1331</v>
      </c>
    </row>
    <row r="180" spans="1:2">
      <c r="A180" t="s">
        <v>139</v>
      </c>
      <c r="B180" t="s">
        <v>140</v>
      </c>
    </row>
    <row r="181" spans="1:2">
      <c r="A181" t="s">
        <v>139</v>
      </c>
      <c r="B181" t="s">
        <v>169</v>
      </c>
    </row>
    <row r="182" spans="1:2">
      <c r="A182" t="s">
        <v>139</v>
      </c>
      <c r="B182" t="s">
        <v>170</v>
      </c>
    </row>
    <row r="183" spans="1:2">
      <c r="A183" t="s">
        <v>139</v>
      </c>
      <c r="B183" t="s">
        <v>141</v>
      </c>
    </row>
    <row r="184" spans="1:2">
      <c r="A184" t="s">
        <v>139</v>
      </c>
      <c r="B184" t="s">
        <v>142</v>
      </c>
    </row>
    <row r="185" spans="1:2">
      <c r="A185" t="s">
        <v>139</v>
      </c>
      <c r="B185" t="s">
        <v>143</v>
      </c>
    </row>
    <row r="186" spans="1:2">
      <c r="A186" t="s">
        <v>139</v>
      </c>
      <c r="B186" t="s">
        <v>144</v>
      </c>
    </row>
    <row r="187" spans="1:2">
      <c r="A187" t="s">
        <v>139</v>
      </c>
      <c r="B187" t="s">
        <v>196</v>
      </c>
    </row>
    <row r="188" spans="1:2">
      <c r="A188" t="s">
        <v>139</v>
      </c>
      <c r="B188" t="s">
        <v>198</v>
      </c>
    </row>
    <row r="189" spans="1:2">
      <c r="A189" t="s">
        <v>139</v>
      </c>
      <c r="B189" t="s">
        <v>200</v>
      </c>
    </row>
    <row r="190" spans="1:2">
      <c r="A190" t="s">
        <v>139</v>
      </c>
      <c r="B190" t="s">
        <v>202</v>
      </c>
    </row>
    <row r="191" spans="1:2">
      <c r="A191" t="s">
        <v>139</v>
      </c>
      <c r="B191" t="s">
        <v>204</v>
      </c>
    </row>
    <row r="192" spans="1:2">
      <c r="A192" t="s">
        <v>139</v>
      </c>
      <c r="B192" t="s">
        <v>206</v>
      </c>
    </row>
    <row r="193" spans="1:2">
      <c r="A193" t="s">
        <v>139</v>
      </c>
      <c r="B193" t="s">
        <v>208</v>
      </c>
    </row>
    <row r="194" spans="1:2">
      <c r="A194" t="s">
        <v>139</v>
      </c>
      <c r="B194" t="s">
        <v>210</v>
      </c>
    </row>
    <row r="195" spans="1:2">
      <c r="A195" t="s">
        <v>139</v>
      </c>
      <c r="B195" t="s">
        <v>212</v>
      </c>
    </row>
    <row r="196" spans="1:2">
      <c r="A196" t="s">
        <v>139</v>
      </c>
      <c r="B196" t="s">
        <v>214</v>
      </c>
    </row>
    <row r="197" spans="1:2">
      <c r="A197" t="s">
        <v>139</v>
      </c>
      <c r="B197" t="s">
        <v>216</v>
      </c>
    </row>
    <row r="198" spans="1:2">
      <c r="A198" t="s">
        <v>139</v>
      </c>
      <c r="B198" t="s">
        <v>218</v>
      </c>
    </row>
    <row r="199" spans="1:2">
      <c r="A199" t="s">
        <v>139</v>
      </c>
      <c r="B199" t="s">
        <v>282</v>
      </c>
    </row>
    <row r="200" spans="1:2">
      <c r="A200" t="s">
        <v>139</v>
      </c>
      <c r="B200" t="s">
        <v>271</v>
      </c>
    </row>
    <row r="201" spans="1:2">
      <c r="A201" t="s">
        <v>139</v>
      </c>
      <c r="B201" t="s">
        <v>272</v>
      </c>
    </row>
    <row r="202" spans="1:2">
      <c r="A202" t="s">
        <v>139</v>
      </c>
      <c r="B202" t="s">
        <v>273</v>
      </c>
    </row>
    <row r="203" spans="1:2">
      <c r="A203" t="s">
        <v>139</v>
      </c>
      <c r="B203" t="s">
        <v>274</v>
      </c>
    </row>
    <row r="204" spans="1:2">
      <c r="A204" t="s">
        <v>139</v>
      </c>
      <c r="B204" t="s">
        <v>275</v>
      </c>
    </row>
    <row r="205" spans="1:2">
      <c r="A205" t="s">
        <v>139</v>
      </c>
      <c r="B205" t="s">
        <v>276</v>
      </c>
    </row>
    <row r="206" spans="1:2">
      <c r="A206" t="s">
        <v>139</v>
      </c>
      <c r="B206" t="s">
        <v>277</v>
      </c>
    </row>
    <row r="207" spans="1:2">
      <c r="A207" t="s">
        <v>139</v>
      </c>
      <c r="B207" t="s">
        <v>278</v>
      </c>
    </row>
    <row r="208" spans="1:2">
      <c r="A208" t="s">
        <v>139</v>
      </c>
      <c r="B208" t="s">
        <v>148</v>
      </c>
    </row>
    <row r="209" spans="1:2">
      <c r="A209" t="s">
        <v>139</v>
      </c>
      <c r="B209" t="s">
        <v>301</v>
      </c>
    </row>
    <row r="210" spans="1:2">
      <c r="A210" t="s">
        <v>139</v>
      </c>
      <c r="B210" t="s">
        <v>280</v>
      </c>
    </row>
    <row r="211" spans="1:2">
      <c r="A211" t="s">
        <v>139</v>
      </c>
      <c r="B211" t="s">
        <v>291</v>
      </c>
    </row>
    <row r="212" spans="1:2">
      <c r="A212" t="s">
        <v>139</v>
      </c>
      <c r="B212" t="s">
        <v>293</v>
      </c>
    </row>
    <row r="213" spans="1:2">
      <c r="A213" t="s">
        <v>139</v>
      </c>
      <c r="B213" t="s">
        <v>295</v>
      </c>
    </row>
    <row r="214" spans="1:2">
      <c r="A214" t="s">
        <v>139</v>
      </c>
      <c r="B214" t="s">
        <v>297</v>
      </c>
    </row>
    <row r="215" spans="1:2">
      <c r="A215" t="s">
        <v>139</v>
      </c>
      <c r="B215" t="s">
        <v>306</v>
      </c>
    </row>
    <row r="216" spans="1:2">
      <c r="A216" t="s">
        <v>139</v>
      </c>
      <c r="B216" t="s">
        <v>308</v>
      </c>
    </row>
    <row r="217" spans="1:2">
      <c r="A217" t="s">
        <v>139</v>
      </c>
      <c r="B217" t="s">
        <v>310</v>
      </c>
    </row>
    <row r="218" spans="1:2">
      <c r="A218" t="s">
        <v>139</v>
      </c>
      <c r="B218" t="s">
        <v>312</v>
      </c>
    </row>
    <row r="219" spans="1:2">
      <c r="A219" t="s">
        <v>139</v>
      </c>
      <c r="B219" t="s">
        <v>314</v>
      </c>
    </row>
    <row r="220" spans="1:2">
      <c r="A220" t="s">
        <v>139</v>
      </c>
      <c r="B220" t="s">
        <v>316</v>
      </c>
    </row>
    <row r="221" spans="1:2">
      <c r="A221" t="s">
        <v>139</v>
      </c>
      <c r="B221" t="s">
        <v>1623</v>
      </c>
    </row>
    <row r="222" spans="1:2">
      <c r="A222" t="s">
        <v>139</v>
      </c>
      <c r="B222" t="s">
        <v>279</v>
      </c>
    </row>
    <row r="223" spans="1:2">
      <c r="A223" t="s">
        <v>139</v>
      </c>
      <c r="B223" t="s">
        <v>1424</v>
      </c>
    </row>
    <row r="224" spans="1:2">
      <c r="A224" t="s">
        <v>139</v>
      </c>
      <c r="B224" t="s">
        <v>971</v>
      </c>
    </row>
    <row r="225" spans="1:2">
      <c r="A225" t="s">
        <v>35</v>
      </c>
      <c r="B225" t="s">
        <v>73</v>
      </c>
    </row>
    <row r="226" spans="1:2">
      <c r="A226" t="s">
        <v>35</v>
      </c>
      <c r="B226" t="s">
        <v>1529</v>
      </c>
    </row>
    <row r="227" spans="1:2">
      <c r="A227" t="s">
        <v>35</v>
      </c>
      <c r="B227" t="s">
        <v>1532</v>
      </c>
    </row>
    <row r="228" spans="1:2">
      <c r="A228" t="s">
        <v>35</v>
      </c>
      <c r="B228" t="s">
        <v>86</v>
      </c>
    </row>
    <row r="229" spans="1:2">
      <c r="A229" t="s">
        <v>35</v>
      </c>
      <c r="B229" t="s">
        <v>1542</v>
      </c>
    </row>
    <row r="230" spans="1:2">
      <c r="A230" t="s">
        <v>35</v>
      </c>
      <c r="B230" t="s">
        <v>35</v>
      </c>
    </row>
    <row r="231" spans="1:2">
      <c r="A231" t="s">
        <v>35</v>
      </c>
      <c r="B231" t="s">
        <v>1524</v>
      </c>
    </row>
    <row r="232" spans="1:2">
      <c r="A232" t="s">
        <v>885</v>
      </c>
      <c r="B232" t="s">
        <v>886</v>
      </c>
    </row>
    <row r="233" spans="1:2">
      <c r="A233" t="s">
        <v>885</v>
      </c>
      <c r="B233" t="s">
        <v>888</v>
      </c>
    </row>
    <row r="234" spans="1:2">
      <c r="A234" t="s">
        <v>885</v>
      </c>
      <c r="B234" t="s">
        <v>890</v>
      </c>
    </row>
    <row r="235" spans="1:2">
      <c r="A235" t="s">
        <v>885</v>
      </c>
      <c r="B235" t="s">
        <v>892</v>
      </c>
    </row>
    <row r="236" spans="1:2">
      <c r="A236" t="s">
        <v>885</v>
      </c>
      <c r="B236" t="s">
        <v>921</v>
      </c>
    </row>
    <row r="237" spans="1:2">
      <c r="A237" t="s">
        <v>885</v>
      </c>
      <c r="B237" t="s">
        <v>923</v>
      </c>
    </row>
    <row r="238" spans="1:2">
      <c r="A238" t="s">
        <v>885</v>
      </c>
      <c r="B238" t="s">
        <v>925</v>
      </c>
    </row>
    <row r="239" spans="1:2">
      <c r="A239" t="s">
        <v>885</v>
      </c>
      <c r="B239" t="s">
        <v>927</v>
      </c>
    </row>
    <row r="240" spans="1:2">
      <c r="A240" t="s">
        <v>885</v>
      </c>
      <c r="B240" t="s">
        <v>929</v>
      </c>
    </row>
    <row r="241" spans="1:2">
      <c r="A241" t="s">
        <v>885</v>
      </c>
      <c r="B241" t="s">
        <v>931</v>
      </c>
    </row>
    <row r="242" spans="1:2">
      <c r="A242" t="s">
        <v>885</v>
      </c>
      <c r="B242" t="s">
        <v>933</v>
      </c>
    </row>
    <row r="243" spans="1:2">
      <c r="A243" t="s">
        <v>885</v>
      </c>
      <c r="B243" t="s">
        <v>935</v>
      </c>
    </row>
    <row r="244" spans="1:2">
      <c r="A244" t="s">
        <v>885</v>
      </c>
      <c r="B244" t="s">
        <v>937</v>
      </c>
    </row>
    <row r="245" spans="1:2">
      <c r="A245" t="s">
        <v>885</v>
      </c>
      <c r="B245" t="s">
        <v>939</v>
      </c>
    </row>
    <row r="246" spans="1:2">
      <c r="A246" t="s">
        <v>885</v>
      </c>
      <c r="B246" t="s">
        <v>941</v>
      </c>
    </row>
    <row r="247" spans="1:2">
      <c r="A247" t="s">
        <v>885</v>
      </c>
      <c r="B247" t="s">
        <v>943</v>
      </c>
    </row>
    <row r="248" spans="1:2">
      <c r="A248" t="s">
        <v>885</v>
      </c>
      <c r="B248" t="s">
        <v>945</v>
      </c>
    </row>
    <row r="249" spans="1:2">
      <c r="A249" t="s">
        <v>885</v>
      </c>
      <c r="B249" t="s">
        <v>947</v>
      </c>
    </row>
    <row r="250" spans="1:2">
      <c r="A250" t="s">
        <v>885</v>
      </c>
      <c r="B250" t="s">
        <v>949</v>
      </c>
    </row>
    <row r="251" spans="1:2">
      <c r="A251" t="s">
        <v>885</v>
      </c>
      <c r="B251" t="s">
        <v>951</v>
      </c>
    </row>
    <row r="252" spans="1:2">
      <c r="A252" t="s">
        <v>885</v>
      </c>
      <c r="B252" t="s">
        <v>953</v>
      </c>
    </row>
    <row r="253" spans="1:2">
      <c r="A253" t="s">
        <v>885</v>
      </c>
      <c r="B253" t="s">
        <v>955</v>
      </c>
    </row>
    <row r="254" spans="1:2">
      <c r="A254" t="s">
        <v>885</v>
      </c>
      <c r="B254" t="s">
        <v>957</v>
      </c>
    </row>
    <row r="255" spans="1:2">
      <c r="A255" t="s">
        <v>885</v>
      </c>
      <c r="B255" t="s">
        <v>959</v>
      </c>
    </row>
    <row r="256" spans="1:2">
      <c r="A256" t="s">
        <v>885</v>
      </c>
      <c r="B256" t="s">
        <v>961</v>
      </c>
    </row>
    <row r="257" spans="1:2">
      <c r="A257" t="s">
        <v>885</v>
      </c>
      <c r="B257" t="s">
        <v>963</v>
      </c>
    </row>
    <row r="258" spans="1:2">
      <c r="A258" t="s">
        <v>885</v>
      </c>
      <c r="B258" t="s">
        <v>965</v>
      </c>
    </row>
    <row r="259" spans="1:2">
      <c r="A259" t="s">
        <v>885</v>
      </c>
      <c r="B259" t="s">
        <v>967</v>
      </c>
    </row>
    <row r="260" spans="1:2">
      <c r="A260" t="s">
        <v>885</v>
      </c>
      <c r="B260" t="s">
        <v>969</v>
      </c>
    </row>
    <row r="261" spans="1:2">
      <c r="A261" t="s">
        <v>885</v>
      </c>
      <c r="B261" t="s">
        <v>1127</v>
      </c>
    </row>
    <row r="262" spans="1:2">
      <c r="A262" t="s">
        <v>885</v>
      </c>
      <c r="B262" t="s">
        <v>1129</v>
      </c>
    </row>
    <row r="263" spans="1:2">
      <c r="A263" t="s">
        <v>885</v>
      </c>
      <c r="B263" t="s">
        <v>1131</v>
      </c>
    </row>
    <row r="264" spans="1:2">
      <c r="A264" t="s">
        <v>885</v>
      </c>
      <c r="B264" t="s">
        <v>1632</v>
      </c>
    </row>
    <row r="265" spans="1:2">
      <c r="A265" t="s">
        <v>885</v>
      </c>
      <c r="B265" t="s">
        <v>1133</v>
      </c>
    </row>
    <row r="266" spans="1:2">
      <c r="A266" t="s">
        <v>885</v>
      </c>
      <c r="B266" t="s">
        <v>1634</v>
      </c>
    </row>
    <row r="267" spans="1:2">
      <c r="A267" t="s">
        <v>885</v>
      </c>
      <c r="B267" t="s">
        <v>1637</v>
      </c>
    </row>
    <row r="268" spans="1:2">
      <c r="A268" t="s">
        <v>15</v>
      </c>
      <c r="B268" t="s">
        <v>73</v>
      </c>
    </row>
    <row r="269" spans="1:2">
      <c r="A269" t="s">
        <v>15</v>
      </c>
      <c r="B269" t="s">
        <v>1529</v>
      </c>
    </row>
    <row r="270" spans="1:2">
      <c r="A270" t="s">
        <v>15</v>
      </c>
      <c r="B270" t="s">
        <v>1532</v>
      </c>
    </row>
    <row r="271" spans="1:2">
      <c r="A271" t="s">
        <v>15</v>
      </c>
      <c r="B271" t="s">
        <v>87</v>
      </c>
    </row>
    <row r="272" spans="1:2">
      <c r="A272" t="s">
        <v>15</v>
      </c>
      <c r="B272" t="s">
        <v>15</v>
      </c>
    </row>
    <row r="273" spans="1:2">
      <c r="A273" t="s">
        <v>15</v>
      </c>
      <c r="B273" t="s">
        <v>1542</v>
      </c>
    </row>
    <row r="274" spans="1:2">
      <c r="A274" t="s">
        <v>1246</v>
      </c>
      <c r="B274" t="s">
        <v>1247</v>
      </c>
    </row>
    <row r="275" spans="1:2">
      <c r="A275" t="s">
        <v>1246</v>
      </c>
      <c r="B275" t="s">
        <v>1249</v>
      </c>
    </row>
    <row r="276" spans="1:2">
      <c r="A276" t="s">
        <v>1246</v>
      </c>
      <c r="B276" t="s">
        <v>1251</v>
      </c>
    </row>
    <row r="277" spans="1:2">
      <c r="A277" t="s">
        <v>1246</v>
      </c>
      <c r="B277" t="s">
        <v>1253</v>
      </c>
    </row>
    <row r="278" spans="1:2">
      <c r="A278" t="s">
        <v>1246</v>
      </c>
      <c r="B278" t="s">
        <v>1255</v>
      </c>
    </row>
    <row r="279" spans="1:2">
      <c r="A279" t="s">
        <v>1546</v>
      </c>
      <c r="B279" t="s">
        <v>169</v>
      </c>
    </row>
    <row r="280" spans="1:2">
      <c r="A280" t="s">
        <v>1546</v>
      </c>
      <c r="B280" t="s">
        <v>170</v>
      </c>
    </row>
    <row r="281" spans="1:2">
      <c r="A281" t="s">
        <v>1546</v>
      </c>
      <c r="B281" t="s">
        <v>140</v>
      </c>
    </row>
    <row r="282" spans="1:2">
      <c r="A282" t="s">
        <v>1546</v>
      </c>
      <c r="B282" t="s">
        <v>1550</v>
      </c>
    </row>
    <row r="283" spans="1:2">
      <c r="A283" t="s">
        <v>1546</v>
      </c>
      <c r="B283" t="s">
        <v>141</v>
      </c>
    </row>
    <row r="284" spans="1:2">
      <c r="A284" t="s">
        <v>1546</v>
      </c>
      <c r="B284" t="s">
        <v>1559</v>
      </c>
    </row>
    <row r="285" spans="1:2">
      <c r="A285" t="s">
        <v>43</v>
      </c>
      <c r="B285" t="s">
        <v>1532</v>
      </c>
    </row>
    <row r="286" spans="1:2">
      <c r="A286" t="s">
        <v>43</v>
      </c>
      <c r="B286" t="s">
        <v>88</v>
      </c>
    </row>
    <row r="287" spans="1:2">
      <c r="A287" t="s">
        <v>43</v>
      </c>
      <c r="B287" t="s">
        <v>43</v>
      </c>
    </row>
    <row r="288" spans="1:2">
      <c r="A288" t="s">
        <v>43</v>
      </c>
      <c r="B288" t="s">
        <v>1542</v>
      </c>
    </row>
    <row r="289" spans="1:2">
      <c r="A289" t="s">
        <v>18</v>
      </c>
      <c r="B289" t="s">
        <v>73</v>
      </c>
    </row>
    <row r="290" spans="1:2">
      <c r="A290" t="s">
        <v>18</v>
      </c>
      <c r="B290" t="s">
        <v>1529</v>
      </c>
    </row>
    <row r="291" spans="1:2">
      <c r="A291" t="s">
        <v>18</v>
      </c>
      <c r="B291" t="s">
        <v>1532</v>
      </c>
    </row>
    <row r="292" spans="1:2">
      <c r="A292" t="s">
        <v>18</v>
      </c>
      <c r="B292" t="s">
        <v>1542</v>
      </c>
    </row>
    <row r="293" spans="1:2">
      <c r="A293" t="s">
        <v>18</v>
      </c>
      <c r="B293" t="s">
        <v>1524</v>
      </c>
    </row>
    <row r="294" spans="1:2">
      <c r="A294" t="s">
        <v>18</v>
      </c>
      <c r="B294" t="s">
        <v>18</v>
      </c>
    </row>
    <row r="295" spans="1:2">
      <c r="A295" t="s">
        <v>8</v>
      </c>
      <c r="B295" t="s">
        <v>73</v>
      </c>
    </row>
    <row r="296" spans="1:2">
      <c r="A296" t="s">
        <v>8</v>
      </c>
      <c r="B296" t="s">
        <v>1653</v>
      </c>
    </row>
    <row r="297" spans="1:2">
      <c r="A297" t="s">
        <v>8</v>
      </c>
      <c r="B297" t="s">
        <v>80</v>
      </c>
    </row>
    <row r="298" spans="1:2">
      <c r="A298" t="s">
        <v>8</v>
      </c>
      <c r="B298" t="s">
        <v>79</v>
      </c>
    </row>
    <row r="299" spans="1:2">
      <c r="A299" t="s">
        <v>8</v>
      </c>
      <c r="B299" t="s">
        <v>1793</v>
      </c>
    </row>
    <row r="300" spans="1:2">
      <c r="A300" t="s">
        <v>8</v>
      </c>
      <c r="B300" t="s">
        <v>1795</v>
      </c>
    </row>
    <row r="301" spans="1:2">
      <c r="A301" t="s">
        <v>8</v>
      </c>
      <c r="B301" t="s">
        <v>1529</v>
      </c>
    </row>
    <row r="302" spans="1:2">
      <c r="A302" t="s">
        <v>8</v>
      </c>
      <c r="B302" t="s">
        <v>1532</v>
      </c>
    </row>
    <row r="303" spans="1:2">
      <c r="A303" t="s">
        <v>8</v>
      </c>
      <c r="B303" t="s">
        <v>1542</v>
      </c>
    </row>
    <row r="304" spans="1:2">
      <c r="A304" t="s">
        <v>8</v>
      </c>
      <c r="B304" t="s">
        <v>91</v>
      </c>
    </row>
    <row r="305" spans="1:2">
      <c r="A305" t="s">
        <v>8</v>
      </c>
      <c r="B305" t="s">
        <v>90</v>
      </c>
    </row>
    <row r="306" spans="1:2">
      <c r="A306" t="s">
        <v>8</v>
      </c>
      <c r="B306" t="s">
        <v>1658</v>
      </c>
    </row>
    <row r="307" spans="1:2">
      <c r="A307" t="s">
        <v>519</v>
      </c>
      <c r="B307" t="s">
        <v>520</v>
      </c>
    </row>
    <row r="308" spans="1:2">
      <c r="A308" t="s">
        <v>519</v>
      </c>
      <c r="B308" t="s">
        <v>1660</v>
      </c>
    </row>
    <row r="309" spans="1:2">
      <c r="A309" t="s">
        <v>519</v>
      </c>
      <c r="B309" t="s">
        <v>522</v>
      </c>
    </row>
    <row r="310" spans="1:2">
      <c r="A310" t="s">
        <v>519</v>
      </c>
      <c r="B310" t="s">
        <v>524</v>
      </c>
    </row>
    <row r="311" spans="1:2">
      <c r="A311" t="s">
        <v>519</v>
      </c>
      <c r="B311" t="s">
        <v>526</v>
      </c>
    </row>
    <row r="312" spans="1:2">
      <c r="A312" t="s">
        <v>519</v>
      </c>
      <c r="B312" t="s">
        <v>528</v>
      </c>
    </row>
    <row r="313" spans="1:2">
      <c r="A313" t="s">
        <v>519</v>
      </c>
      <c r="B313" t="s">
        <v>530</v>
      </c>
    </row>
    <row r="314" spans="1:2">
      <c r="A314" t="s">
        <v>519</v>
      </c>
      <c r="B314" t="s">
        <v>532</v>
      </c>
    </row>
    <row r="315" spans="1:2">
      <c r="A315" t="s">
        <v>519</v>
      </c>
      <c r="B315" t="s">
        <v>534</v>
      </c>
    </row>
    <row r="316" spans="1:2">
      <c r="A316" t="s">
        <v>519</v>
      </c>
      <c r="B316" t="s">
        <v>536</v>
      </c>
    </row>
    <row r="317" spans="1:2">
      <c r="A317" t="s">
        <v>519</v>
      </c>
      <c r="B317" t="s">
        <v>538</v>
      </c>
    </row>
    <row r="318" spans="1:2">
      <c r="A318" t="s">
        <v>519</v>
      </c>
      <c r="B318" t="s">
        <v>540</v>
      </c>
    </row>
    <row r="319" spans="1:2">
      <c r="A319" t="s">
        <v>519</v>
      </c>
      <c r="B319" t="s">
        <v>542</v>
      </c>
    </row>
    <row r="320" spans="1:2">
      <c r="A320" t="s">
        <v>519</v>
      </c>
      <c r="B320" t="s">
        <v>544</v>
      </c>
    </row>
    <row r="321" spans="1:2">
      <c r="A321" t="s">
        <v>519</v>
      </c>
      <c r="B321" t="s">
        <v>546</v>
      </c>
    </row>
    <row r="322" spans="1:2">
      <c r="A322" t="s">
        <v>519</v>
      </c>
      <c r="B322" t="s">
        <v>548</v>
      </c>
    </row>
    <row r="323" spans="1:2">
      <c r="A323" t="s">
        <v>519</v>
      </c>
      <c r="B323" t="s">
        <v>550</v>
      </c>
    </row>
    <row r="324" spans="1:2">
      <c r="A324" t="s">
        <v>519</v>
      </c>
      <c r="B324" t="s">
        <v>552</v>
      </c>
    </row>
    <row r="325" spans="1:2">
      <c r="A325" t="s">
        <v>519</v>
      </c>
      <c r="B325" t="s">
        <v>554</v>
      </c>
    </row>
    <row r="326" spans="1:2">
      <c r="A326" t="s">
        <v>519</v>
      </c>
      <c r="B326" t="s">
        <v>556</v>
      </c>
    </row>
    <row r="327" spans="1:2">
      <c r="A327" t="s">
        <v>519</v>
      </c>
      <c r="B327" t="s">
        <v>558</v>
      </c>
    </row>
    <row r="328" spans="1:2">
      <c r="A328" t="s">
        <v>519</v>
      </c>
      <c r="B328" t="s">
        <v>560</v>
      </c>
    </row>
    <row r="329" spans="1:2">
      <c r="A329" t="s">
        <v>519</v>
      </c>
      <c r="B329" t="s">
        <v>562</v>
      </c>
    </row>
    <row r="330" spans="1:2">
      <c r="A330" t="s">
        <v>519</v>
      </c>
      <c r="B330" t="s">
        <v>564</v>
      </c>
    </row>
    <row r="331" spans="1:2">
      <c r="A331" t="s">
        <v>519</v>
      </c>
      <c r="B331" t="s">
        <v>566</v>
      </c>
    </row>
    <row r="332" spans="1:2">
      <c r="A332" t="s">
        <v>519</v>
      </c>
      <c r="B332" t="s">
        <v>568</v>
      </c>
    </row>
    <row r="333" spans="1:2">
      <c r="A333" t="s">
        <v>519</v>
      </c>
      <c r="B333" t="s">
        <v>570</v>
      </c>
    </row>
    <row r="334" spans="1:2">
      <c r="A334" t="s">
        <v>519</v>
      </c>
      <c r="B334" t="s">
        <v>572</v>
      </c>
    </row>
    <row r="335" spans="1:2">
      <c r="A335" t="s">
        <v>519</v>
      </c>
      <c r="B335" t="s">
        <v>574</v>
      </c>
    </row>
    <row r="336" spans="1:2">
      <c r="A336" t="s">
        <v>519</v>
      </c>
      <c r="B336" t="s">
        <v>576</v>
      </c>
    </row>
    <row r="337" spans="1:2">
      <c r="A337" t="s">
        <v>519</v>
      </c>
      <c r="B337" t="s">
        <v>578</v>
      </c>
    </row>
    <row r="338" spans="1:2">
      <c r="A338" t="s">
        <v>519</v>
      </c>
      <c r="B338" t="s">
        <v>580</v>
      </c>
    </row>
    <row r="339" spans="1:2">
      <c r="A339" t="s">
        <v>519</v>
      </c>
      <c r="B339" t="s">
        <v>582</v>
      </c>
    </row>
    <row r="340" spans="1:2">
      <c r="A340" t="s">
        <v>519</v>
      </c>
      <c r="B340" t="s">
        <v>584</v>
      </c>
    </row>
    <row r="341" spans="1:2">
      <c r="A341" t="s">
        <v>519</v>
      </c>
      <c r="B341" t="s">
        <v>586</v>
      </c>
    </row>
    <row r="342" spans="1:2">
      <c r="A342" t="s">
        <v>519</v>
      </c>
      <c r="B342" t="s">
        <v>588</v>
      </c>
    </row>
    <row r="343" spans="1:2">
      <c r="A343" t="s">
        <v>519</v>
      </c>
      <c r="B343" t="s">
        <v>590</v>
      </c>
    </row>
    <row r="344" spans="1:2">
      <c r="A344" t="s">
        <v>519</v>
      </c>
      <c r="B344" t="s">
        <v>592</v>
      </c>
    </row>
    <row r="345" spans="1:2">
      <c r="A345" t="s">
        <v>519</v>
      </c>
      <c r="B345" t="s">
        <v>1013</v>
      </c>
    </row>
    <row r="346" spans="1:2">
      <c r="A346" t="s">
        <v>519</v>
      </c>
      <c r="B346" t="s">
        <v>1015</v>
      </c>
    </row>
    <row r="347" spans="1:2">
      <c r="A347" t="s">
        <v>519</v>
      </c>
      <c r="B347" t="s">
        <v>1017</v>
      </c>
    </row>
    <row r="348" spans="1:2">
      <c r="A348" t="s">
        <v>519</v>
      </c>
      <c r="B348" t="s">
        <v>1019</v>
      </c>
    </row>
    <row r="349" spans="1:2">
      <c r="A349" t="s">
        <v>519</v>
      </c>
      <c r="B349" t="s">
        <v>1021</v>
      </c>
    </row>
    <row r="350" spans="1:2">
      <c r="A350" t="s">
        <v>519</v>
      </c>
      <c r="B350" t="s">
        <v>1023</v>
      </c>
    </row>
    <row r="351" spans="1:2">
      <c r="A351" t="s">
        <v>519</v>
      </c>
      <c r="B351" t="s">
        <v>1025</v>
      </c>
    </row>
    <row r="352" spans="1:2">
      <c r="A352" t="s">
        <v>519</v>
      </c>
      <c r="B352" t="s">
        <v>1027</v>
      </c>
    </row>
    <row r="353" spans="1:2">
      <c r="A353" t="s">
        <v>519</v>
      </c>
      <c r="B353" t="s">
        <v>1029</v>
      </c>
    </row>
    <row r="354" spans="1:2">
      <c r="A354" t="s">
        <v>519</v>
      </c>
      <c r="B354" t="s">
        <v>1031</v>
      </c>
    </row>
    <row r="355" spans="1:2">
      <c r="A355" t="s">
        <v>519</v>
      </c>
      <c r="B355" t="s">
        <v>1033</v>
      </c>
    </row>
    <row r="356" spans="1:2">
      <c r="A356" t="s">
        <v>519</v>
      </c>
      <c r="B356" t="s">
        <v>1035</v>
      </c>
    </row>
    <row r="357" spans="1:2">
      <c r="A357" t="s">
        <v>519</v>
      </c>
      <c r="B357" t="s">
        <v>1037</v>
      </c>
    </row>
    <row r="358" spans="1:2">
      <c r="A358" t="s">
        <v>519</v>
      </c>
      <c r="B358" t="s">
        <v>1039</v>
      </c>
    </row>
    <row r="359" spans="1:2">
      <c r="A359" t="s">
        <v>519</v>
      </c>
      <c r="B359" t="s">
        <v>1041</v>
      </c>
    </row>
    <row r="360" spans="1:2">
      <c r="A360" t="s">
        <v>519</v>
      </c>
      <c r="B360" t="s">
        <v>1043</v>
      </c>
    </row>
    <row r="361" spans="1:2">
      <c r="A361" t="s">
        <v>519</v>
      </c>
      <c r="B361" t="s">
        <v>1045</v>
      </c>
    </row>
    <row r="362" spans="1:2">
      <c r="A362" t="s">
        <v>519</v>
      </c>
      <c r="B362" t="s">
        <v>1047</v>
      </c>
    </row>
    <row r="363" spans="1:2">
      <c r="A363" t="s">
        <v>519</v>
      </c>
      <c r="B363" t="s">
        <v>1664</v>
      </c>
    </row>
    <row r="364" spans="1:2">
      <c r="A364" t="s">
        <v>519</v>
      </c>
      <c r="B364" t="s">
        <v>1049</v>
      </c>
    </row>
    <row r="365" spans="1:2">
      <c r="A365" t="s">
        <v>519</v>
      </c>
      <c r="B365" t="s">
        <v>1051</v>
      </c>
    </row>
    <row r="366" spans="1:2">
      <c r="A366" t="s">
        <v>519</v>
      </c>
      <c r="B366" t="s">
        <v>1053</v>
      </c>
    </row>
    <row r="367" spans="1:2">
      <c r="A367" t="s">
        <v>1135</v>
      </c>
      <c r="B367" t="s">
        <v>1136</v>
      </c>
    </row>
    <row r="368" spans="1:2">
      <c r="A368" t="s">
        <v>1135</v>
      </c>
      <c r="B368" t="s">
        <v>1138</v>
      </c>
    </row>
    <row r="369" spans="1:2">
      <c r="A369" t="s">
        <v>1135</v>
      </c>
      <c r="B369" t="s">
        <v>1140</v>
      </c>
    </row>
    <row r="370" spans="1:2">
      <c r="A370" t="s">
        <v>1135</v>
      </c>
      <c r="B370" t="s">
        <v>1142</v>
      </c>
    </row>
    <row r="371" spans="1:2">
      <c r="A371" t="s">
        <v>1135</v>
      </c>
      <c r="B371" t="s">
        <v>1144</v>
      </c>
    </row>
    <row r="372" spans="1:2">
      <c r="A372" t="s">
        <v>1135</v>
      </c>
      <c r="B372" t="s">
        <v>1146</v>
      </c>
    </row>
    <row r="373" spans="1:2">
      <c r="A373" t="s">
        <v>1135</v>
      </c>
      <c r="B373" t="s">
        <v>1148</v>
      </c>
    </row>
    <row r="374" spans="1:2">
      <c r="A374" t="s">
        <v>1135</v>
      </c>
      <c r="B374" t="s">
        <v>1150</v>
      </c>
    </row>
    <row r="375" spans="1:2">
      <c r="A375" t="s">
        <v>1135</v>
      </c>
      <c r="B375" t="s">
        <v>1152</v>
      </c>
    </row>
    <row r="376" spans="1:2">
      <c r="A376" t="s">
        <v>1135</v>
      </c>
      <c r="B376" t="s">
        <v>1154</v>
      </c>
    </row>
    <row r="377" spans="1:2">
      <c r="A377" t="s">
        <v>1135</v>
      </c>
      <c r="B377" t="s">
        <v>1156</v>
      </c>
    </row>
    <row r="378" spans="1:2">
      <c r="A378" t="s">
        <v>1135</v>
      </c>
      <c r="B378" t="s">
        <v>1158</v>
      </c>
    </row>
    <row r="379" spans="1:2">
      <c r="A379" t="s">
        <v>1135</v>
      </c>
      <c r="B379" t="s">
        <v>1160</v>
      </c>
    </row>
    <row r="380" spans="1:2">
      <c r="A380" t="s">
        <v>1135</v>
      </c>
      <c r="B380" t="s">
        <v>1162</v>
      </c>
    </row>
    <row r="381" spans="1:2">
      <c r="A381" t="s">
        <v>1135</v>
      </c>
      <c r="B381" t="s">
        <v>1164</v>
      </c>
    </row>
    <row r="382" spans="1:2">
      <c r="A382" t="s">
        <v>1135</v>
      </c>
      <c r="B382" t="s">
        <v>1166</v>
      </c>
    </row>
    <row r="383" spans="1:2">
      <c r="A383" t="s">
        <v>1135</v>
      </c>
      <c r="B383" t="s">
        <v>1168</v>
      </c>
    </row>
    <row r="384" spans="1:2">
      <c r="A384" t="s">
        <v>1135</v>
      </c>
      <c r="B384" t="s">
        <v>1170</v>
      </c>
    </row>
    <row r="385" spans="1:2">
      <c r="A385" t="s">
        <v>1135</v>
      </c>
      <c r="B385" t="s">
        <v>1172</v>
      </c>
    </row>
    <row r="386" spans="1:2">
      <c r="A386" t="s">
        <v>1135</v>
      </c>
      <c r="B386" t="s">
        <v>1174</v>
      </c>
    </row>
    <row r="387" spans="1:2">
      <c r="A387" t="s">
        <v>1135</v>
      </c>
      <c r="B387" t="s">
        <v>1176</v>
      </c>
    </row>
    <row r="388" spans="1:2">
      <c r="A388" t="s">
        <v>1135</v>
      </c>
      <c r="B388" t="s">
        <v>1178</v>
      </c>
    </row>
    <row r="389" spans="1:2">
      <c r="A389" t="s">
        <v>1135</v>
      </c>
      <c r="B389" t="s">
        <v>1180</v>
      </c>
    </row>
    <row r="390" spans="1:2">
      <c r="A390" t="s">
        <v>1135</v>
      </c>
      <c r="B390" t="s">
        <v>1182</v>
      </c>
    </row>
    <row r="391" spans="1:2">
      <c r="A391" t="s">
        <v>1135</v>
      </c>
      <c r="B391" t="s">
        <v>1184</v>
      </c>
    </row>
    <row r="392" spans="1:2">
      <c r="A392" t="s">
        <v>1135</v>
      </c>
      <c r="B392" t="s">
        <v>1186</v>
      </c>
    </row>
    <row r="393" spans="1:2">
      <c r="A393" t="s">
        <v>1135</v>
      </c>
      <c r="B393" t="s">
        <v>1188</v>
      </c>
    </row>
    <row r="394" spans="1:2">
      <c r="A394" t="s">
        <v>1135</v>
      </c>
      <c r="B394" t="s">
        <v>1190</v>
      </c>
    </row>
    <row r="395" spans="1:2">
      <c r="A395" t="s">
        <v>1135</v>
      </c>
      <c r="B395" t="s">
        <v>1192</v>
      </c>
    </row>
    <row r="396" spans="1:2">
      <c r="A396" t="s">
        <v>1135</v>
      </c>
      <c r="B396" t="s">
        <v>1194</v>
      </c>
    </row>
    <row r="397" spans="1:2">
      <c r="A397" t="s">
        <v>1135</v>
      </c>
      <c r="B397" t="s">
        <v>1196</v>
      </c>
    </row>
    <row r="398" spans="1:2">
      <c r="A398" t="s">
        <v>1135</v>
      </c>
      <c r="B398" t="s">
        <v>1198</v>
      </c>
    </row>
    <row r="399" spans="1:2">
      <c r="A399" t="s">
        <v>1135</v>
      </c>
      <c r="B399" t="s">
        <v>1200</v>
      </c>
    </row>
    <row r="400" spans="1:2">
      <c r="A400" t="s">
        <v>1135</v>
      </c>
      <c r="B400" t="s">
        <v>1202</v>
      </c>
    </row>
    <row r="401" spans="1:2">
      <c r="A401" t="s">
        <v>1135</v>
      </c>
      <c r="B401" t="s">
        <v>1204</v>
      </c>
    </row>
    <row r="402" spans="1:2">
      <c r="A402" t="s">
        <v>1135</v>
      </c>
      <c r="B402" t="s">
        <v>1206</v>
      </c>
    </row>
    <row r="403" spans="1:2">
      <c r="A403" t="s">
        <v>1135</v>
      </c>
      <c r="B403" t="s">
        <v>1208</v>
      </c>
    </row>
    <row r="404" spans="1:2">
      <c r="A404" t="s">
        <v>1135</v>
      </c>
      <c r="B404" t="s">
        <v>1210</v>
      </c>
    </row>
    <row r="405" spans="1:2">
      <c r="A405" t="s">
        <v>1135</v>
      </c>
      <c r="B405" t="s">
        <v>1212</v>
      </c>
    </row>
    <row r="406" spans="1:2">
      <c r="A406" t="s">
        <v>1135</v>
      </c>
      <c r="B406" t="s">
        <v>1214</v>
      </c>
    </row>
    <row r="407" spans="1:2">
      <c r="A407" t="s">
        <v>1135</v>
      </c>
      <c r="B407" t="s">
        <v>1216</v>
      </c>
    </row>
    <row r="408" spans="1:2">
      <c r="A408" t="s">
        <v>894</v>
      </c>
      <c r="B408" t="s">
        <v>895</v>
      </c>
    </row>
    <row r="409" spans="1:2">
      <c r="A409" t="s">
        <v>894</v>
      </c>
      <c r="B409" t="s">
        <v>897</v>
      </c>
    </row>
    <row r="410" spans="1:2">
      <c r="A410" t="s">
        <v>894</v>
      </c>
      <c r="B410" t="s">
        <v>899</v>
      </c>
    </row>
    <row r="411" spans="1:2">
      <c r="A411" t="s">
        <v>894</v>
      </c>
      <c r="B411" t="s">
        <v>901</v>
      </c>
    </row>
    <row r="412" spans="1:2">
      <c r="A412" t="s">
        <v>894</v>
      </c>
      <c r="B412" t="s">
        <v>903</v>
      </c>
    </row>
    <row r="413" spans="1:2">
      <c r="A413" t="s">
        <v>894</v>
      </c>
      <c r="B413" t="s">
        <v>905</v>
      </c>
    </row>
    <row r="414" spans="1:2">
      <c r="A414" t="s">
        <v>894</v>
      </c>
      <c r="B414" t="s">
        <v>907</v>
      </c>
    </row>
    <row r="415" spans="1:2">
      <c r="A415" t="s">
        <v>894</v>
      </c>
      <c r="B415" t="s">
        <v>909</v>
      </c>
    </row>
    <row r="416" spans="1:2">
      <c r="A416" t="s">
        <v>894</v>
      </c>
      <c r="B416" t="s">
        <v>911</v>
      </c>
    </row>
    <row r="417" spans="1:2">
      <c r="A417" t="s">
        <v>894</v>
      </c>
      <c r="B417" t="s">
        <v>913</v>
      </c>
    </row>
    <row r="418" spans="1:2">
      <c r="A418" t="s">
        <v>894</v>
      </c>
      <c r="B418" t="s">
        <v>915</v>
      </c>
    </row>
    <row r="419" spans="1:2">
      <c r="A419" t="s">
        <v>894</v>
      </c>
      <c r="B419" t="s">
        <v>917</v>
      </c>
    </row>
    <row r="420" spans="1:2">
      <c r="A420" t="s">
        <v>894</v>
      </c>
      <c r="B420" t="s">
        <v>919</v>
      </c>
    </row>
    <row r="421" spans="1:2">
      <c r="A421" t="s">
        <v>894</v>
      </c>
      <c r="B421" t="s">
        <v>1069</v>
      </c>
    </row>
    <row r="422" spans="1:2">
      <c r="A422" t="s">
        <v>894</v>
      </c>
      <c r="B422" t="s">
        <v>1071</v>
      </c>
    </row>
    <row r="423" spans="1:2">
      <c r="A423" t="s">
        <v>894</v>
      </c>
      <c r="B423" t="s">
        <v>1073</v>
      </c>
    </row>
    <row r="424" spans="1:2">
      <c r="A424" t="s">
        <v>894</v>
      </c>
      <c r="B424" t="s">
        <v>1075</v>
      </c>
    </row>
    <row r="425" spans="1:2">
      <c r="A425" t="s">
        <v>894</v>
      </c>
      <c r="B425" t="s">
        <v>1077</v>
      </c>
    </row>
    <row r="426" spans="1:2">
      <c r="A426" t="s">
        <v>894</v>
      </c>
      <c r="B426" t="s">
        <v>1079</v>
      </c>
    </row>
    <row r="427" spans="1:2">
      <c r="A427" t="s">
        <v>894</v>
      </c>
      <c r="B427" t="s">
        <v>1081</v>
      </c>
    </row>
    <row r="428" spans="1:2">
      <c r="A428" t="s">
        <v>894</v>
      </c>
      <c r="B428" t="s">
        <v>1083</v>
      </c>
    </row>
    <row r="429" spans="1:2">
      <c r="A429" t="s">
        <v>894</v>
      </c>
      <c r="B429" t="s">
        <v>1085</v>
      </c>
    </row>
    <row r="430" spans="1:2">
      <c r="A430" t="s">
        <v>894</v>
      </c>
      <c r="B430" t="s">
        <v>1087</v>
      </c>
    </row>
    <row r="431" spans="1:2">
      <c r="A431" t="s">
        <v>894</v>
      </c>
      <c r="B431" t="s">
        <v>1089</v>
      </c>
    </row>
    <row r="432" spans="1:2">
      <c r="A432" t="s">
        <v>894</v>
      </c>
      <c r="B432" t="s">
        <v>1091</v>
      </c>
    </row>
    <row r="433" spans="1:2">
      <c r="A433" t="s">
        <v>894</v>
      </c>
      <c r="B433" t="s">
        <v>1093</v>
      </c>
    </row>
    <row r="434" spans="1:2">
      <c r="A434" t="s">
        <v>894</v>
      </c>
      <c r="B434" t="s">
        <v>1095</v>
      </c>
    </row>
    <row r="435" spans="1:2">
      <c r="A435" t="s">
        <v>894</v>
      </c>
      <c r="B435" t="s">
        <v>1097</v>
      </c>
    </row>
    <row r="436" spans="1:2">
      <c r="A436" t="s">
        <v>894</v>
      </c>
      <c r="B436" t="s">
        <v>1099</v>
      </c>
    </row>
    <row r="437" spans="1:2">
      <c r="A437" t="s">
        <v>894</v>
      </c>
      <c r="B437" t="s">
        <v>1101</v>
      </c>
    </row>
    <row r="438" spans="1:2">
      <c r="A438" t="s">
        <v>894</v>
      </c>
      <c r="B438" t="s">
        <v>1103</v>
      </c>
    </row>
    <row r="439" spans="1:2">
      <c r="A439" t="s">
        <v>894</v>
      </c>
      <c r="B439" t="s">
        <v>1105</v>
      </c>
    </row>
    <row r="440" spans="1:2">
      <c r="A440" t="s">
        <v>894</v>
      </c>
      <c r="B440" t="s">
        <v>1107</v>
      </c>
    </row>
    <row r="441" spans="1:2">
      <c r="A441" t="s">
        <v>894</v>
      </c>
      <c r="B441" t="s">
        <v>1109</v>
      </c>
    </row>
    <row r="442" spans="1:2">
      <c r="A442" t="s">
        <v>894</v>
      </c>
      <c r="B442" t="s">
        <v>1111</v>
      </c>
    </row>
    <row r="443" spans="1:2">
      <c r="A443" t="s">
        <v>894</v>
      </c>
      <c r="B443" t="s">
        <v>1113</v>
      </c>
    </row>
    <row r="444" spans="1:2">
      <c r="A444" t="s">
        <v>894</v>
      </c>
      <c r="B444" t="s">
        <v>1115</v>
      </c>
    </row>
    <row r="445" spans="1:2">
      <c r="A445" t="s">
        <v>894</v>
      </c>
      <c r="B445" t="s">
        <v>1117</v>
      </c>
    </row>
    <row r="446" spans="1:2">
      <c r="A446" t="s">
        <v>894</v>
      </c>
      <c r="B446" t="s">
        <v>1119</v>
      </c>
    </row>
    <row r="447" spans="1:2">
      <c r="A447" t="s">
        <v>894</v>
      </c>
      <c r="B447" t="s">
        <v>1121</v>
      </c>
    </row>
    <row r="448" spans="1:2">
      <c r="A448" t="s">
        <v>894</v>
      </c>
      <c r="B448" t="s">
        <v>1123</v>
      </c>
    </row>
    <row r="449" spans="1:2">
      <c r="A449" t="s">
        <v>894</v>
      </c>
      <c r="B449" t="s">
        <v>1125</v>
      </c>
    </row>
    <row r="450" spans="1:2">
      <c r="A450" t="s">
        <v>894</v>
      </c>
      <c r="B450" t="s">
        <v>1667</v>
      </c>
    </row>
    <row r="451" spans="1:2">
      <c r="A451" t="s">
        <v>894</v>
      </c>
      <c r="B451" t="s">
        <v>1669</v>
      </c>
    </row>
    <row r="452" spans="1:2">
      <c r="A452" t="s">
        <v>894</v>
      </c>
      <c r="B452" t="s">
        <v>1671</v>
      </c>
    </row>
    <row r="453" spans="1:2">
      <c r="A453" t="s">
        <v>320</v>
      </c>
      <c r="B453" t="s">
        <v>428</v>
      </c>
    </row>
    <row r="454" spans="1:2">
      <c r="A454" t="s">
        <v>320</v>
      </c>
      <c r="B454" t="s">
        <v>430</v>
      </c>
    </row>
    <row r="455" spans="1:2">
      <c r="A455" t="s">
        <v>320</v>
      </c>
      <c r="B455" t="s">
        <v>432</v>
      </c>
    </row>
    <row r="456" spans="1:2">
      <c r="A456" t="s">
        <v>320</v>
      </c>
      <c r="B456" t="s">
        <v>434</v>
      </c>
    </row>
    <row r="457" spans="1:2">
      <c r="A457" t="s">
        <v>320</v>
      </c>
      <c r="B457" t="s">
        <v>436</v>
      </c>
    </row>
    <row r="458" spans="1:2">
      <c r="A458" t="s">
        <v>320</v>
      </c>
      <c r="B458" t="s">
        <v>438</v>
      </c>
    </row>
    <row r="459" spans="1:2">
      <c r="A459" t="s">
        <v>320</v>
      </c>
      <c r="B459" t="s">
        <v>493</v>
      </c>
    </row>
    <row r="460" spans="1:2">
      <c r="A460" t="s">
        <v>320</v>
      </c>
      <c r="B460" t="s">
        <v>440</v>
      </c>
    </row>
    <row r="461" spans="1:2">
      <c r="A461" t="s">
        <v>320</v>
      </c>
      <c r="B461" t="s">
        <v>474</v>
      </c>
    </row>
    <row r="462" spans="1:2">
      <c r="A462" t="s">
        <v>320</v>
      </c>
      <c r="B462" t="s">
        <v>476</v>
      </c>
    </row>
    <row r="463" spans="1:2">
      <c r="A463" t="s">
        <v>320</v>
      </c>
      <c r="B463" t="s">
        <v>442</v>
      </c>
    </row>
    <row r="464" spans="1:2">
      <c r="A464" t="s">
        <v>320</v>
      </c>
      <c r="B464" t="s">
        <v>444</v>
      </c>
    </row>
    <row r="465" spans="1:2">
      <c r="A465" t="s">
        <v>320</v>
      </c>
      <c r="B465" t="s">
        <v>446</v>
      </c>
    </row>
    <row r="466" spans="1:2">
      <c r="A466" t="s">
        <v>320</v>
      </c>
      <c r="B466" t="s">
        <v>448</v>
      </c>
    </row>
    <row r="467" spans="1:2">
      <c r="A467" t="s">
        <v>320</v>
      </c>
      <c r="B467" t="s">
        <v>450</v>
      </c>
    </row>
    <row r="468" spans="1:2">
      <c r="A468" t="s">
        <v>320</v>
      </c>
      <c r="B468" t="s">
        <v>478</v>
      </c>
    </row>
    <row r="469" spans="1:2">
      <c r="A469" t="s">
        <v>320</v>
      </c>
      <c r="B469" t="s">
        <v>480</v>
      </c>
    </row>
    <row r="470" spans="1:2">
      <c r="A470" t="s">
        <v>320</v>
      </c>
      <c r="B470" t="s">
        <v>482</v>
      </c>
    </row>
    <row r="471" spans="1:2">
      <c r="A471" t="s">
        <v>320</v>
      </c>
      <c r="B471" t="s">
        <v>484</v>
      </c>
    </row>
    <row r="472" spans="1:2">
      <c r="A472" t="s">
        <v>320</v>
      </c>
      <c r="B472" t="s">
        <v>452</v>
      </c>
    </row>
    <row r="473" spans="1:2">
      <c r="A473" t="s">
        <v>320</v>
      </c>
      <c r="B473" t="s">
        <v>454</v>
      </c>
    </row>
    <row r="474" spans="1:2">
      <c r="A474" t="s">
        <v>320</v>
      </c>
      <c r="B474" t="s">
        <v>456</v>
      </c>
    </row>
    <row r="475" spans="1:2">
      <c r="A475" t="s">
        <v>320</v>
      </c>
      <c r="B475" t="s">
        <v>458</v>
      </c>
    </row>
    <row r="476" spans="1:2">
      <c r="A476" t="s">
        <v>320</v>
      </c>
      <c r="B476" t="s">
        <v>486</v>
      </c>
    </row>
    <row r="477" spans="1:2">
      <c r="A477" t="s">
        <v>320</v>
      </c>
      <c r="B477" t="s">
        <v>488</v>
      </c>
    </row>
    <row r="478" spans="1:2">
      <c r="A478" t="s">
        <v>320</v>
      </c>
      <c r="B478" t="s">
        <v>594</v>
      </c>
    </row>
    <row r="479" spans="1:2">
      <c r="A479" t="s">
        <v>320</v>
      </c>
      <c r="B479" t="s">
        <v>596</v>
      </c>
    </row>
    <row r="480" spans="1:2">
      <c r="A480" t="s">
        <v>320</v>
      </c>
      <c r="B480" t="s">
        <v>598</v>
      </c>
    </row>
    <row r="481" spans="1:2">
      <c r="A481" t="s">
        <v>320</v>
      </c>
      <c r="B481" t="s">
        <v>600</v>
      </c>
    </row>
    <row r="482" spans="1:2">
      <c r="A482" t="s">
        <v>320</v>
      </c>
      <c r="B482" t="s">
        <v>602</v>
      </c>
    </row>
    <row r="483" spans="1:2">
      <c r="A483" t="s">
        <v>320</v>
      </c>
      <c r="B483" t="s">
        <v>604</v>
      </c>
    </row>
    <row r="484" spans="1:2">
      <c r="A484" t="s">
        <v>320</v>
      </c>
      <c r="B484" t="s">
        <v>606</v>
      </c>
    </row>
    <row r="485" spans="1:2">
      <c r="A485" t="s">
        <v>320</v>
      </c>
      <c r="B485" t="s">
        <v>608</v>
      </c>
    </row>
    <row r="486" spans="1:2">
      <c r="A486" t="s">
        <v>320</v>
      </c>
      <c r="B486" t="s">
        <v>610</v>
      </c>
    </row>
    <row r="487" spans="1:2">
      <c r="A487" t="s">
        <v>320</v>
      </c>
      <c r="B487" t="s">
        <v>612</v>
      </c>
    </row>
    <row r="488" spans="1:2">
      <c r="A488" t="s">
        <v>320</v>
      </c>
      <c r="B488" t="s">
        <v>975</v>
      </c>
    </row>
    <row r="489" spans="1:2">
      <c r="A489" t="s">
        <v>320</v>
      </c>
      <c r="B489" t="s">
        <v>977</v>
      </c>
    </row>
    <row r="490" spans="1:2">
      <c r="A490" t="s">
        <v>320</v>
      </c>
      <c r="B490" t="s">
        <v>979</v>
      </c>
    </row>
    <row r="491" spans="1:2">
      <c r="A491" t="s">
        <v>320</v>
      </c>
      <c r="B491" t="s">
        <v>981</v>
      </c>
    </row>
    <row r="492" spans="1:2">
      <c r="A492" t="s">
        <v>320</v>
      </c>
      <c r="B492" t="s">
        <v>983</v>
      </c>
    </row>
    <row r="493" spans="1:2">
      <c r="A493" t="s">
        <v>320</v>
      </c>
      <c r="B493" t="s">
        <v>985</v>
      </c>
    </row>
    <row r="494" spans="1:2">
      <c r="A494" t="s">
        <v>320</v>
      </c>
      <c r="B494" t="s">
        <v>987</v>
      </c>
    </row>
    <row r="495" spans="1:2">
      <c r="A495" t="s">
        <v>320</v>
      </c>
      <c r="B495" t="s">
        <v>989</v>
      </c>
    </row>
    <row r="496" spans="1:2">
      <c r="A496" t="s">
        <v>320</v>
      </c>
      <c r="B496" t="s">
        <v>991</v>
      </c>
    </row>
    <row r="497" spans="1:2">
      <c r="A497" t="s">
        <v>320</v>
      </c>
      <c r="B497" t="s">
        <v>993</v>
      </c>
    </row>
    <row r="498" spans="1:2">
      <c r="A498" t="s">
        <v>320</v>
      </c>
      <c r="B498" t="s">
        <v>995</v>
      </c>
    </row>
    <row r="499" spans="1:2">
      <c r="A499" t="s">
        <v>320</v>
      </c>
      <c r="B499" t="s">
        <v>997</v>
      </c>
    </row>
    <row r="500" spans="1:2">
      <c r="A500" t="s">
        <v>320</v>
      </c>
      <c r="B500" t="s">
        <v>999</v>
      </c>
    </row>
    <row r="501" spans="1:2">
      <c r="A501" t="s">
        <v>320</v>
      </c>
      <c r="B501" t="s">
        <v>1001</v>
      </c>
    </row>
    <row r="502" spans="1:2">
      <c r="A502" t="s">
        <v>320</v>
      </c>
      <c r="B502" t="s">
        <v>1003</v>
      </c>
    </row>
    <row r="503" spans="1:2">
      <c r="A503" t="s">
        <v>320</v>
      </c>
      <c r="B503" t="s">
        <v>1673</v>
      </c>
    </row>
    <row r="504" spans="1:2">
      <c r="A504" t="s">
        <v>320</v>
      </c>
      <c r="B504" t="s">
        <v>1675</v>
      </c>
    </row>
    <row r="505" spans="1:2">
      <c r="A505" t="s">
        <v>320</v>
      </c>
      <c r="B505" t="s">
        <v>1677</v>
      </c>
    </row>
    <row r="506" spans="1:2">
      <c r="A506" t="s">
        <v>25</v>
      </c>
      <c r="B506" t="s">
        <v>1524</v>
      </c>
    </row>
    <row r="507" spans="1:2">
      <c r="A507" t="s">
        <v>25</v>
      </c>
      <c r="B507" t="s">
        <v>92</v>
      </c>
    </row>
    <row r="508" spans="1:2">
      <c r="A508" t="s">
        <v>25</v>
      </c>
      <c r="B508" t="s">
        <v>1529</v>
      </c>
    </row>
    <row r="509" spans="1:2">
      <c r="A509" t="s">
        <v>25</v>
      </c>
      <c r="B509" t="s">
        <v>1532</v>
      </c>
    </row>
    <row r="510" spans="1:2">
      <c r="A510" t="s">
        <v>25</v>
      </c>
      <c r="B510" t="s">
        <v>1682</v>
      </c>
    </row>
    <row r="511" spans="1:2">
      <c r="A511" t="s">
        <v>25</v>
      </c>
      <c r="B511" t="s">
        <v>1432</v>
      </c>
    </row>
    <row r="512" spans="1:2">
      <c r="A512" t="s">
        <v>25</v>
      </c>
      <c r="B512" t="s">
        <v>94</v>
      </c>
    </row>
    <row r="513" spans="1:2">
      <c r="A513" t="s">
        <v>25</v>
      </c>
      <c r="B513" t="s">
        <v>95</v>
      </c>
    </row>
    <row r="514" spans="1:2">
      <c r="A514" t="s">
        <v>25</v>
      </c>
      <c r="B514" t="s">
        <v>1684</v>
      </c>
    </row>
    <row r="515" spans="1:2">
      <c r="A515" t="s">
        <v>25</v>
      </c>
      <c r="B515" t="s">
        <v>1686</v>
      </c>
    </row>
    <row r="516" spans="1:2">
      <c r="A516" t="s">
        <v>25</v>
      </c>
      <c r="B516" t="s">
        <v>1688</v>
      </c>
    </row>
    <row r="517" spans="1:2">
      <c r="A517" t="s">
        <v>25</v>
      </c>
      <c r="B517" t="s">
        <v>93</v>
      </c>
    </row>
    <row r="518" spans="1:2">
      <c r="A518" t="s">
        <v>25</v>
      </c>
      <c r="B518" t="s">
        <v>25</v>
      </c>
    </row>
    <row r="519" spans="1:2">
      <c r="A519" t="s">
        <v>25</v>
      </c>
      <c r="B519" t="s">
        <v>1542</v>
      </c>
    </row>
    <row r="520" spans="1:2">
      <c r="A520" t="s">
        <v>33</v>
      </c>
      <c r="B520" t="s">
        <v>73</v>
      </c>
    </row>
    <row r="521" spans="1:2">
      <c r="A521" t="s">
        <v>33</v>
      </c>
      <c r="B521" t="s">
        <v>1529</v>
      </c>
    </row>
    <row r="522" spans="1:2">
      <c r="A522" t="s">
        <v>33</v>
      </c>
      <c r="B522" t="s">
        <v>1532</v>
      </c>
    </row>
    <row r="523" spans="1:2">
      <c r="A523" t="s">
        <v>33</v>
      </c>
      <c r="B523" t="s">
        <v>145</v>
      </c>
    </row>
    <row r="524" spans="1:2">
      <c r="A524" t="s">
        <v>33</v>
      </c>
      <c r="B524" t="s">
        <v>146</v>
      </c>
    </row>
    <row r="525" spans="1:2">
      <c r="A525" t="s">
        <v>33</v>
      </c>
      <c r="B525" t="s">
        <v>192</v>
      </c>
    </row>
    <row r="526" spans="1:2">
      <c r="A526" t="s">
        <v>33</v>
      </c>
      <c r="B526" t="s">
        <v>1694</v>
      </c>
    </row>
    <row r="527" spans="1:2">
      <c r="A527" t="s">
        <v>33</v>
      </c>
      <c r="B527" t="s">
        <v>1542</v>
      </c>
    </row>
    <row r="528" spans="1:2">
      <c r="A528" t="s">
        <v>33</v>
      </c>
      <c r="B528" t="s">
        <v>33</v>
      </c>
    </row>
    <row r="529" spans="1:2">
      <c r="A529" t="s">
        <v>1218</v>
      </c>
      <c r="B529" t="s">
        <v>1219</v>
      </c>
    </row>
    <row r="530" spans="1:2">
      <c r="A530" t="s">
        <v>1218</v>
      </c>
      <c r="B530" t="s">
        <v>1221</v>
      </c>
    </row>
    <row r="531" spans="1:2">
      <c r="A531" t="s">
        <v>1218</v>
      </c>
      <c r="B531" t="s">
        <v>1223</v>
      </c>
    </row>
    <row r="532" spans="1:2">
      <c r="A532" t="s">
        <v>1218</v>
      </c>
      <c r="B532" t="s">
        <v>1225</v>
      </c>
    </row>
    <row r="533" spans="1:2">
      <c r="A533" t="s">
        <v>1218</v>
      </c>
      <c r="B533" t="s">
        <v>1227</v>
      </c>
    </row>
    <row r="534" spans="1:2">
      <c r="A534" t="s">
        <v>1218</v>
      </c>
      <c r="B534" t="s">
        <v>1229</v>
      </c>
    </row>
    <row r="535" spans="1:2">
      <c r="A535" t="s">
        <v>1218</v>
      </c>
      <c r="B535" t="s">
        <v>1231</v>
      </c>
    </row>
    <row r="536" spans="1:2">
      <c r="A536" t="s">
        <v>1218</v>
      </c>
      <c r="B536" t="s">
        <v>1233</v>
      </c>
    </row>
    <row r="537" spans="1:2">
      <c r="A537" t="s">
        <v>756</v>
      </c>
      <c r="B537" t="s">
        <v>757</v>
      </c>
    </row>
    <row r="538" spans="1:2">
      <c r="A538" t="s">
        <v>756</v>
      </c>
      <c r="B538" t="s">
        <v>759</v>
      </c>
    </row>
    <row r="539" spans="1:2">
      <c r="A539" t="s">
        <v>756</v>
      </c>
      <c r="B539" t="s">
        <v>761</v>
      </c>
    </row>
    <row r="540" spans="1:2">
      <c r="A540" t="s">
        <v>756</v>
      </c>
      <c r="B540" t="s">
        <v>763</v>
      </c>
    </row>
    <row r="541" spans="1:2">
      <c r="A541" t="s">
        <v>756</v>
      </c>
      <c r="B541" t="s">
        <v>765</v>
      </c>
    </row>
    <row r="542" spans="1:2">
      <c r="A542" t="s">
        <v>756</v>
      </c>
      <c r="B542" t="s">
        <v>767</v>
      </c>
    </row>
    <row r="543" spans="1:2">
      <c r="A543" t="s">
        <v>756</v>
      </c>
      <c r="B543" t="s">
        <v>769</v>
      </c>
    </row>
    <row r="544" spans="1:2">
      <c r="A544" t="s">
        <v>756</v>
      </c>
      <c r="B544" t="s">
        <v>771</v>
      </c>
    </row>
    <row r="545" spans="1:2">
      <c r="A545" t="s">
        <v>756</v>
      </c>
      <c r="B545" t="s">
        <v>773</v>
      </c>
    </row>
    <row r="546" spans="1:2">
      <c r="A546" t="s">
        <v>756</v>
      </c>
      <c r="B546" t="s">
        <v>775</v>
      </c>
    </row>
    <row r="547" spans="1:2">
      <c r="A547" t="s">
        <v>756</v>
      </c>
      <c r="B547" t="s">
        <v>777</v>
      </c>
    </row>
    <row r="548" spans="1:2">
      <c r="A548" t="s">
        <v>756</v>
      </c>
      <c r="B548" t="s">
        <v>779</v>
      </c>
    </row>
    <row r="549" spans="1:2">
      <c r="A549" t="s">
        <v>756</v>
      </c>
      <c r="B549" t="s">
        <v>781</v>
      </c>
    </row>
    <row r="550" spans="1:2">
      <c r="A550" t="s">
        <v>756</v>
      </c>
      <c r="B550" t="s">
        <v>783</v>
      </c>
    </row>
    <row r="551" spans="1:2">
      <c r="A551" t="s">
        <v>756</v>
      </c>
      <c r="B551" t="s">
        <v>785</v>
      </c>
    </row>
    <row r="552" spans="1:2">
      <c r="A552" t="s">
        <v>756</v>
      </c>
      <c r="B552" t="s">
        <v>787</v>
      </c>
    </row>
    <row r="553" spans="1:2">
      <c r="A553" t="s">
        <v>756</v>
      </c>
      <c r="B553" t="s">
        <v>789</v>
      </c>
    </row>
    <row r="554" spans="1:2">
      <c r="A554" t="s">
        <v>756</v>
      </c>
      <c r="B554" t="s">
        <v>791</v>
      </c>
    </row>
    <row r="555" spans="1:2">
      <c r="A555" t="s">
        <v>756</v>
      </c>
      <c r="B555" t="s">
        <v>793</v>
      </c>
    </row>
    <row r="556" spans="1:2">
      <c r="A556" t="s">
        <v>756</v>
      </c>
      <c r="B556" t="s">
        <v>795</v>
      </c>
    </row>
    <row r="557" spans="1:2">
      <c r="A557" t="s">
        <v>756</v>
      </c>
      <c r="B557" t="s">
        <v>797</v>
      </c>
    </row>
    <row r="558" spans="1:2">
      <c r="A558" t="s">
        <v>756</v>
      </c>
      <c r="B558" t="s">
        <v>799</v>
      </c>
    </row>
    <row r="559" spans="1:2">
      <c r="A559" t="s">
        <v>756</v>
      </c>
      <c r="B559" t="s">
        <v>801</v>
      </c>
    </row>
    <row r="560" spans="1:2">
      <c r="A560" t="s">
        <v>756</v>
      </c>
      <c r="B560" t="s">
        <v>803</v>
      </c>
    </row>
    <row r="561" spans="1:2">
      <c r="A561" t="s">
        <v>756</v>
      </c>
      <c r="B561" t="s">
        <v>805</v>
      </c>
    </row>
    <row r="562" spans="1:2">
      <c r="A562" t="s">
        <v>756</v>
      </c>
      <c r="B562" t="s">
        <v>807</v>
      </c>
    </row>
    <row r="563" spans="1:2">
      <c r="A563" t="s">
        <v>756</v>
      </c>
      <c r="B563" t="s">
        <v>809</v>
      </c>
    </row>
    <row r="564" spans="1:2">
      <c r="A564" t="s">
        <v>756</v>
      </c>
      <c r="B564" t="s">
        <v>811</v>
      </c>
    </row>
    <row r="565" spans="1:2">
      <c r="A565" t="s">
        <v>756</v>
      </c>
      <c r="B565" t="s">
        <v>813</v>
      </c>
    </row>
    <row r="566" spans="1:2">
      <c r="A566" t="s">
        <v>756</v>
      </c>
      <c r="B566" t="s">
        <v>815</v>
      </c>
    </row>
    <row r="567" spans="1:2">
      <c r="A567" t="s">
        <v>756</v>
      </c>
      <c r="B567" t="s">
        <v>817</v>
      </c>
    </row>
    <row r="568" spans="1:2">
      <c r="A568" t="s">
        <v>756</v>
      </c>
      <c r="B568" t="s">
        <v>819</v>
      </c>
    </row>
    <row r="569" spans="1:2">
      <c r="A569" t="s">
        <v>756</v>
      </c>
      <c r="B569" t="s">
        <v>821</v>
      </c>
    </row>
    <row r="570" spans="1:2">
      <c r="A570" t="s">
        <v>756</v>
      </c>
      <c r="B570" t="s">
        <v>823</v>
      </c>
    </row>
    <row r="571" spans="1:2">
      <c r="A571" t="s">
        <v>756</v>
      </c>
      <c r="B571" t="s">
        <v>1698</v>
      </c>
    </row>
    <row r="572" spans="1:2">
      <c r="A572" t="s">
        <v>756</v>
      </c>
      <c r="B572" t="s">
        <v>1700</v>
      </c>
    </row>
    <row r="573" spans="1:2">
      <c r="A573" t="s">
        <v>756</v>
      </c>
      <c r="B573" t="s">
        <v>1702</v>
      </c>
    </row>
    <row r="574" spans="1:2">
      <c r="A574" t="s">
        <v>756</v>
      </c>
      <c r="B574" t="s">
        <v>825</v>
      </c>
    </row>
    <row r="575" spans="1:2">
      <c r="A575" t="s">
        <v>756</v>
      </c>
      <c r="B575" t="s">
        <v>827</v>
      </c>
    </row>
    <row r="576" spans="1:2">
      <c r="A576" t="s">
        <v>756</v>
      </c>
      <c r="B576" t="s">
        <v>829</v>
      </c>
    </row>
    <row r="577" spans="1:2">
      <c r="A577" t="s">
        <v>756</v>
      </c>
      <c r="B577" t="s">
        <v>831</v>
      </c>
    </row>
    <row r="578" spans="1:2">
      <c r="A578" t="s">
        <v>756</v>
      </c>
      <c r="B578" t="s">
        <v>833</v>
      </c>
    </row>
    <row r="579" spans="1:2">
      <c r="A579" t="s">
        <v>756</v>
      </c>
      <c r="B579" t="s">
        <v>835</v>
      </c>
    </row>
    <row r="580" spans="1:2">
      <c r="A580" t="s">
        <v>756</v>
      </c>
      <c r="B580" t="s">
        <v>837</v>
      </c>
    </row>
    <row r="581" spans="1:2">
      <c r="A581" t="s">
        <v>756</v>
      </c>
      <c r="B581" t="s">
        <v>839</v>
      </c>
    </row>
    <row r="582" spans="1:2">
      <c r="A582" t="s">
        <v>756</v>
      </c>
      <c r="B582" t="s">
        <v>841</v>
      </c>
    </row>
    <row r="583" spans="1:2">
      <c r="A583" t="s">
        <v>319</v>
      </c>
      <c r="B583" t="s">
        <v>495</v>
      </c>
    </row>
    <row r="584" spans="1:2">
      <c r="A584" t="s">
        <v>319</v>
      </c>
      <c r="B584" t="s">
        <v>497</v>
      </c>
    </row>
    <row r="585" spans="1:2">
      <c r="A585" t="s">
        <v>319</v>
      </c>
      <c r="B585" t="s">
        <v>499</v>
      </c>
    </row>
    <row r="586" spans="1:2">
      <c r="A586" t="s">
        <v>319</v>
      </c>
      <c r="B586" t="s">
        <v>501</v>
      </c>
    </row>
    <row r="587" spans="1:2">
      <c r="A587" t="s">
        <v>319</v>
      </c>
      <c r="B587" t="s">
        <v>503</v>
      </c>
    </row>
    <row r="588" spans="1:2">
      <c r="A588" t="s">
        <v>319</v>
      </c>
      <c r="B588" t="s">
        <v>505</v>
      </c>
    </row>
    <row r="589" spans="1:2">
      <c r="A589" t="s">
        <v>319</v>
      </c>
      <c r="B589" t="s">
        <v>507</v>
      </c>
    </row>
    <row r="590" spans="1:2">
      <c r="A590" t="s">
        <v>319</v>
      </c>
      <c r="B590" t="s">
        <v>509</v>
      </c>
    </row>
    <row r="591" spans="1:2">
      <c r="A591" t="s">
        <v>319</v>
      </c>
      <c r="B591" t="s">
        <v>511</v>
      </c>
    </row>
    <row r="592" spans="1:2">
      <c r="A592" t="s">
        <v>319</v>
      </c>
      <c r="B592" t="s">
        <v>513</v>
      </c>
    </row>
    <row r="593" spans="1:2">
      <c r="A593" t="s">
        <v>319</v>
      </c>
      <c r="B593" t="s">
        <v>515</v>
      </c>
    </row>
    <row r="594" spans="1:2">
      <c r="A594" t="s">
        <v>319</v>
      </c>
      <c r="B594" t="s">
        <v>517</v>
      </c>
    </row>
    <row r="595" spans="1:2">
      <c r="A595" t="s">
        <v>319</v>
      </c>
      <c r="B595" t="s">
        <v>614</v>
      </c>
    </row>
    <row r="596" spans="1:2">
      <c r="A596" t="s">
        <v>319</v>
      </c>
      <c r="B596" t="s">
        <v>616</v>
      </c>
    </row>
    <row r="597" spans="1:2">
      <c r="A597" t="s">
        <v>319</v>
      </c>
      <c r="B597" t="s">
        <v>618</v>
      </c>
    </row>
    <row r="598" spans="1:2">
      <c r="A598" t="s">
        <v>319</v>
      </c>
      <c r="B598" t="s">
        <v>620</v>
      </c>
    </row>
    <row r="599" spans="1:2">
      <c r="A599" t="s">
        <v>319</v>
      </c>
      <c r="B599" t="s">
        <v>1704</v>
      </c>
    </row>
    <row r="600" spans="1:2">
      <c r="A600" t="s">
        <v>319</v>
      </c>
      <c r="B600" t="s">
        <v>1706</v>
      </c>
    </row>
    <row r="601" spans="1:2">
      <c r="A601" t="s">
        <v>319</v>
      </c>
      <c r="B601" t="s">
        <v>622</v>
      </c>
    </row>
    <row r="602" spans="1:2">
      <c r="A602" t="s">
        <v>319</v>
      </c>
      <c r="B602" t="s">
        <v>624</v>
      </c>
    </row>
    <row r="603" spans="1:2">
      <c r="A603" t="s">
        <v>319</v>
      </c>
      <c r="B603" t="s">
        <v>626</v>
      </c>
    </row>
    <row r="604" spans="1:2">
      <c r="A604" t="s">
        <v>319</v>
      </c>
      <c r="B604" t="s">
        <v>628</v>
      </c>
    </row>
    <row r="605" spans="1:2">
      <c r="A605" t="s">
        <v>319</v>
      </c>
      <c r="B605" t="s">
        <v>630</v>
      </c>
    </row>
    <row r="606" spans="1:2">
      <c r="A606" t="s">
        <v>319</v>
      </c>
      <c r="B606" t="s">
        <v>632</v>
      </c>
    </row>
    <row r="607" spans="1:2">
      <c r="A607" t="s">
        <v>319</v>
      </c>
      <c r="B607" t="s">
        <v>634</v>
      </c>
    </row>
    <row r="608" spans="1:2">
      <c r="A608" t="s">
        <v>319</v>
      </c>
      <c r="B608" t="s">
        <v>636</v>
      </c>
    </row>
    <row r="609" spans="1:2">
      <c r="A609" t="s">
        <v>319</v>
      </c>
      <c r="B609" t="s">
        <v>638</v>
      </c>
    </row>
    <row r="610" spans="1:2">
      <c r="A610" t="s">
        <v>319</v>
      </c>
      <c r="B610" t="s">
        <v>640</v>
      </c>
    </row>
    <row r="611" spans="1:2">
      <c r="A611" t="s">
        <v>319</v>
      </c>
      <c r="B611" t="s">
        <v>642</v>
      </c>
    </row>
    <row r="612" spans="1:2">
      <c r="A612" t="s">
        <v>319</v>
      </c>
      <c r="B612" t="s">
        <v>644</v>
      </c>
    </row>
    <row r="613" spans="1:2">
      <c r="A613" t="s">
        <v>319</v>
      </c>
      <c r="B613" t="s">
        <v>646</v>
      </c>
    </row>
    <row r="614" spans="1:2">
      <c r="A614" t="s">
        <v>319</v>
      </c>
      <c r="B614" t="s">
        <v>648</v>
      </c>
    </row>
    <row r="615" spans="1:2">
      <c r="A615" t="s">
        <v>319</v>
      </c>
      <c r="B615" t="s">
        <v>650</v>
      </c>
    </row>
    <row r="616" spans="1:2">
      <c r="A616" t="s">
        <v>319</v>
      </c>
      <c r="B616" t="s">
        <v>652</v>
      </c>
    </row>
    <row r="617" spans="1:2">
      <c r="A617" t="s">
        <v>319</v>
      </c>
      <c r="B617" t="s">
        <v>654</v>
      </c>
    </row>
    <row r="618" spans="1:2">
      <c r="A618" t="s">
        <v>319</v>
      </c>
      <c r="B618" t="s">
        <v>656</v>
      </c>
    </row>
    <row r="619" spans="1:2">
      <c r="A619" t="s">
        <v>319</v>
      </c>
      <c r="B619" t="s">
        <v>658</v>
      </c>
    </row>
    <row r="620" spans="1:2">
      <c r="A620" t="s">
        <v>319</v>
      </c>
      <c r="B620" t="s">
        <v>660</v>
      </c>
    </row>
    <row r="621" spans="1:2">
      <c r="A621" t="s">
        <v>319</v>
      </c>
      <c r="B621" t="s">
        <v>662</v>
      </c>
    </row>
    <row r="622" spans="1:2">
      <c r="A622" t="s">
        <v>319</v>
      </c>
      <c r="B622" t="s">
        <v>664</v>
      </c>
    </row>
    <row r="623" spans="1:2">
      <c r="A623" t="s">
        <v>319</v>
      </c>
      <c r="B623" t="s">
        <v>666</v>
      </c>
    </row>
    <row r="624" spans="1:2">
      <c r="A624" t="s">
        <v>319</v>
      </c>
      <c r="B624" t="s">
        <v>668</v>
      </c>
    </row>
    <row r="625" spans="1:2">
      <c r="A625" t="s">
        <v>319</v>
      </c>
      <c r="B625" t="s">
        <v>670</v>
      </c>
    </row>
    <row r="626" spans="1:2">
      <c r="A626" t="s">
        <v>319</v>
      </c>
      <c r="B626" t="s">
        <v>1005</v>
      </c>
    </row>
    <row r="627" spans="1:2">
      <c r="A627" t="s">
        <v>319</v>
      </c>
      <c r="B627" t="s">
        <v>1007</v>
      </c>
    </row>
    <row r="628" spans="1:2">
      <c r="A628" t="s">
        <v>319</v>
      </c>
      <c r="B628" t="s">
        <v>1009</v>
      </c>
    </row>
    <row r="629" spans="1:2">
      <c r="A629" t="s">
        <v>319</v>
      </c>
      <c r="B629" t="s">
        <v>1011</v>
      </c>
    </row>
    <row r="630" spans="1:2">
      <c r="A630" t="s">
        <v>1235</v>
      </c>
      <c r="B630" t="s">
        <v>1236</v>
      </c>
    </row>
    <row r="631" spans="1:2">
      <c r="A631" t="s">
        <v>1235</v>
      </c>
      <c r="B631" t="s">
        <v>1238</v>
      </c>
    </row>
    <row r="632" spans="1:2">
      <c r="A632" t="s">
        <v>1235</v>
      </c>
      <c r="B632" t="s">
        <v>1240</v>
      </c>
    </row>
    <row r="633" spans="1:2">
      <c r="A633" t="s">
        <v>1235</v>
      </c>
      <c r="B633" t="s">
        <v>1242</v>
      </c>
    </row>
    <row r="634" spans="1:2">
      <c r="A634" t="s">
        <v>1235</v>
      </c>
      <c r="B634" t="s">
        <v>1244</v>
      </c>
    </row>
    <row r="635" spans="1:2">
      <c r="A635" t="s">
        <v>12</v>
      </c>
      <c r="B635" t="s">
        <v>1524</v>
      </c>
    </row>
    <row r="636" spans="1:2">
      <c r="A636" t="s">
        <v>12</v>
      </c>
      <c r="B636" t="s">
        <v>73</v>
      </c>
    </row>
    <row r="637" spans="1:2">
      <c r="A637" t="s">
        <v>12</v>
      </c>
      <c r="B637" t="s">
        <v>1529</v>
      </c>
    </row>
    <row r="638" spans="1:2">
      <c r="A638" t="s">
        <v>12</v>
      </c>
      <c r="B638" t="s">
        <v>1532</v>
      </c>
    </row>
    <row r="639" spans="1:2">
      <c r="A639" t="s">
        <v>12</v>
      </c>
      <c r="B639" t="s">
        <v>1542</v>
      </c>
    </row>
    <row r="640" spans="1:2">
      <c r="A640" t="s">
        <v>12</v>
      </c>
      <c r="B640" t="s">
        <v>90</v>
      </c>
    </row>
    <row r="641" spans="1:2">
      <c r="A641" t="s">
        <v>12</v>
      </c>
      <c r="B641" t="s">
        <v>12</v>
      </c>
    </row>
    <row r="642" spans="1:2">
      <c r="A642" t="s">
        <v>113</v>
      </c>
      <c r="B642" t="s">
        <v>1529</v>
      </c>
    </row>
    <row r="643" spans="1:2">
      <c r="A643" t="s">
        <v>113</v>
      </c>
      <c r="B643" t="s">
        <v>1532</v>
      </c>
    </row>
    <row r="644" spans="1:2">
      <c r="A644" t="s">
        <v>113</v>
      </c>
      <c r="B644" t="s">
        <v>96</v>
      </c>
    </row>
    <row r="645" spans="1:2">
      <c r="A645" t="s">
        <v>113</v>
      </c>
      <c r="B645" t="s">
        <v>1715</v>
      </c>
    </row>
    <row r="646" spans="1:2">
      <c r="A646" t="s">
        <v>113</v>
      </c>
      <c r="B646" t="s">
        <v>97</v>
      </c>
    </row>
    <row r="647" spans="1:2">
      <c r="A647" t="s">
        <v>113</v>
      </c>
      <c r="B647" t="s">
        <v>1717</v>
      </c>
    </row>
    <row r="648" spans="1:2">
      <c r="A648" t="s">
        <v>113</v>
      </c>
      <c r="B648" t="s">
        <v>1542</v>
      </c>
    </row>
    <row r="649" spans="1:2">
      <c r="A649" t="s">
        <v>9</v>
      </c>
      <c r="B649" t="s">
        <v>76</v>
      </c>
    </row>
    <row r="650" spans="1:2">
      <c r="A650" t="s">
        <v>9</v>
      </c>
      <c r="B650" t="s">
        <v>9</v>
      </c>
    </row>
    <row r="651" spans="1:2">
      <c r="A651" t="s">
        <v>9</v>
      </c>
      <c r="B651" t="s">
        <v>194</v>
      </c>
    </row>
    <row r="652" spans="1:2">
      <c r="A652" t="s">
        <v>9</v>
      </c>
      <c r="B652" t="s">
        <v>1524</v>
      </c>
    </row>
    <row r="653" spans="1:2">
      <c r="A653" t="s">
        <v>9</v>
      </c>
      <c r="B653" t="s">
        <v>103</v>
      </c>
    </row>
    <row r="654" spans="1:2">
      <c r="A654" t="s">
        <v>9</v>
      </c>
      <c r="B654" t="s">
        <v>100</v>
      </c>
    </row>
    <row r="655" spans="1:2">
      <c r="A655" t="s">
        <v>9</v>
      </c>
      <c r="B655" t="s">
        <v>73</v>
      </c>
    </row>
    <row r="656" spans="1:2">
      <c r="A656" t="s">
        <v>9</v>
      </c>
      <c r="B656" t="s">
        <v>1529</v>
      </c>
    </row>
    <row r="657" spans="1:2">
      <c r="A657" t="s">
        <v>9</v>
      </c>
      <c r="B657" t="s">
        <v>1532</v>
      </c>
    </row>
    <row r="658" spans="1:2">
      <c r="A658" t="s">
        <v>9</v>
      </c>
      <c r="B658" t="s">
        <v>1536</v>
      </c>
    </row>
    <row r="659" spans="1:2">
      <c r="A659" t="s">
        <v>9</v>
      </c>
      <c r="B659" t="s">
        <v>98</v>
      </c>
    </row>
    <row r="660" spans="1:2">
      <c r="A660" t="s">
        <v>9</v>
      </c>
      <c r="B660" t="s">
        <v>99</v>
      </c>
    </row>
    <row r="661" spans="1:2">
      <c r="A661" t="s">
        <v>9</v>
      </c>
      <c r="B661" t="s">
        <v>147</v>
      </c>
    </row>
    <row r="662" spans="1:2">
      <c r="A662" t="s">
        <v>9</v>
      </c>
      <c r="B662" t="s">
        <v>1540</v>
      </c>
    </row>
    <row r="663" spans="1:2">
      <c r="A663" t="s">
        <v>9</v>
      </c>
      <c r="B663" t="s">
        <v>89</v>
      </c>
    </row>
    <row r="664" spans="1:2">
      <c r="A664" t="s">
        <v>9</v>
      </c>
      <c r="B664" t="s">
        <v>1542</v>
      </c>
    </row>
    <row r="665" spans="1:2">
      <c r="A665" t="s">
        <v>9</v>
      </c>
      <c r="B665" t="s">
        <v>102</v>
      </c>
    </row>
    <row r="666" spans="1:2">
      <c r="A666" t="s">
        <v>9</v>
      </c>
      <c r="B666" t="s">
        <v>101</v>
      </c>
    </row>
    <row r="667" spans="1:2">
      <c r="A667" t="s">
        <v>9</v>
      </c>
      <c r="B667" t="s">
        <v>1797</v>
      </c>
    </row>
    <row r="668" spans="1:2">
      <c r="A668" t="s">
        <v>9</v>
      </c>
      <c r="B668" t="s">
        <v>1799</v>
      </c>
    </row>
    <row r="669" spans="1:2">
      <c r="A669" t="s">
        <v>9</v>
      </c>
      <c r="B669" t="s">
        <v>1801</v>
      </c>
    </row>
    <row r="670" spans="1:2">
      <c r="A670" t="s">
        <v>9</v>
      </c>
      <c r="B670" t="s">
        <v>1803</v>
      </c>
    </row>
    <row r="671" spans="1:2">
      <c r="A671" t="s">
        <v>866</v>
      </c>
      <c r="B671" t="s">
        <v>867</v>
      </c>
    </row>
    <row r="672" spans="1:2">
      <c r="A672" t="s">
        <v>866</v>
      </c>
      <c r="B672" t="s">
        <v>869</v>
      </c>
    </row>
    <row r="673" spans="1:2">
      <c r="A673" t="s">
        <v>866</v>
      </c>
      <c r="B673" t="s">
        <v>871</v>
      </c>
    </row>
    <row r="674" spans="1:2">
      <c r="A674" t="s">
        <v>866</v>
      </c>
      <c r="B674" t="s">
        <v>873</v>
      </c>
    </row>
    <row r="675" spans="1:2">
      <c r="A675" t="s">
        <v>866</v>
      </c>
      <c r="B675" t="s">
        <v>875</v>
      </c>
    </row>
    <row r="676" spans="1:2">
      <c r="A676" t="s">
        <v>866</v>
      </c>
      <c r="B676" t="s">
        <v>877</v>
      </c>
    </row>
    <row r="677" spans="1:2">
      <c r="A677" t="s">
        <v>866</v>
      </c>
      <c r="B677" t="s">
        <v>879</v>
      </c>
    </row>
    <row r="678" spans="1:2">
      <c r="A678" t="s">
        <v>866</v>
      </c>
      <c r="B678" t="s">
        <v>881</v>
      </c>
    </row>
    <row r="679" spans="1:2">
      <c r="A679" t="s">
        <v>866</v>
      </c>
      <c r="B679" t="s">
        <v>883</v>
      </c>
    </row>
    <row r="680" spans="1:2">
      <c r="A680" t="s">
        <v>672</v>
      </c>
      <c r="B680" t="s">
        <v>673</v>
      </c>
    </row>
    <row r="681" spans="1:2">
      <c r="A681" t="s">
        <v>672</v>
      </c>
      <c r="B681" t="s">
        <v>675</v>
      </c>
    </row>
    <row r="682" spans="1:2">
      <c r="A682" t="s">
        <v>672</v>
      </c>
      <c r="B682" t="s">
        <v>677</v>
      </c>
    </row>
    <row r="683" spans="1:2">
      <c r="A683" t="s">
        <v>672</v>
      </c>
      <c r="B683" t="s">
        <v>679</v>
      </c>
    </row>
    <row r="684" spans="1:2">
      <c r="A684" t="s">
        <v>672</v>
      </c>
      <c r="B684" t="s">
        <v>681</v>
      </c>
    </row>
    <row r="685" spans="1:2">
      <c r="A685" t="s">
        <v>672</v>
      </c>
      <c r="B685" t="s">
        <v>683</v>
      </c>
    </row>
    <row r="686" spans="1:2">
      <c r="A686" t="s">
        <v>672</v>
      </c>
      <c r="B686" t="s">
        <v>685</v>
      </c>
    </row>
    <row r="687" spans="1:2">
      <c r="A687" t="s">
        <v>672</v>
      </c>
      <c r="B687" t="s">
        <v>687</v>
      </c>
    </row>
    <row r="688" spans="1:2">
      <c r="A688" t="s">
        <v>672</v>
      </c>
      <c r="B688" t="s">
        <v>689</v>
      </c>
    </row>
    <row r="689" spans="1:2">
      <c r="A689" t="s">
        <v>672</v>
      </c>
      <c r="B689" t="s">
        <v>691</v>
      </c>
    </row>
    <row r="690" spans="1:2">
      <c r="A690" t="s">
        <v>672</v>
      </c>
      <c r="B690" t="s">
        <v>693</v>
      </c>
    </row>
    <row r="691" spans="1:2">
      <c r="A691" t="s">
        <v>672</v>
      </c>
      <c r="B691" t="s">
        <v>695</v>
      </c>
    </row>
    <row r="692" spans="1:2">
      <c r="A692" t="s">
        <v>672</v>
      </c>
      <c r="B692" t="s">
        <v>697</v>
      </c>
    </row>
    <row r="693" spans="1:2">
      <c r="A693" t="s">
        <v>672</v>
      </c>
      <c r="B693" t="s">
        <v>699</v>
      </c>
    </row>
    <row r="694" spans="1:2">
      <c r="A694" t="s">
        <v>672</v>
      </c>
      <c r="B694" t="s">
        <v>701</v>
      </c>
    </row>
    <row r="695" spans="1:2">
      <c r="A695" t="s">
        <v>672</v>
      </c>
      <c r="B695" t="s">
        <v>1812</v>
      </c>
    </row>
    <row r="696" spans="1:2">
      <c r="A696" t="s">
        <v>672</v>
      </c>
      <c r="B696" t="s">
        <v>703</v>
      </c>
    </row>
    <row r="697" spans="1:2">
      <c r="A697" t="s">
        <v>672</v>
      </c>
      <c r="B697" t="s">
        <v>705</v>
      </c>
    </row>
    <row r="698" spans="1:2">
      <c r="A698" t="s">
        <v>672</v>
      </c>
      <c r="B698" t="s">
        <v>707</v>
      </c>
    </row>
    <row r="699" spans="1:2">
      <c r="A699" t="s">
        <v>672</v>
      </c>
      <c r="B699" t="s">
        <v>709</v>
      </c>
    </row>
    <row r="700" spans="1:2">
      <c r="A700" t="s">
        <v>672</v>
      </c>
      <c r="B700" t="s">
        <v>1055</v>
      </c>
    </row>
    <row r="701" spans="1:2">
      <c r="A701" t="s">
        <v>711</v>
      </c>
      <c r="B701" t="s">
        <v>712</v>
      </c>
    </row>
    <row r="702" spans="1:2">
      <c r="A702" t="s">
        <v>711</v>
      </c>
      <c r="B702" t="s">
        <v>714</v>
      </c>
    </row>
    <row r="703" spans="1:2">
      <c r="A703" t="s">
        <v>711</v>
      </c>
      <c r="B703" t="s">
        <v>716</v>
      </c>
    </row>
    <row r="704" spans="1:2">
      <c r="A704" t="s">
        <v>711</v>
      </c>
      <c r="B704" t="s">
        <v>718</v>
      </c>
    </row>
    <row r="705" spans="1:2">
      <c r="A705" t="s">
        <v>711</v>
      </c>
      <c r="B705" t="s">
        <v>720</v>
      </c>
    </row>
    <row r="706" spans="1:2">
      <c r="A706" t="s">
        <v>711</v>
      </c>
      <c r="B706" t="s">
        <v>722</v>
      </c>
    </row>
    <row r="707" spans="1:2">
      <c r="A707" t="s">
        <v>711</v>
      </c>
      <c r="B707" t="s">
        <v>724</v>
      </c>
    </row>
    <row r="708" spans="1:2">
      <c r="A708" t="s">
        <v>711</v>
      </c>
      <c r="B708" t="s">
        <v>726</v>
      </c>
    </row>
    <row r="709" spans="1:2">
      <c r="A709" t="s">
        <v>711</v>
      </c>
      <c r="B709" t="s">
        <v>728</v>
      </c>
    </row>
    <row r="710" spans="1:2">
      <c r="A710" t="s">
        <v>711</v>
      </c>
      <c r="B710" t="s">
        <v>730</v>
      </c>
    </row>
    <row r="711" spans="1:2">
      <c r="A711" t="s">
        <v>711</v>
      </c>
      <c r="B711" t="s">
        <v>732</v>
      </c>
    </row>
    <row r="712" spans="1:2">
      <c r="A712" t="s">
        <v>711</v>
      </c>
      <c r="B712" t="s">
        <v>734</v>
      </c>
    </row>
    <row r="713" spans="1:2">
      <c r="A713" t="s">
        <v>711</v>
      </c>
      <c r="B713" t="s">
        <v>736</v>
      </c>
    </row>
    <row r="714" spans="1:2">
      <c r="A714" t="s">
        <v>711</v>
      </c>
      <c r="B714" t="s">
        <v>738</v>
      </c>
    </row>
    <row r="715" spans="1:2">
      <c r="A715" t="s">
        <v>711</v>
      </c>
      <c r="B715" t="s">
        <v>740</v>
      </c>
    </row>
    <row r="716" spans="1:2">
      <c r="A716" t="s">
        <v>711</v>
      </c>
      <c r="B716" t="s">
        <v>742</v>
      </c>
    </row>
    <row r="717" spans="1:2">
      <c r="A717" t="s">
        <v>711</v>
      </c>
      <c r="B717" t="s">
        <v>744</v>
      </c>
    </row>
    <row r="718" spans="1:2">
      <c r="A718" t="s">
        <v>711</v>
      </c>
      <c r="B718" t="s">
        <v>746</v>
      </c>
    </row>
    <row r="719" spans="1:2">
      <c r="A719" t="s">
        <v>711</v>
      </c>
      <c r="B719" t="s">
        <v>748</v>
      </c>
    </row>
    <row r="720" spans="1:2">
      <c r="A720" t="s">
        <v>711</v>
      </c>
      <c r="B720" t="s">
        <v>750</v>
      </c>
    </row>
    <row r="721" spans="1:2">
      <c r="A721" t="s">
        <v>711</v>
      </c>
      <c r="B721" t="s">
        <v>752</v>
      </c>
    </row>
    <row r="722" spans="1:2">
      <c r="A722" t="s">
        <v>711</v>
      </c>
      <c r="B722" t="s">
        <v>754</v>
      </c>
    </row>
    <row r="723" spans="1:2">
      <c r="A723" t="s">
        <v>711</v>
      </c>
      <c r="B723" t="s">
        <v>1057</v>
      </c>
    </row>
    <row r="724" spans="1:2">
      <c r="A724" t="s">
        <v>711</v>
      </c>
      <c r="B724" t="s">
        <v>1059</v>
      </c>
    </row>
    <row r="725" spans="1:2">
      <c r="A725" t="s">
        <v>711</v>
      </c>
      <c r="B725" t="s">
        <v>1061</v>
      </c>
    </row>
    <row r="726" spans="1:2">
      <c r="A726" t="s">
        <v>711</v>
      </c>
      <c r="B726" t="s">
        <v>1063</v>
      </c>
    </row>
    <row r="727" spans="1:2">
      <c r="A727" t="s">
        <v>711</v>
      </c>
      <c r="B727" t="s">
        <v>1065</v>
      </c>
    </row>
    <row r="728" spans="1:2">
      <c r="A728" t="s">
        <v>711</v>
      </c>
      <c r="B728" t="s">
        <v>1067</v>
      </c>
    </row>
    <row r="729" spans="1:2">
      <c r="A729" t="s">
        <v>30</v>
      </c>
      <c r="B729" t="s">
        <v>1524</v>
      </c>
    </row>
    <row r="730" spans="1:2">
      <c r="A730" t="s">
        <v>30</v>
      </c>
      <c r="B730" t="s">
        <v>73</v>
      </c>
    </row>
    <row r="731" spans="1:2">
      <c r="A731" t="s">
        <v>30</v>
      </c>
      <c r="B731" t="s">
        <v>1529</v>
      </c>
    </row>
    <row r="732" spans="1:2">
      <c r="A732" t="s">
        <v>30</v>
      </c>
      <c r="B732" t="s">
        <v>1532</v>
      </c>
    </row>
    <row r="733" spans="1:2">
      <c r="A733" t="s">
        <v>30</v>
      </c>
      <c r="B733" t="s">
        <v>1542</v>
      </c>
    </row>
    <row r="734" spans="1:2">
      <c r="A734" t="s">
        <v>30</v>
      </c>
      <c r="B734" t="s">
        <v>104</v>
      </c>
    </row>
    <row r="735" spans="1:2">
      <c r="A735" t="s">
        <v>30</v>
      </c>
      <c r="B735" t="s">
        <v>105</v>
      </c>
    </row>
    <row r="736" spans="1:2">
      <c r="A736" t="s">
        <v>30</v>
      </c>
      <c r="B736" t="s">
        <v>30</v>
      </c>
    </row>
    <row r="737" spans="1:2">
      <c r="A737" t="s">
        <v>30</v>
      </c>
      <c r="B737" t="s">
        <v>101</v>
      </c>
    </row>
    <row r="738" spans="1:2">
      <c r="A738" t="s">
        <v>29</v>
      </c>
      <c r="B738" t="s">
        <v>34</v>
      </c>
    </row>
    <row r="739" spans="1:2">
      <c r="A739" t="s">
        <v>29</v>
      </c>
      <c r="B739" t="s">
        <v>1731</v>
      </c>
    </row>
    <row r="740" spans="1:2">
      <c r="A740" t="s">
        <v>64</v>
      </c>
      <c r="B740" t="s">
        <v>76</v>
      </c>
    </row>
    <row r="741" spans="1:2">
      <c r="A741" t="s">
        <v>64</v>
      </c>
      <c r="B741" t="s">
        <v>73</v>
      </c>
    </row>
    <row r="742" spans="1:2">
      <c r="A742" t="s">
        <v>139</v>
      </c>
      <c r="B742" t="s">
        <v>1805</v>
      </c>
    </row>
    <row r="743" spans="1:2">
      <c r="A743" t="s">
        <v>139</v>
      </c>
      <c r="B743" t="s">
        <v>1807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
  <sheetViews>
    <sheetView workbookViewId="0">
      <selection sqref="A1:J96"/>
    </sheetView>
  </sheetViews>
  <sheetFormatPr defaultRowHeight="15"/>
  <cols>
    <col min="1" max="1" width="7.7109375" bestFit="1" customWidth="1"/>
    <col min="2" max="2" width="66.28515625" bestFit="1" customWidth="1"/>
  </cols>
  <sheetData>
    <row r="1" spans="1:2">
      <c r="A1" s="1" t="s">
        <v>67</v>
      </c>
      <c r="B1" t="str">
        <f ca="1">LEFT(CELL("filename",B1),FIND("[",CELL("filename",B1),1)-1)</f>
        <v>C:\Users\krishnakumarlakshmin\Downloads\</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70"/>
  <sheetViews>
    <sheetView topLeftCell="A2237" zoomScale="50" zoomScaleNormal="50" workbookViewId="0">
      <selection sqref="A1:J96"/>
    </sheetView>
  </sheetViews>
  <sheetFormatPr defaultRowHeight="15"/>
  <cols>
    <col min="1" max="1" width="45" bestFit="1" customWidth="1"/>
    <col min="2" max="2" width="187.5703125" bestFit="1" customWidth="1"/>
    <col min="3" max="3" width="230.7109375" bestFit="1" customWidth="1"/>
    <col min="4" max="4" width="42.140625" bestFit="1" customWidth="1"/>
    <col min="5" max="5" width="39.85546875" bestFit="1" customWidth="1"/>
  </cols>
  <sheetData>
    <row r="1" spans="1:5">
      <c r="A1" t="s">
        <v>1</v>
      </c>
      <c r="B1" t="s">
        <v>134</v>
      </c>
      <c r="C1" t="s">
        <v>68</v>
      </c>
      <c r="D1" t="s">
        <v>6</v>
      </c>
      <c r="E1" t="s">
        <v>5</v>
      </c>
    </row>
    <row r="2" spans="1:5">
      <c r="A2" t="s">
        <v>3719</v>
      </c>
      <c r="B2" t="s">
        <v>5001</v>
      </c>
      <c r="C2" t="str">
        <f>CONCATENATE(GetSteps[[#This Row],[DefinitionID]],GetSteps[[#This Row],[StepCaption(ID)]])</f>
        <v>0C0A5F2D-CCA2-ED11-80F0-0022481C7D58- Assessment of inherent risk of the RMMs, especially fraud risks;(LabelBuildingBlock69)</v>
      </c>
      <c r="D2" t="str">
        <f>IFERROR(VLOOKUP(GetSteps[[#This Row],[SearchStep]], GetMetadata[[SearchStep]:[StepCaption]], 2, FALSE), GetSteps[[#This Row],[StepCaption(ID)]])</f>
        <v>LabelBuildingBlock69</v>
      </c>
      <c r="E2" t="str">
        <f>IFERROR(VLOOKUP(GetSteps[[#This Row],[SearchStep]], GetMetadata[[SearchStep]:[StepCaption]], 4, FALSE), GetSteps[[#This Row],[StepCaption(ID)]])</f>
        <v>LabelBuildingBlock</v>
      </c>
    </row>
    <row r="3" spans="1:5">
      <c r="A3" t="s">
        <v>3719</v>
      </c>
      <c r="B3" t="s">
        <v>5002</v>
      </c>
      <c r="C3" t="str">
        <f>CONCATENATE(GetSteps[[#This Row],[DefinitionID]],GetSteps[[#This Row],[StepCaption(ID)]])</f>
        <v>0C0A5F2D-CCA2-ED11-80F0-0022481C7D58- Complexity of the IT environment;(LabelBuildingBlock68)</v>
      </c>
      <c r="D3" t="str">
        <f>IFERROR(VLOOKUP(GetSteps[[#This Row],[SearchStep]], GetMetadata[[SearchStep]:[StepCaption]], 2, FALSE), GetSteps[[#This Row],[StepCaption(ID)]])</f>
        <v>LabelBuildingBlock68</v>
      </c>
      <c r="E3" t="str">
        <f>IFERROR(VLOOKUP(GetSteps[[#This Row],[SearchStep]], GetMetadata[[SearchStep]:[StepCaption]], 4, FALSE), GetSteps[[#This Row],[StepCaption(ID)]])</f>
        <v>LabelBuildingBlock</v>
      </c>
    </row>
    <row r="4" spans="1:5">
      <c r="A4" t="s">
        <v>3719</v>
      </c>
      <c r="B4" t="s">
        <v>5003</v>
      </c>
      <c r="C4" t="str">
        <f>CONCATENATE(GetSteps[[#This Row],[DefinitionID]],GetSteps[[#This Row],[StepCaption(ID)]])</f>
        <v>0C0A5F2D-CCA2-ED11-80F0-0022481C7D58- Frequency of changes to the relevant IT layers;(LabelBuildingBlock71)</v>
      </c>
      <c r="D4" t="str">
        <f>IFERROR(VLOOKUP(GetSteps[[#This Row],[SearchStep]], GetMetadata[[SearchStep]:[StepCaption]], 2, FALSE), GetSteps[[#This Row],[StepCaption(ID)]])</f>
        <v>LabelBuildingBlock71</v>
      </c>
      <c r="E4" t="str">
        <f>IFERROR(VLOOKUP(GetSteps[[#This Row],[SearchStep]], GetMetadata[[SearchStep]:[StepCaption]], 4, FALSE), GetSteps[[#This Row],[StepCaption(ID)]])</f>
        <v>LabelBuildingBlock</v>
      </c>
    </row>
    <row r="5" spans="1:5">
      <c r="A5" t="s">
        <v>3719</v>
      </c>
      <c r="B5" t="s">
        <v>5004</v>
      </c>
      <c r="C5" t="str">
        <f>CONCATENATE(GetSteps[[#This Row],[DefinitionID]],GetSteps[[#This Row],[StepCaption(ID)]])</f>
        <v>0C0A5F2D-CCA2-ED11-80F0-0022481C7D58- Nature and frequency of the control;(LabelBuildingBlock70)</v>
      </c>
      <c r="D5" t="str">
        <f>IFERROR(VLOOKUP(GetSteps[[#This Row],[SearchStep]], GetMetadata[[SearchStep]:[StepCaption]], 2, FALSE), GetSteps[[#This Row],[StepCaption(ID)]])</f>
        <v>LabelBuildingBlock70</v>
      </c>
      <c r="E5" t="str">
        <f>IFERROR(VLOOKUP(GetSteps[[#This Row],[SearchStep]], GetMetadata[[SearchStep]:[StepCaption]], 4, FALSE), GetSteps[[#This Row],[StepCaption(ID)]])</f>
        <v>LabelBuildingBlock</v>
      </c>
    </row>
    <row r="6" spans="1:5">
      <c r="A6" t="s">
        <v>3719</v>
      </c>
      <c r="B6" t="s">
        <v>5005</v>
      </c>
      <c r="C6" t="str">
        <f>CONCATENATE(GetSteps[[#This Row],[DefinitionID]],GetSteps[[#This Row],[StepCaption(ID)]])</f>
        <v>0C0A5F2D-CCA2-ED11-80F0-0022481C7D58- Risk associated with the control (RAWTC).(RTFTextBuildingBlock66)</v>
      </c>
      <c r="D6" t="str">
        <f>IFERROR(VLOOKUP(GetSteps[[#This Row],[SearchStep]], GetMetadata[[SearchStep]:[StepCaption]], 2, FALSE), GetSteps[[#This Row],[StepCaption(ID)]])</f>
        <v>RTFTextBuildingBlock66</v>
      </c>
      <c r="E6" t="str">
        <f>IFERROR(VLOOKUP(GetSteps[[#This Row],[SearchStep]], GetMetadata[[SearchStep]:[StepCaption]], 4, FALSE), GetSteps[[#This Row],[StepCaption(ID)]])</f>
        <v>RTFTextBuildingBlock</v>
      </c>
    </row>
    <row r="7" spans="1:5">
      <c r="A7" t="s">
        <v>3719</v>
      </c>
      <c r="B7" t="s">
        <v>5006</v>
      </c>
      <c r="C7" t="str">
        <f>CONCATENATE(GetSteps[[#This Row],[DefinitionID]],GetSteps[[#This Row],[StepCaption(ID)]])</f>
        <v>0C0A5F2D-CCA2-ED11-80F0-0022481C7D58â€¢ consequences of errors associated with the automated process control activity that was benchmarked; and(LabelBuildingBlock88)</v>
      </c>
      <c r="D7" t="str">
        <f>IFERROR(VLOOKUP(GetSteps[[#This Row],[SearchStep]], GetMetadata[[SearchStep]:[StepCaption]], 2, FALSE), GetSteps[[#This Row],[StepCaption(ID)]])</f>
        <v>LabelBuildingBlock88</v>
      </c>
      <c r="E7" t="str">
        <f>IFERROR(VLOOKUP(GetSteps[[#This Row],[SearchStep]], GetMetadata[[SearchStep]:[StepCaption]], 4, FALSE), GetSteps[[#This Row],[StepCaption(ID)]])</f>
        <v>LabelBuildingBlock</v>
      </c>
    </row>
    <row r="8" spans="1:5">
      <c r="A8" t="s">
        <v>3719</v>
      </c>
      <c r="B8" t="s">
        <v>5007</v>
      </c>
      <c r="C8" t="str">
        <f>CONCATENATE(GetSteps[[#This Row],[DefinitionID]],GetSteps[[#This Row],[StepCaption(ID)]])</f>
        <v>0C0A5F2D-CCA2-ED11-80F0-0022481C7D58â€¢ effectiveness of the IT control environment, including controls over application and system software acquisition and maintenance, access controls and c(LabelBuildingBlock85)</v>
      </c>
      <c r="D8" t="str">
        <f>IFERROR(VLOOKUP(GetSteps[[#This Row],[SearchStep]], GetMetadata[[SearchStep]:[StepCaption]], 2, FALSE), GetSteps[[#This Row],[StepCaption(ID)]])</f>
        <v>LabelBuildingBlock85</v>
      </c>
      <c r="E8" t="str">
        <f>IFERROR(VLOOKUP(GetSteps[[#This Row],[SearchStep]], GetMetadata[[SearchStep]:[StepCaption]], 4, FALSE), GetSteps[[#This Row],[StepCaption(ID)]])</f>
        <v>LabelBuildingBlock</v>
      </c>
    </row>
    <row r="9" spans="1:5">
      <c r="A9" t="s">
        <v>3719</v>
      </c>
      <c r="B9" t="s">
        <v>5008</v>
      </c>
      <c r="C9" t="str">
        <f>CONCATENATE(GetSteps[[#This Row],[DefinitionID]],GetSteps[[#This Row],[StepCaption(ID)]])</f>
        <v>0C0A5F2D-CCA2-ED11-80F0-0022481C7D58â€¢ nature and timing of other related tests;(LabelBuildingBlock87)</v>
      </c>
      <c r="D9" t="str">
        <f>IFERROR(VLOOKUP(GetSteps[[#This Row],[SearchStep]], GetMetadata[[SearchStep]:[StepCaption]], 2, FALSE), GetSteps[[#This Row],[StepCaption(ID)]])</f>
        <v>LabelBuildingBlock87</v>
      </c>
      <c r="E9" t="str">
        <f>IFERROR(VLOOKUP(GetSteps[[#This Row],[SearchStep]], GetMetadata[[SearchStep]:[StepCaption]], 4, FALSE), GetSteps[[#This Row],[StepCaption(ID)]])</f>
        <v>LabelBuildingBlock</v>
      </c>
    </row>
    <row r="10" spans="1:5">
      <c r="A10" t="s">
        <v>3719</v>
      </c>
      <c r="B10" t="s">
        <v>5009</v>
      </c>
      <c r="C10" t="str">
        <f>CONCATENATE(GetSteps[[#This Row],[DefinitionID]],GetSteps[[#This Row],[StepCaption(ID)]])</f>
        <v>0C0A5F2D-CCA2-ED11-80F0-0022481C7D58â€¢ our understanding of the nature of any changes in the specific programs that contain the controls;(LabelBuildingBlock86)</v>
      </c>
      <c r="D10" t="str">
        <f>IFERROR(VLOOKUP(GetSteps[[#This Row],[SearchStep]], GetMetadata[[SearchStep]:[StepCaption]], 2, FALSE), GetSteps[[#This Row],[StepCaption(ID)]])</f>
        <v>LabelBuildingBlock86</v>
      </c>
      <c r="E10" t="str">
        <f>IFERROR(VLOOKUP(GetSteps[[#This Row],[SearchStep]], GetMetadata[[SearchStep]:[StepCaption]], 4, FALSE), GetSteps[[#This Row],[StepCaption(ID)]])</f>
        <v>LabelBuildingBlock</v>
      </c>
    </row>
    <row r="11" spans="1:5">
      <c r="A11" t="s">
        <v>3719</v>
      </c>
      <c r="B11" t="s">
        <v>5010</v>
      </c>
      <c r="C11" t="str">
        <f>CONCATENATE(GetSteps[[#This Row],[DefinitionID]],GetSteps[[#This Row],[StepCaption(ID)]])</f>
        <v>0C0A5F2D-CCA2-ED11-80F0-0022481C7D58â€¢ whether the control is sensitive to other business factors that may have changed.(LabelBuildingBlock89)</v>
      </c>
      <c r="D11" t="str">
        <f>IFERROR(VLOOKUP(GetSteps[[#This Row],[SearchStep]], GetMetadata[[SearchStep]:[StepCaption]], 2, FALSE), GetSteps[[#This Row],[StepCaption(ID)]])</f>
        <v>LabelBuildingBlock89</v>
      </c>
      <c r="E11" t="str">
        <f>IFERROR(VLOOKUP(GetSteps[[#This Row],[SearchStep]], GetMetadata[[SearchStep]:[StepCaption]], 4, FALSE), GetSteps[[#This Row],[StepCaption(ID)]])</f>
        <v>LabelBuildingBlock</v>
      </c>
    </row>
    <row r="12" spans="1:5">
      <c r="A12" t="s">
        <v>3719</v>
      </c>
      <c r="B12" t="s">
        <v>5011</v>
      </c>
      <c r="C12" t="str">
        <f>CONCATENATE(GetSteps[[#This Row],[DefinitionID]],GetSteps[[#This Row],[StepCaption(ID)]])</f>
        <v>0C0A5F2D-CCA2-ED11-80F0-0022481C7D58Add control operators(SimpleDataGridBuildingBlock35)</v>
      </c>
      <c r="D12" t="str">
        <f>IFERROR(VLOOKUP(GetSteps[[#This Row],[SearchStep]], GetMetadata[[SearchStep]:[StepCaption]], 2, FALSE), GetSteps[[#This Row],[StepCaption(ID)]])</f>
        <v>SimpleDataGridBuildingBlock35</v>
      </c>
      <c r="E12" t="str">
        <f>IFERROR(VLOOKUP(GetSteps[[#This Row],[SearchStep]], GetMetadata[[SearchStep]:[StepCaption]], 4, FALSE), GetSteps[[#This Row],[StepCaption(ID)]])</f>
        <v>SimpleDataGridBuildingBlock</v>
      </c>
    </row>
    <row r="13" spans="1:5">
      <c r="A13" t="s">
        <v>3719</v>
      </c>
      <c r="B13" t="s">
        <v>5012</v>
      </c>
      <c r="C13" t="str">
        <f>CONCATENATE(GetSteps[[#This Row],[DefinitionID]],GetSteps[[#This Row],[StepCaption(ID)]])</f>
        <v>0C0A5F2D-CCA2-ED11-80F0-0022481C7D58All RDEs are sufficiently reliable.(LabelBuildingBlock77)</v>
      </c>
      <c r="D13" t="str">
        <f>IFERROR(VLOOKUP(GetSteps[[#This Row],[SearchStep]], GetMetadata[[SearchStep]:[StepCaption]], 2, FALSE), GetSteps[[#This Row],[StepCaption(ID)]])</f>
        <v>LabelBuildingBlock77</v>
      </c>
      <c r="E13" t="str">
        <f>IFERROR(VLOOKUP(GetSteps[[#This Row],[SearchStep]], GetMetadata[[SearchStep]:[StepCaption]], 4, FALSE), GetSteps[[#This Row],[StepCaption(ID)]])</f>
        <v>LabelBuildingBlock</v>
      </c>
    </row>
    <row r="14" spans="1:5">
      <c r="A14" t="s">
        <v>3719</v>
      </c>
      <c r="B14" t="s">
        <v>5013</v>
      </c>
      <c r="C14" t="str">
        <f>CONCATENATE(GetSteps[[#This Row],[DefinitionID]],GetSteps[[#This Row],[StepCaption(ID)]])</f>
        <v>0C0A5F2D-CCA2-ED11-80F0-0022481C7D58Assess the risk associated with the process control activity (RAWTC)(ExpanderGroupBuildingBlock38)</v>
      </c>
      <c r="D14" t="str">
        <f>IFERROR(VLOOKUP(GetSteps[[#This Row],[SearchStep]], GetMetadata[[SearchStep]:[StepCaption]], 2, FALSE), GetSteps[[#This Row],[StepCaption(ID)]])</f>
        <v>ExpanderGroupBuildingBlock38</v>
      </c>
      <c r="E14" t="str">
        <f>IFERROR(VLOOKUP(GetSteps[[#This Row],[SearchStep]], GetMetadata[[SearchStep]:[StepCaption]], 4, FALSE), GetSteps[[#This Row],[StepCaption(ID)]])</f>
        <v>ExpanderGroupBuildingBlock</v>
      </c>
    </row>
    <row r="15" spans="1:5">
      <c r="A15" t="s">
        <v>3719</v>
      </c>
      <c r="B15" t="s">
        <v>5014</v>
      </c>
      <c r="C15" t="str">
        <f>CONCATENATE(GetSteps[[#This Row],[DefinitionID]],GetSteps[[#This Row],[StepCaption(ID)]])</f>
        <v>0C0A5F2D-CCA2-ED11-80F0-0022481C7D58Assessed RAWTC(ComboSelectEntityEnumBuildingBlock39)</v>
      </c>
      <c r="D15" t="str">
        <f>IFERROR(VLOOKUP(GetSteps[[#This Row],[SearchStep]], GetMetadata[[SearchStep]:[StepCaption]], 2, FALSE), GetSteps[[#This Row],[StepCaption(ID)]])</f>
        <v>ComboSelectEntityEnumBuildingBlock39</v>
      </c>
      <c r="E15" t="str">
        <f>IFERROR(VLOOKUP(GetSteps[[#This Row],[SearchStep]], GetMetadata[[SearchStep]:[StepCaption]], 4, FALSE), GetSteps[[#This Row],[StepCaption(ID)]])</f>
        <v>ComboSelectEntityEnumBuildingBlock</v>
      </c>
    </row>
    <row r="16" spans="1:5">
      <c r="A16" t="s">
        <v>3719</v>
      </c>
      <c r="B16" t="s">
        <v>5015</v>
      </c>
      <c r="C16" t="str">
        <f>CONCATENATE(GetSteps[[#This Row],[DefinitionID]],GetSteps[[#This Row],[StepCaption(ID)]])</f>
        <v>0C0A5F2D-CCA2-ED11-80F0-0022481C7D58At least one RDE is not sufficiently reliable.(RTFTextBuildingBlock78)</v>
      </c>
      <c r="D16" t="str">
        <f>IFERROR(VLOOKUP(GetSteps[[#This Row],[SearchStep]], GetMetadata[[SearchStep]:[StepCaption]], 2, FALSE), GetSteps[[#This Row],[StepCaption(ID)]])</f>
        <v>RTFTextBuildingBlock78</v>
      </c>
      <c r="E16" t="str">
        <f>IFERROR(VLOOKUP(GetSteps[[#This Row],[SearchStep]], GetMetadata[[SearchStep]:[StepCaption]], 4, FALSE), GetSteps[[#This Row],[StepCaption(ID)]])</f>
        <v>RTFTextBuildingBlock</v>
      </c>
    </row>
    <row r="17" spans="1:5">
      <c r="A17" t="s">
        <v>3719</v>
      </c>
      <c r="B17" t="s">
        <v>5016</v>
      </c>
      <c r="C17" t="str">
        <f>CONCATENATE(GetSteps[[#This Row],[DefinitionID]],GetSteps[[#This Row],[StepCaption(ID)]])</f>
        <v>0C0A5F2D-CCA2-ED11-80F0-0022481C7D58Based on results of testing the relevant GITCs (including testing over the compensating controls and/or additional procedures performed to mitigate the ide(OptionBuildingBlock53)</v>
      </c>
      <c r="D17" t="str">
        <f>IFERROR(VLOOKUP(GetSteps[[#This Row],[SearchStep]], GetMetadata[[SearchStep]:[StepCaption]], 2, FALSE), GetSteps[[#This Row],[StepCaption(ID)]])</f>
        <v>OptionBuildingBlock53</v>
      </c>
      <c r="E17" t="str">
        <f>IFERROR(VLOOKUP(GetSteps[[#This Row],[SearchStep]], GetMetadata[[SearchStep]:[StepCaption]], 4, FALSE), GetSteps[[#This Row],[StepCaption(ID)]])</f>
        <v>OptionBuildingBlock</v>
      </c>
    </row>
    <row r="18" spans="1:5">
      <c r="A18" t="s">
        <v>3719</v>
      </c>
      <c r="B18" t="s">
        <v>5017</v>
      </c>
      <c r="C18" t="str">
        <f>CONCATENATE(GetSteps[[#This Row],[DefinitionID]],GetSteps[[#This Row],[StepCaption(ID)]])</f>
        <v>0C0A5F2D-CCA2-ED11-80F0-0022481C7D58Conclusion on whether the control is operating effectively:(ComboSelectEntityEnumBuildingBlock32)</v>
      </c>
      <c r="D18" t="str">
        <f>IFERROR(VLOOKUP(GetSteps[[#This Row],[SearchStep]], GetMetadata[[SearchStep]:[StepCaption]], 2, FALSE), GetSteps[[#This Row],[StepCaption(ID)]])</f>
        <v>ComboSelectEntityEnumBuildingBlock32</v>
      </c>
      <c r="E18" t="str">
        <f>IFERROR(VLOOKUP(GetSteps[[#This Row],[SearchStep]], GetMetadata[[SearchStep]:[StepCaption]], 4, FALSE), GetSteps[[#This Row],[StepCaption(ID)]])</f>
        <v>ComboSelectEntityEnumBuildingBlock</v>
      </c>
    </row>
    <row r="19" spans="1:5">
      <c r="A19" t="s">
        <v>3719</v>
      </c>
      <c r="B19" t="s">
        <v>5018</v>
      </c>
      <c r="C19" t="str">
        <f>CONCATENATE(GetSteps[[#This Row],[DefinitionID]],GetSteps[[#This Row],[StepCaption(ID)]])</f>
        <v>0C0A5F2D-CCA2-ED11-80F0-0022481C7D58Conclusions for the information(LabelBuildingBlock76)</v>
      </c>
      <c r="D19" t="str">
        <f>IFERROR(VLOOKUP(GetSteps[[#This Row],[SearchStep]], GetMetadata[[SearchStep]:[StepCaption]], 2, FALSE), GetSteps[[#This Row],[StepCaption(ID)]])</f>
        <v>LabelBuildingBlock76</v>
      </c>
      <c r="E19" t="str">
        <f>IFERROR(VLOOKUP(GetSteps[[#This Row],[SearchStep]], GetMetadata[[SearchStep]:[StepCaption]], 4, FALSE), GetSteps[[#This Row],[StepCaption(ID)]])</f>
        <v>LabelBuildingBlock</v>
      </c>
    </row>
    <row r="20" spans="1:5">
      <c r="A20" t="s">
        <v>3719</v>
      </c>
      <c r="B20" t="s">
        <v>5019</v>
      </c>
      <c r="C20" t="str">
        <f>CONCATENATE(GetSteps[[#This Row],[DefinitionID]],GetSteps[[#This Row],[StepCaption(ID)]])</f>
        <v>0C0A5F2D-CCA2-ED11-80F0-0022481C7D58Control(LabelBuildingBlock23)</v>
      </c>
      <c r="D20" t="str">
        <f>IFERROR(VLOOKUP(GetSteps[[#This Row],[SearchStep]], GetMetadata[[SearchStep]:[StepCaption]], 2, FALSE), GetSteps[[#This Row],[StepCaption(ID)]])</f>
        <v>LabelBuildingBlock23</v>
      </c>
      <c r="E20" t="str">
        <f>IFERROR(VLOOKUP(GetSteps[[#This Row],[SearchStep]], GetMetadata[[SearchStep]:[StepCaption]], 4, FALSE), GetSteps[[#This Row],[StepCaption(ID)]])</f>
        <v>LabelBuildingBlock</v>
      </c>
    </row>
    <row r="21" spans="1:5">
      <c r="A21" t="s">
        <v>3719</v>
      </c>
      <c r="B21" t="s">
        <v>5020</v>
      </c>
      <c r="C21" t="str">
        <f>CONCATENATE(GetSteps[[#This Row],[DefinitionID]],GetSteps[[#This Row],[StepCaption(ID)]])</f>
        <v>0C0A5F2D-CCA2-ED11-80F0-0022481C7D58Control #(LabelBuildingBlock95)</v>
      </c>
      <c r="D21" t="str">
        <f>IFERROR(VLOOKUP(GetSteps[[#This Row],[SearchStep]], GetMetadata[[SearchStep]:[StepCaption]], 2, FALSE), GetSteps[[#This Row],[StepCaption(ID)]])</f>
        <v>LabelBuildingBlock95</v>
      </c>
      <c r="E21" t="str">
        <f>IFERROR(VLOOKUP(GetSteps[[#This Row],[SearchStep]], GetMetadata[[SearchStep]:[StepCaption]], 4, FALSE), GetSteps[[#This Row],[StepCaption(ID)]])</f>
        <v>LabelBuildingBlock</v>
      </c>
    </row>
    <row r="22" spans="1:5">
      <c r="A22" t="s">
        <v>3719</v>
      </c>
      <c r="B22" t="s">
        <v>5021</v>
      </c>
      <c r="C22" t="str">
        <f>CONCATENATE(GetSteps[[#This Row],[DefinitionID]],GetSteps[[#This Row],[StepCaption(ID)]])</f>
        <v>0C0A5F2D-CCA2-ED11-80F0-0022481C7D58Date of testing:(DatePickerBuildingBlock58)</v>
      </c>
      <c r="D22" t="str">
        <f>IFERROR(VLOOKUP(GetSteps[[#This Row],[SearchStep]], GetMetadata[[SearchStep]:[StepCaption]], 2, FALSE), GetSteps[[#This Row],[StepCaption(ID)]])</f>
        <v>DatePickerBuildingBlock58</v>
      </c>
      <c r="E22" t="str">
        <f>IFERROR(VLOOKUP(GetSteps[[#This Row],[SearchStep]], GetMetadata[[SearchStep]:[StepCaption]], 4, FALSE), GetSteps[[#This Row],[StepCaption(ID)]])</f>
        <v>DatePickerBuildingBlock</v>
      </c>
    </row>
    <row r="23" spans="1:5">
      <c r="A23" t="s">
        <v>3719</v>
      </c>
      <c r="B23" t="s">
        <v>5022</v>
      </c>
      <c r="C23" t="str">
        <f>CONCATENATE(GetSteps[[#This Row],[DefinitionID]],GetSteps[[#This Row],[StepCaption(ID)]])</f>
        <v>0C0A5F2D-CCA2-ED11-80F0-0022481C7D58Define the population and how we determined the population is complete.(RTFTextBuildingBlock63)</v>
      </c>
      <c r="D23" t="str">
        <f>IFERROR(VLOOKUP(GetSteps[[#This Row],[SearchStep]], GetMetadata[[SearchStep]:[StepCaption]], 2, FALSE), GetSteps[[#This Row],[StepCaption(ID)]])</f>
        <v>RTFTextBuildingBlock63</v>
      </c>
      <c r="E23" t="str">
        <f>IFERROR(VLOOKUP(GetSteps[[#This Row],[SearchStep]], GetMetadata[[SearchStep]:[StepCaption]], 4, FALSE), GetSteps[[#This Row],[StepCaption(ID)]])</f>
        <v>RTFTextBuildingBlock</v>
      </c>
    </row>
    <row r="24" spans="1:5">
      <c r="A24" t="s">
        <v>3719</v>
      </c>
      <c r="B24" t="s">
        <v>5023</v>
      </c>
      <c r="C24" t="str">
        <f>CONCATENATE(GetSteps[[#This Row],[DefinitionID]],GetSteps[[#This Row],[StepCaption(ID)]])</f>
        <v>0C0A5F2D-CCA2-ED11-80F0-0022481C7D58Design: Is the control capable of effectively preventing or detecting and correcting material misstatements?(OptionBuildingBlock2)</v>
      </c>
      <c r="D24" t="str">
        <f>IFERROR(VLOOKUP(GetSteps[[#This Row],[SearchStep]], GetMetadata[[SearchStep]:[StepCaption]], 2, FALSE), GetSteps[[#This Row],[StepCaption(ID)]])</f>
        <v>OptionBuildingBlock2</v>
      </c>
      <c r="E24" t="str">
        <f>IFERROR(VLOOKUP(GetSteps[[#This Row],[SearchStep]], GetMetadata[[SearchStep]:[StepCaption]], 4, FALSE), GetSteps[[#This Row],[StepCaption(ID)]])</f>
        <v>OptionBuildingBlock</v>
      </c>
    </row>
    <row r="25" spans="1:5">
      <c r="A25" t="s">
        <v>3719</v>
      </c>
      <c r="B25" t="s">
        <v>5024</v>
      </c>
      <c r="C25" t="str">
        <f>CONCATENATE(GetSteps[[#This Row],[DefinitionID]],GetSteps[[#This Row],[StepCaption(ID)]])</f>
        <v>0C0A5F2D-CCA2-ED11-80F0-0022481C7D58Design: Is the control capable of effectively preventing or detecting and correcting material misstatements?(OptionBuildingBlock5)</v>
      </c>
      <c r="D25" t="str">
        <f>IFERROR(VLOOKUP(GetSteps[[#This Row],[SearchStep]], GetMetadata[[SearchStep]:[StepCaption]], 2, FALSE), GetSteps[[#This Row],[StepCaption(ID)]])</f>
        <v>OptionBuildingBlock5</v>
      </c>
      <c r="E25" t="str">
        <f>IFERROR(VLOOKUP(GetSteps[[#This Row],[SearchStep]], GetMetadata[[SearchStep]:[StepCaption]], 4, FALSE), GetSteps[[#This Row],[StepCaption(ID)]])</f>
        <v>OptionBuildingBlock</v>
      </c>
    </row>
    <row r="26" spans="1:5">
      <c r="A26" t="s">
        <v>3719</v>
      </c>
      <c r="B26" t="s">
        <v>5025</v>
      </c>
      <c r="C26" t="str">
        <f>CONCATENATE(GetSteps[[#This Row],[DefinitionID]],GetSteps[[#This Row],[StepCaption(ID)]])</f>
        <v>0C0A5F2D-CCA2-ED11-80F0-0022481C7D58Determine that relevant general IT controls are operating effectively(LabelBuildingBlock9)</v>
      </c>
      <c r="D26" t="str">
        <f>IFERROR(VLOOKUP(GetSteps[[#This Row],[SearchStep]], GetMetadata[[SearchStep]:[StepCaption]], 2, FALSE), GetSteps[[#This Row],[StepCaption(ID)]])</f>
        <v>LabelBuildingBlock9</v>
      </c>
      <c r="E26" t="str">
        <f>IFERROR(VLOOKUP(GetSteps[[#This Row],[SearchStep]], GetMetadata[[SearchStep]:[StepCaption]], 4, FALSE), GetSteps[[#This Row],[StepCaption(ID)]])</f>
        <v>LabelBuildingBlock</v>
      </c>
    </row>
    <row r="27" spans="1:5">
      <c r="A27" t="s">
        <v>3719</v>
      </c>
      <c r="B27" t="s">
        <v>5026</v>
      </c>
      <c r="C27" t="str">
        <f>CONCATENATE(GetSteps[[#This Row],[DefinitionID]],GetSteps[[#This Row],[StepCaption(ID)]])</f>
        <v>0C0A5F2D-CCA2-ED11-80F0-0022481C7D58Determine the extent of procedures(LabelBuildingBlock62)</v>
      </c>
      <c r="D27" t="str">
        <f>IFERROR(VLOOKUP(GetSteps[[#This Row],[SearchStep]], GetMetadata[[SearchStep]:[StepCaption]], 2, FALSE), GetSteps[[#This Row],[StepCaption(ID)]])</f>
        <v>LabelBuildingBlock62</v>
      </c>
      <c r="E27" t="str">
        <f>IFERROR(VLOOKUP(GetSteps[[#This Row],[SearchStep]], GetMetadata[[SearchStep]:[StepCaption]], 4, FALSE), GetSteps[[#This Row],[StepCaption(ID)]])</f>
        <v>LabelBuildingBlock</v>
      </c>
    </row>
    <row r="28" spans="1:5">
      <c r="A28" t="s">
        <v>3719</v>
      </c>
      <c r="B28" t="s">
        <v>5027</v>
      </c>
      <c r="C28" t="str">
        <f>CONCATENATE(GetSteps[[#This Row],[DefinitionID]],GetSteps[[#This Row],[StepCaption(ID)]])</f>
        <v>0C0A5F2D-CCA2-ED11-80F0-0022481C7D58Determine the nature of procedures(LabelBuildingBlock60)</v>
      </c>
      <c r="D28" t="str">
        <f>IFERROR(VLOOKUP(GetSteps[[#This Row],[SearchStep]], GetMetadata[[SearchStep]:[StepCaption]], 2, FALSE), GetSteps[[#This Row],[StepCaption(ID)]])</f>
        <v>LabelBuildingBlock60</v>
      </c>
      <c r="E28" t="str">
        <f>IFERROR(VLOOKUP(GetSteps[[#This Row],[SearchStep]], GetMetadata[[SearchStep]:[StepCaption]], 4, FALSE), GetSteps[[#This Row],[StepCaption(ID)]])</f>
        <v>LabelBuildingBlock</v>
      </c>
    </row>
    <row r="29" spans="1:5">
      <c r="A29" t="s">
        <v>3719</v>
      </c>
      <c r="B29" t="s">
        <v>5028</v>
      </c>
      <c r="C29" t="str">
        <f>CONCATENATE(GetSteps[[#This Row],[DefinitionID]],GetSteps[[#This Row],[StepCaption(ID)]])</f>
        <v>0C0A5F2D-CCA2-ED11-80F0-0022481C7D58Determine the timing of procedures(LabelBuildingBlock54)</v>
      </c>
      <c r="D29" t="str">
        <f>IFERROR(VLOOKUP(GetSteps[[#This Row],[SearchStep]], GetMetadata[[SearchStep]:[StepCaption]], 2, FALSE), GetSteps[[#This Row],[StepCaption(ID)]])</f>
        <v>LabelBuildingBlock54</v>
      </c>
      <c r="E29" t="str">
        <f>IFERROR(VLOOKUP(GetSteps[[#This Row],[SearchStep]], GetMetadata[[SearchStep]:[StepCaption]], 4, FALSE), GetSteps[[#This Row],[StepCaption(ID)]])</f>
        <v>LabelBuildingBlock</v>
      </c>
    </row>
    <row r="30" spans="1:5">
      <c r="A30" t="s">
        <v>3719</v>
      </c>
      <c r="B30" t="s">
        <v>5029</v>
      </c>
      <c r="C30" t="str">
        <f>CONCATENATE(GetSteps[[#This Row],[DefinitionID]],GetSteps[[#This Row],[StepCaption(ID)]])</f>
        <v>0C0A5F2D-CCA2-ED11-80F0-0022481C7D58Determine whether it is appropriate to use a benchmarking strategy and document the results(ExpanderGroupBuildingBlock31)</v>
      </c>
      <c r="D30" t="str">
        <f>IFERROR(VLOOKUP(GetSteps[[#This Row],[SearchStep]], GetMetadata[[SearchStep]:[StepCaption]], 2, FALSE), GetSteps[[#This Row],[StepCaption(ID)]])</f>
        <v>ExpanderGroupBuildingBlock31</v>
      </c>
      <c r="E30" t="str">
        <f>IFERROR(VLOOKUP(GetSteps[[#This Row],[SearchStep]], GetMetadata[[SearchStep]:[StepCaption]], 4, FALSE), GetSteps[[#This Row],[StepCaption(ID)]])</f>
        <v>ExpanderGroupBuildingBlock</v>
      </c>
    </row>
    <row r="31" spans="1:5">
      <c r="A31" t="s">
        <v>3719</v>
      </c>
      <c r="B31" t="s">
        <v>5030</v>
      </c>
      <c r="C31" t="str">
        <f>CONCATENATE(GetSteps[[#This Row],[DefinitionID]],GetSteps[[#This Row],[StepCaption(ID)]])</f>
        <v>0C0A5F2D-CCA2-ED11-80F0-0022481C7D58Determine whether it is necessary to re-establish a baseline(LabelBuildingBlock83)</v>
      </c>
      <c r="D31" t="str">
        <f>IFERROR(VLOOKUP(GetSteps[[#This Row],[SearchStep]], GetMetadata[[SearchStep]:[StepCaption]], 2, FALSE), GetSteps[[#This Row],[StepCaption(ID)]])</f>
        <v>LabelBuildingBlock83</v>
      </c>
      <c r="E31" t="str">
        <f>IFERROR(VLOOKUP(GetSteps[[#This Row],[SearchStep]], GetMetadata[[SearchStep]:[StepCaption]], 4, FALSE), GetSteps[[#This Row],[StepCaption(ID)]])</f>
        <v>LabelBuildingBlock</v>
      </c>
    </row>
    <row r="32" spans="1:5">
      <c r="A32" t="s">
        <v>3719</v>
      </c>
      <c r="B32" t="s">
        <v>5031</v>
      </c>
      <c r="C32" t="str">
        <f>CONCATENATE(GetSteps[[#This Row],[DefinitionID]],GetSteps[[#This Row],[StepCaption(ID)]])</f>
        <v>0C0A5F2D-CCA2-ED11-80F0-0022481C7D58Did we identify any conditions that may indicate there are inconsistencies or cause doubts over the reliability of the information used in our engagement?(OptionBuildingBlock79)</v>
      </c>
      <c r="D32" t="str">
        <f>IFERROR(VLOOKUP(GetSteps[[#This Row],[SearchStep]], GetMetadata[[SearchStep]:[StepCaption]], 2, FALSE), GetSteps[[#This Row],[StepCaption(ID)]])</f>
        <v>OptionBuildingBlock79</v>
      </c>
      <c r="E32" t="str">
        <f>IFERROR(VLOOKUP(GetSteps[[#This Row],[SearchStep]], GetMetadata[[SearchStep]:[StepCaption]], 4, FALSE), GetSteps[[#This Row],[StepCaption(ID)]])</f>
        <v>OptionBuildingBlock</v>
      </c>
    </row>
    <row r="33" spans="1:5">
      <c r="A33" t="s">
        <v>3719</v>
      </c>
      <c r="B33" t="s">
        <v>5032</v>
      </c>
      <c r="C33" t="str">
        <f>CONCATENATE(GetSteps[[#This Row],[DefinitionID]],GetSteps[[#This Row],[StepCaption(ID)]])</f>
        <v>0C0A5F2D-CCA2-ED11-80F0-0022481C7D58Do we intend to use a benchmarking strategy for this control?(OptionBuildingBlock40)</v>
      </c>
      <c r="D33" t="str">
        <f>IFERROR(VLOOKUP(GetSteps[[#This Row],[SearchStep]], GetMetadata[[SearchStep]:[StepCaption]], 2, FALSE), GetSteps[[#This Row],[StepCaption(ID)]])</f>
        <v>OptionBuildingBlock40</v>
      </c>
      <c r="E33" t="str">
        <f>IFERROR(VLOOKUP(GetSteps[[#This Row],[SearchStep]], GetMetadata[[SearchStep]:[StepCaption]], 4, FALSE), GetSteps[[#This Row],[StepCaption(ID)]])</f>
        <v>OptionBuildingBlock</v>
      </c>
    </row>
    <row r="34" spans="1:5">
      <c r="A34" t="s">
        <v>3719</v>
      </c>
      <c r="B34" t="s">
        <v>5033</v>
      </c>
      <c r="C34" t="str">
        <f>CONCATENATE(GetSteps[[#This Row],[DefinitionID]],GetSteps[[#This Row],[StepCaption(ID)]])</f>
        <v>0C0A5F2D-CCA2-ED11-80F0-0022481C7D58Document how we modified the nature, timing and/or extent of our procedures to incorporate unpredictability.(RTFTextBuildingBlock65)</v>
      </c>
      <c r="D34" t="str">
        <f>IFERROR(VLOOKUP(GetSteps[[#This Row],[SearchStep]], GetMetadata[[SearchStep]:[StepCaption]], 2, FALSE), GetSteps[[#This Row],[StepCaption(ID)]])</f>
        <v>RTFTextBuildingBlock65</v>
      </c>
      <c r="E34" t="str">
        <f>IFERROR(VLOOKUP(GetSteps[[#This Row],[SearchStep]], GetMetadata[[SearchStep]:[StepCaption]], 4, FALSE), GetSteps[[#This Row],[StepCaption(ID)]])</f>
        <v>RTFTextBuildingBlock</v>
      </c>
    </row>
    <row r="35" spans="1:5">
      <c r="A35" t="s">
        <v>3719</v>
      </c>
      <c r="B35" t="s">
        <v>5034</v>
      </c>
      <c r="C35" t="str">
        <f>CONCATENATE(GetSteps[[#This Row],[DefinitionID]],GetSteps[[#This Row],[StepCaption(ID)]])</f>
        <v>0C0A5F2D-CCA2-ED11-80F0-0022481C7D58Document our consideration of the following factors in determining to test the control at multiple points throughout the period:(LabelBuildingBlock67)</v>
      </c>
      <c r="D35" t="str">
        <f>IFERROR(VLOOKUP(GetSteps[[#This Row],[SearchStep]], GetMetadata[[SearchStep]:[StepCaption]], 2, FALSE), GetSteps[[#This Row],[StepCaption(ID)]])</f>
        <v>LabelBuildingBlock67</v>
      </c>
      <c r="E35" t="str">
        <f>IFERROR(VLOOKUP(GetSteps[[#This Row],[SearchStep]], GetMetadata[[SearchStep]:[StepCaption]], 4, FALSE), GetSteps[[#This Row],[StepCaption(ID)]])</f>
        <v>LabelBuildingBlock</v>
      </c>
    </row>
    <row r="36" spans="1:5">
      <c r="A36" t="s">
        <v>3719</v>
      </c>
      <c r="B36" t="s">
        <v>5035</v>
      </c>
      <c r="C36" t="str">
        <f>CONCATENATE(GetSteps[[#This Row],[DefinitionID]],GetSteps[[#This Row],[StepCaption(ID)]])</f>
        <v>0C0A5F2D-CCA2-ED11-80F0-0022481C7D58Document our consideration of the following factors in determining whether it is necessary to re-establish a baseline:(LabelBuildingBlock84)</v>
      </c>
      <c r="D36" t="str">
        <f>IFERROR(VLOOKUP(GetSteps[[#This Row],[SearchStep]], GetMetadata[[SearchStep]:[StepCaption]], 2, FALSE), GetSteps[[#This Row],[StepCaption(ID)]])</f>
        <v>LabelBuildingBlock84</v>
      </c>
      <c r="E36" t="str">
        <f>IFERROR(VLOOKUP(GetSteps[[#This Row],[SearchStep]], GetMetadata[[SearchStep]:[StepCaption]], 4, FALSE), GetSteps[[#This Row],[StepCaption(ID)]])</f>
        <v>LabelBuildingBlock</v>
      </c>
    </row>
    <row r="37" spans="1:5">
      <c r="A37" t="s">
        <v>3719</v>
      </c>
      <c r="B37" t="s">
        <v>5036</v>
      </c>
      <c r="C37" t="str">
        <f>CONCATENATE(GetSteps[[#This Row],[DefinitionID]],GetSteps[[#This Row],[StepCaption(ID)]])</f>
        <v>0C0A5F2D-CCA2-ED11-80F0-0022481C7D58Document the nature of procedures performed to evaluate design and implementation for each control attribute.(SimpleDataGridBuildingBlock91)</v>
      </c>
      <c r="D37" t="str">
        <f>IFERROR(VLOOKUP(GetSteps[[#This Row],[SearchStep]], GetMetadata[[SearchStep]:[StepCaption]], 2, FALSE), GetSteps[[#This Row],[StepCaption(ID)]])</f>
        <v>SimpleDataGridBuildingBlock91</v>
      </c>
      <c r="E37" t="str">
        <f>IFERROR(VLOOKUP(GetSteps[[#This Row],[SearchStep]], GetMetadata[[SearchStep]:[StepCaption]], 4, FALSE), GetSteps[[#This Row],[StepCaption(ID)]])</f>
        <v>SimpleDataGridBuildingBlock</v>
      </c>
    </row>
    <row r="38" spans="1:5">
      <c r="A38" t="s">
        <v>3719</v>
      </c>
      <c r="B38" t="s">
        <v>5037</v>
      </c>
      <c r="C38" t="str">
        <f>CONCATENATE(GetSteps[[#This Row],[DefinitionID]],GetSteps[[#This Row],[StepCaption(ID)]])</f>
        <v>0C0A5F2D-CCA2-ED11-80F0-0022481C7D58Document the outcome of advice from an appropriate individual with expertise in IT.(RTFTextBuildingBlock74)</v>
      </c>
      <c r="D38" t="str">
        <f>IFERROR(VLOOKUP(GetSteps[[#This Row],[SearchStep]], GetMetadata[[SearchStep]:[StepCaption]], 2, FALSE), GetSteps[[#This Row],[StepCaption(ID)]])</f>
        <v>RTFTextBuildingBlock74</v>
      </c>
      <c r="E38" t="str">
        <f>IFERROR(VLOOKUP(GetSteps[[#This Row],[SearchStep]], GetMetadata[[SearchStep]:[StepCaption]], 4, FALSE), GetSteps[[#This Row],[StepCaption(ID)]])</f>
        <v>RTFTextBuildingBlock</v>
      </c>
    </row>
    <row r="39" spans="1:5">
      <c r="A39" t="s">
        <v>3719</v>
      </c>
      <c r="B39" t="s">
        <v>5038</v>
      </c>
      <c r="C39" t="str">
        <f>CONCATENATE(GetSteps[[#This Row],[DefinitionID]],GetSteps[[#This Row],[StepCaption(ID)]])</f>
        <v>0C0A5F2D-CCA2-ED11-80F0-0022481C7D58Document the procedures performed to resolve the matter and our consideration of the effect of the matter on the engagement.(RTFTextBuildingBlock80)</v>
      </c>
      <c r="D39" t="str">
        <f>IFERROR(VLOOKUP(GetSteps[[#This Row],[SearchStep]], GetMetadata[[SearchStep]:[StepCaption]], 2, FALSE), GetSteps[[#This Row],[StepCaption(ID)]])</f>
        <v>RTFTextBuildingBlock80</v>
      </c>
      <c r="E39" t="str">
        <f>IFERROR(VLOOKUP(GetSteps[[#This Row],[SearchStep]], GetMetadata[[SearchStep]:[StepCaption]], 4, FALSE), GetSteps[[#This Row],[StepCaption(ID)]])</f>
        <v>RTFTextBuildingBlock</v>
      </c>
    </row>
    <row r="40" spans="1:5">
      <c r="A40" t="s">
        <v>3719</v>
      </c>
      <c r="B40" t="s">
        <v>5039</v>
      </c>
      <c r="C40" t="str">
        <f>CONCATENATE(GetSteps[[#This Row],[DefinitionID]],GetSteps[[#This Row],[StepCaption(ID)]])</f>
        <v>0C0A5F2D-CCA2-ED11-80F0-0022481C7D58Document whether there have been changes in IT systems or IT personnel that impacts the automated process control activity. If so, document the outcome of (RTFTextBuildingBlock75)</v>
      </c>
      <c r="D40" t="str">
        <f>IFERROR(VLOOKUP(GetSteps[[#This Row],[SearchStep]], GetMetadata[[SearchStep]:[StepCaption]], 2, FALSE), GetSteps[[#This Row],[StepCaption(ID)]])</f>
        <v>RTFTextBuildingBlock75</v>
      </c>
      <c r="E40" t="str">
        <f>IFERROR(VLOOKUP(GetSteps[[#This Row],[SearchStep]], GetMetadata[[SearchStep]:[StepCaption]], 4, FALSE), GetSteps[[#This Row],[StepCaption(ID)]])</f>
        <v>RTFTextBuildingBlock</v>
      </c>
    </row>
    <row r="41" spans="1:5">
      <c r="A41" t="s">
        <v>3719</v>
      </c>
      <c r="B41" t="s">
        <v>5040</v>
      </c>
      <c r="C41" t="str">
        <f>CONCATENATE(GetSteps[[#This Row],[DefinitionID]],GetSteps[[#This Row],[StepCaption(ID)]])</f>
        <v>0C0A5F2D-CCA2-ED11-80F0-0022481C7D58Evaluate design and implementation(ExpanderGroupBuildingBlock4)</v>
      </c>
      <c r="D41" t="str">
        <f>IFERROR(VLOOKUP(GetSteps[[#This Row],[SearchStep]], GetMetadata[[SearchStep]:[StepCaption]], 2, FALSE), GetSteps[[#This Row],[StepCaption(ID)]])</f>
        <v>ExpanderGroupBuildingBlock4</v>
      </c>
      <c r="E41" t="str">
        <f>IFERROR(VLOOKUP(GetSteps[[#This Row],[SearchStep]], GetMetadata[[SearchStep]:[StepCaption]], 4, FALSE), GetSteps[[#This Row],[StepCaption(ID)]])</f>
        <v>ExpanderGroupBuildingBlock</v>
      </c>
    </row>
    <row r="42" spans="1:5">
      <c r="A42" t="s">
        <v>3719</v>
      </c>
      <c r="B42" t="s">
        <v>5041</v>
      </c>
      <c r="C42" t="str">
        <f>CONCATENATE(GetSteps[[#This Row],[DefinitionID]],GetSteps[[#This Row],[StepCaption(ID)]])</f>
        <v>0C0A5F2D-CCA2-ED11-80F0-0022481C7D58Evaluate how the control operator identifies and investigates outliers using judgment, including our assessment of whether outliers would be appropriately (LabelBuildingBlock94)</v>
      </c>
      <c r="D42" t="str">
        <f>IFERROR(VLOOKUP(GetSteps[[#This Row],[SearchStep]], GetMetadata[[SearchStep]:[StepCaption]], 2, FALSE), GetSteps[[#This Row],[StepCaption(ID)]])</f>
        <v>LabelBuildingBlock94</v>
      </c>
      <c r="E42" t="str">
        <f>IFERROR(VLOOKUP(GetSteps[[#This Row],[SearchStep]], GetMetadata[[SearchStep]:[StepCaption]], 4, FALSE), GetSteps[[#This Row],[StepCaption(ID)]])</f>
        <v>LabelBuildingBlock</v>
      </c>
    </row>
    <row r="43" spans="1:5">
      <c r="A43" t="s">
        <v>3719</v>
      </c>
      <c r="B43" t="s">
        <v>5042</v>
      </c>
      <c r="C43" t="str">
        <f>CONCATENATE(GetSteps[[#This Row],[DefinitionID]],GetSteps[[#This Row],[StepCaption(ID)]])</f>
        <v>0C0A5F2D-CCA2-ED11-80F0-0022481C7D58Evaluate how the designed consistency or frequency of the control's operation affects precision.(RTFTextBuildingBlock19)</v>
      </c>
      <c r="D43" t="str">
        <f>IFERROR(VLOOKUP(GetSteps[[#This Row],[SearchStep]], GetMetadata[[SearchStep]:[StepCaption]], 2, FALSE), GetSteps[[#This Row],[StepCaption(ID)]])</f>
        <v>RTFTextBuildingBlock19</v>
      </c>
      <c r="E43" t="str">
        <f>IFERROR(VLOOKUP(GetSteps[[#This Row],[SearchStep]], GetMetadata[[SearchStep]:[StepCaption]], 4, FALSE), GetSteps[[#This Row],[StepCaption(ID)]])</f>
        <v>RTFTextBuildingBlock</v>
      </c>
    </row>
    <row r="44" spans="1:5">
      <c r="A44" t="s">
        <v>3719</v>
      </c>
      <c r="B44" t="s">
        <v>5043</v>
      </c>
      <c r="C44" t="str">
        <f>CONCATENATE(GetSteps[[#This Row],[DefinitionID]],GetSteps[[#This Row],[StepCaption(ID)]])</f>
        <v>0C0A5F2D-CCA2-ED11-80F0-0022481C7D58Evaluate how the operation of the control at an aggregated level affects precision.(RTFTextBuildingBlock16)</v>
      </c>
      <c r="D44" t="str">
        <f>IFERROR(VLOOKUP(GetSteps[[#This Row],[SearchStep]], GetMetadata[[SearchStep]:[StepCaption]], 2, FALSE), GetSteps[[#This Row],[StepCaption(ID)]])</f>
        <v>RTFTextBuildingBlock16</v>
      </c>
      <c r="E44" t="str">
        <f>IFERROR(VLOOKUP(GetSteps[[#This Row],[SearchStep]], GetMetadata[[SearchStep]:[StepCaption]], 4, FALSE), GetSteps[[#This Row],[StepCaption(ID)]])</f>
        <v>RTFTextBuildingBlock</v>
      </c>
    </row>
    <row r="45" spans="1:5">
      <c r="A45" t="s">
        <v>3719</v>
      </c>
      <c r="B45" t="s">
        <v>5044</v>
      </c>
      <c r="C45" t="str">
        <f>CONCATENATE(GetSteps[[#This Row],[DefinitionID]],GetSteps[[#This Row],[StepCaption(ID)]])</f>
        <v>0C0A5F2D-CCA2-ED11-80F0-0022481C7D58Evaluate how the predictability of key performance indicators or other information used to develop expectations affects precision.(RTFTextBuildingBlock14)</v>
      </c>
      <c r="D45" t="str">
        <f>IFERROR(VLOOKUP(GetSteps[[#This Row],[SearchStep]], GetMetadata[[SearchStep]:[StepCaption]], 2, FALSE), GetSteps[[#This Row],[StepCaption(ID)]])</f>
        <v>RTFTextBuildingBlock14</v>
      </c>
      <c r="E45" t="str">
        <f>IFERROR(VLOOKUP(GetSteps[[#This Row],[SearchStep]], GetMetadata[[SearchStep]:[StepCaption]], 4, FALSE), GetSteps[[#This Row],[StepCaption(ID)]])</f>
        <v>RTFTextBuildingBlock</v>
      </c>
    </row>
    <row r="46" spans="1:5">
      <c r="A46" t="s">
        <v>3719</v>
      </c>
      <c r="B46" t="s">
        <v>5045</v>
      </c>
      <c r="C46" t="str">
        <f>CONCATENATE(GetSteps[[#This Row],[DefinitionID]],GetSteps[[#This Row],[StepCaption(ID)]])</f>
        <v>0C0A5F2D-CCA2-ED11-80F0-0022481C7D58Evaluate how the threshold used affects precision.(RTFTextBuildingBlock21)</v>
      </c>
      <c r="D46" t="str">
        <f>IFERROR(VLOOKUP(GetSteps[[#This Row],[SearchStep]], GetMetadata[[SearchStep]:[StepCaption]], 2, FALSE), GetSteps[[#This Row],[StepCaption(ID)]])</f>
        <v>RTFTextBuildingBlock21</v>
      </c>
      <c r="E46" t="str">
        <f>IFERROR(VLOOKUP(GetSteps[[#This Row],[SearchStep]], GetMetadata[[SearchStep]:[StepCaption]], 4, FALSE), GetSteps[[#This Row],[StepCaption(ID)]])</f>
        <v>RTFTextBuildingBlock</v>
      </c>
    </row>
    <row r="47" spans="1:5">
      <c r="A47" t="s">
        <v>3719</v>
      </c>
      <c r="B47" t="s">
        <v>5046</v>
      </c>
      <c r="C47" t="str">
        <f>CONCATENATE(GetSteps[[#This Row],[DefinitionID]],GetSteps[[#This Row],[StepCaption(ID)]])</f>
        <v>0C0A5F2D-CCA2-ED11-80F0-0022481C7D58Evaluate the design of the automated process control activity(ExpanderGroupBuildingBlock1)</v>
      </c>
      <c r="D47" t="str">
        <f>IFERROR(VLOOKUP(GetSteps[[#This Row],[SearchStep]], GetMetadata[[SearchStep]:[StepCaption]], 2, FALSE), GetSteps[[#This Row],[StepCaption(ID)]])</f>
        <v>ExpanderGroupBuildingBlock1</v>
      </c>
      <c r="E47" t="str">
        <f>IFERROR(VLOOKUP(GetSteps[[#This Row],[SearchStep]], GetMetadata[[SearchStep]:[StepCaption]], 4, FALSE), GetSteps[[#This Row],[StepCaption(ID)]])</f>
        <v>ExpanderGroupBuildingBlock</v>
      </c>
    </row>
    <row r="48" spans="1:5">
      <c r="A48" t="s">
        <v>3719</v>
      </c>
      <c r="B48" t="s">
        <v>5047</v>
      </c>
      <c r="C48" t="str">
        <f>CONCATENATE(GetSteps[[#This Row],[DefinitionID]],GetSteps[[#This Row],[StepCaption(ID)]])</f>
        <v>0C0A5F2D-CCA2-ED11-80F0-0022481C7D58Evaluate the implementation and test the operating effectiveness concurrently(ExpanderGroupBuildingBlock8)</v>
      </c>
      <c r="D48" t="str">
        <f>IFERROR(VLOOKUP(GetSteps[[#This Row],[SearchStep]], GetMetadata[[SearchStep]:[StepCaption]], 2, FALSE), GetSteps[[#This Row],[StepCaption(ID)]])</f>
        <v>ExpanderGroupBuildingBlock8</v>
      </c>
      <c r="E48" t="str">
        <f>IFERROR(VLOOKUP(GetSteps[[#This Row],[SearchStep]], GetMetadata[[SearchStep]:[StepCaption]], 4, FALSE), GetSteps[[#This Row],[StepCaption(ID)]])</f>
        <v>ExpanderGroupBuildingBlock</v>
      </c>
    </row>
    <row r="49" spans="1:5">
      <c r="A49" t="s">
        <v>3719</v>
      </c>
      <c r="B49" t="s">
        <v>5048</v>
      </c>
      <c r="C49" t="str">
        <f>CONCATENATE(GetSteps[[#This Row],[DefinitionID]],GetSteps[[#This Row],[StepCaption(ID)]])</f>
        <v>0C0A5F2D-CCA2-ED11-80F0-0022481C7D58Evaluate the steps performed by the control operator to identify and investigate outliers, including whether outliers were or would be appropriately identi(RTFTextBuildingBlock36)</v>
      </c>
      <c r="D49" t="str">
        <f>IFERROR(VLOOKUP(GetSteps[[#This Row],[SearchStep]], GetMetadata[[SearchStep]:[StepCaption]], 2, FALSE), GetSteps[[#This Row],[StepCaption(ID)]])</f>
        <v>RTFTextBuildingBlock36</v>
      </c>
      <c r="E49" t="str">
        <f>IFERROR(VLOOKUP(GetSteps[[#This Row],[SearchStep]], GetMetadata[[SearchStep]:[StepCaption]], 4, FALSE), GetSteps[[#This Row],[StepCaption(ID)]])</f>
        <v>RTFTextBuildingBlock</v>
      </c>
    </row>
    <row r="50" spans="1:5">
      <c r="A50" t="s">
        <v>3719</v>
      </c>
      <c r="B50" t="s">
        <v>5049</v>
      </c>
      <c r="C50" t="str">
        <f>CONCATENATE(GetSteps[[#This Row],[DefinitionID]],GetSteps[[#This Row],[StepCaption(ID)]])</f>
        <v>0C0A5F2D-CCA2-ED11-80F0-0022481C7D58External information is used by the control operator to perform the process control activity(CheckBoxBuildingBlock49)</v>
      </c>
      <c r="D50" t="str">
        <f>IFERROR(VLOOKUP(GetSteps[[#This Row],[SearchStep]], GetMetadata[[SearchStep]:[StepCaption]], 2, FALSE), GetSteps[[#This Row],[StepCaption(ID)]])</f>
        <v>CheckBoxBuildingBlock49</v>
      </c>
      <c r="E50" t="str">
        <f>IFERROR(VLOOKUP(GetSteps[[#This Row],[SearchStep]], GetMetadata[[SearchStep]:[StepCaption]], 4, FALSE), GetSteps[[#This Row],[StepCaption(ID)]])</f>
        <v>CheckBoxBuildingBlock</v>
      </c>
    </row>
    <row r="51" spans="1:5">
      <c r="A51" t="s">
        <v>3719</v>
      </c>
      <c r="B51" t="s">
        <v>5050</v>
      </c>
      <c r="C51" t="str">
        <f>CONCATENATE(GetSteps[[#This Row],[DefinitionID]],GetSteps[[#This Row],[StepCaption(ID)]])</f>
        <v>0C0A5F2D-CCA2-ED11-80F0-0022481C7D58Frequency(ComboSelectEntityEnumBuildingBlock34)</v>
      </c>
      <c r="D51" t="str">
        <f>IFERROR(VLOOKUP(GetSteps[[#This Row],[SearchStep]], GetMetadata[[SearchStep]:[StepCaption]], 2, FALSE), GetSteps[[#This Row],[StepCaption(ID)]])</f>
        <v>ComboSelectEntityEnumBuildingBlock34</v>
      </c>
      <c r="E51" t="str">
        <f>IFERROR(VLOOKUP(GetSteps[[#This Row],[SearchStep]], GetMetadata[[SearchStep]:[StepCaption]], 4, FALSE), GetSteps[[#This Row],[StepCaption(ID)]])</f>
        <v>ComboSelectEntityEnumBuildingBlock</v>
      </c>
    </row>
    <row r="52" spans="1:5">
      <c r="A52" t="s">
        <v>3719</v>
      </c>
      <c r="B52" t="s">
        <v>5051</v>
      </c>
      <c r="C52" t="str">
        <f>CONCATENATE(GetSteps[[#This Row],[DefinitionID]],GetSteps[[#This Row],[StepCaption(ID)]])</f>
        <v>0C0A5F2D-CCA2-ED11-80F0-0022481C7D58GITC dependency and results(ButtonBuildingBlock10)</v>
      </c>
      <c r="D52" t="str">
        <f>IFERROR(VLOOKUP(GetSteps[[#This Row],[SearchStep]], GetMetadata[[SearchStep]:[StepCaption]], 2, FALSE), GetSteps[[#This Row],[StepCaption(ID)]])</f>
        <v>ButtonBuildingBlock10</v>
      </c>
      <c r="E52" t="str">
        <f>IFERROR(VLOOKUP(GetSteps[[#This Row],[SearchStep]], GetMetadata[[SearchStep]:[StepCaption]], 4, FALSE), GetSteps[[#This Row],[StepCaption(ID)]])</f>
        <v>ButtonBuildingBlock</v>
      </c>
    </row>
    <row r="53" spans="1:5">
      <c r="A53" t="s">
        <v>3719</v>
      </c>
      <c r="B53" t="s">
        <v>5052</v>
      </c>
      <c r="C53" t="str">
        <f>CONCATENATE(GetSteps[[#This Row],[DefinitionID]],GetSteps[[#This Row],[StepCaption(ID)]])</f>
        <v>0C0A5F2D-CCA2-ED11-80F0-0022481C7D58Identify the control attribute and how the performance is documented, including, if applicable, the criteria/threshold for investigation used to identify o(SimpleDataGridBuildingBlock46)</v>
      </c>
      <c r="D53" t="str">
        <f>IFERROR(VLOOKUP(GetSteps[[#This Row],[SearchStep]], GetMetadata[[SearchStep]:[StepCaption]], 2, FALSE), GetSteps[[#This Row],[StepCaption(ID)]])</f>
        <v>SimpleDataGridBuildingBlock46</v>
      </c>
      <c r="E53" t="str">
        <f>IFERROR(VLOOKUP(GetSteps[[#This Row],[SearchStep]], GetMetadata[[SearchStep]:[StepCaption]], 4, FALSE), GetSteps[[#This Row],[StepCaption(ID)]])</f>
        <v>SimpleDataGridBuildingBlock</v>
      </c>
    </row>
    <row r="54" spans="1:5">
      <c r="A54" t="s">
        <v>3719</v>
      </c>
      <c r="B54" t="s">
        <v>5053</v>
      </c>
      <c r="C54" t="str">
        <f>CONCATENATE(GetSteps[[#This Row],[DefinitionID]],GetSteps[[#This Row],[StepCaption(ID)]])</f>
        <v>0C0A5F2D-CCA2-ED11-80F0-0022481C7D58Identify the external information(SimpleDataGridBuildingBlock50)</v>
      </c>
      <c r="D54" t="str">
        <f>IFERROR(VLOOKUP(GetSteps[[#This Row],[SearchStep]], GetMetadata[[SearchStep]:[StepCaption]], 2, FALSE), GetSteps[[#This Row],[StepCaption(ID)]])</f>
        <v>SimpleDataGridBuildingBlock50</v>
      </c>
      <c r="E54" t="str">
        <f>IFERROR(VLOOKUP(GetSteps[[#This Row],[SearchStep]], GetMetadata[[SearchStep]:[StepCaption]], 4, FALSE), GetSteps[[#This Row],[StepCaption(ID)]])</f>
        <v>SimpleDataGridBuildingBlock</v>
      </c>
    </row>
    <row r="55" spans="1:5">
      <c r="A55" t="s">
        <v>3719</v>
      </c>
      <c r="B55" t="s">
        <v>5054</v>
      </c>
      <c r="C55" t="str">
        <f>CONCATENATE(GetSteps[[#This Row],[DefinitionID]],GetSteps[[#This Row],[StepCaption(ID)]])</f>
        <v>0C0A5F2D-CCA2-ED11-80F0-0022481C7D58Identify the information(LabelBuildingBlock52)</v>
      </c>
      <c r="D55" t="str">
        <f>IFERROR(VLOOKUP(GetSteps[[#This Row],[SearchStep]], GetMetadata[[SearchStep]:[StepCaption]], 2, FALSE), GetSteps[[#This Row],[StepCaption(ID)]])</f>
        <v>LabelBuildingBlock52</v>
      </c>
      <c r="E55" t="str">
        <f>IFERROR(VLOOKUP(GetSteps[[#This Row],[SearchStep]], GetMetadata[[SearchStep]:[StepCaption]], 4, FALSE), GetSteps[[#This Row],[StepCaption(ID)]])</f>
        <v>LabelBuildingBlock</v>
      </c>
    </row>
    <row r="56" spans="1:5">
      <c r="A56" t="s">
        <v>3719</v>
      </c>
      <c r="B56" t="s">
        <v>5055</v>
      </c>
      <c r="C56" t="str">
        <f>CONCATENATE(GetSteps[[#This Row],[DefinitionID]],GetSteps[[#This Row],[StepCaption(ID)]])</f>
        <v>0C0A5F2D-CCA2-ED11-80F0-0022481C7D58Identify the internal information(SimpleDataGridBuildingBlock93)</v>
      </c>
      <c r="D56" t="str">
        <f>IFERROR(VLOOKUP(GetSteps[[#This Row],[SearchStep]], GetMetadata[[SearchStep]:[StepCaption]], 2, FALSE), GetSteps[[#This Row],[StepCaption(ID)]])</f>
        <v>SimpleDataGridBuildingBlock93</v>
      </c>
      <c r="E56" t="str">
        <f>IFERROR(VLOOKUP(GetSteps[[#This Row],[SearchStep]], GetMetadata[[SearchStep]:[StepCaption]], 4, FALSE), GetSteps[[#This Row],[StepCaption(ID)]])</f>
        <v>SimpleDataGridBuildingBlock</v>
      </c>
    </row>
    <row r="57" spans="1:5">
      <c r="A57" t="s">
        <v>3719</v>
      </c>
      <c r="B57" t="s">
        <v>5056</v>
      </c>
      <c r="C57" t="str">
        <f>CONCATENATE(GetSteps[[#This Row],[DefinitionID]],GetSteps[[#This Row],[StepCaption(ID)]])</f>
        <v>0C0A5F2D-CCA2-ED11-80F0-0022481C7D58Implementation: Does the control exist and is the entity using it as designed?(OptionBuildingBlock6)</v>
      </c>
      <c r="D57" t="str">
        <f>IFERROR(VLOOKUP(GetSteps[[#This Row],[SearchStep]], GetMetadata[[SearchStep]:[StepCaption]], 2, FALSE), GetSteps[[#This Row],[StepCaption(ID)]])</f>
        <v>OptionBuildingBlock6</v>
      </c>
      <c r="E57" t="str">
        <f>IFERROR(VLOOKUP(GetSteps[[#This Row],[SearchStep]], GetMetadata[[SearchStep]:[StepCaption]], 4, FALSE), GetSteps[[#This Row],[StepCaption(ID)]])</f>
        <v>OptionBuildingBlock</v>
      </c>
    </row>
    <row r="58" spans="1:5">
      <c r="A58" t="s">
        <v>3719</v>
      </c>
      <c r="B58" t="s">
        <v>5057</v>
      </c>
      <c r="C58" t="str">
        <f>CONCATENATE(GetSteps[[#This Row],[DefinitionID]],GetSteps[[#This Row],[StepCaption(ID)]])</f>
        <v>0C0A5F2D-CCA2-ED11-80F0-0022481C7D58Internal information is used by the control operator to perform the process control activity(CheckBoxBuildingBlock92)</v>
      </c>
      <c r="D58" t="str">
        <f>IFERROR(VLOOKUP(GetSteps[[#This Row],[SearchStep]], GetMetadata[[SearchStep]:[StepCaption]], 2, FALSE), GetSteps[[#This Row],[StepCaption(ID)]])</f>
        <v>CheckBoxBuildingBlock92</v>
      </c>
      <c r="E58" t="str">
        <f>IFERROR(VLOOKUP(GetSteps[[#This Row],[SearchStep]], GetMetadata[[SearchStep]:[StepCaption]], 4, FALSE), GetSteps[[#This Row],[StepCaption(ID)]])</f>
        <v>CheckBoxBuildingBlock</v>
      </c>
    </row>
    <row r="59" spans="1:5">
      <c r="A59" t="s">
        <v>3719</v>
      </c>
      <c r="B59" t="s">
        <v>5058</v>
      </c>
      <c r="C59" t="str">
        <f>CONCATENATE(GetSteps[[#This Row],[DefinitionID]],GetSteps[[#This Row],[StepCaption(ID)]])</f>
        <v>0C0A5F2D-CCA2-ED11-80F0-0022481C7D58Is any information identified above susceptible to management bias?(OptionBuildingBlock81)</v>
      </c>
      <c r="D59" t="str">
        <f>IFERROR(VLOOKUP(GetSteps[[#This Row],[SearchStep]], GetMetadata[[SearchStep]:[StepCaption]], 2, FALSE), GetSteps[[#This Row],[StepCaption(ID)]])</f>
        <v>OptionBuildingBlock81</v>
      </c>
      <c r="E59" t="str">
        <f>IFERROR(VLOOKUP(GetSteps[[#This Row],[SearchStep]], GetMetadata[[SearchStep]:[StepCaption]], 4, FALSE), GetSteps[[#This Row],[StepCaption(ID)]])</f>
        <v>OptionBuildingBlock</v>
      </c>
    </row>
    <row r="60" spans="1:5">
      <c r="A60" t="s">
        <v>3719</v>
      </c>
      <c r="B60" t="s">
        <v>5059</v>
      </c>
      <c r="C60" t="str">
        <f>CONCATENATE(GetSteps[[#This Row],[DefinitionID]],GetSteps[[#This Row],[StepCaption(ID)]])</f>
        <v>0C0A5F2D-CCA2-ED11-80F0-0022481C7D58Is information used by the control operator to perform the process control activity?(OptionBuildingBlock51)</v>
      </c>
      <c r="D60" t="str">
        <f>IFERROR(VLOOKUP(GetSteps[[#This Row],[SearchStep]], GetMetadata[[SearchStep]:[StepCaption]], 2, FALSE), GetSteps[[#This Row],[StepCaption(ID)]])</f>
        <v>OptionBuildingBlock51</v>
      </c>
      <c r="E60" t="str">
        <f>IFERROR(VLOOKUP(GetSteps[[#This Row],[SearchStep]], GetMetadata[[SearchStep]:[StepCaption]], 4, FALSE), GetSteps[[#This Row],[StepCaption(ID)]])</f>
        <v>OptionBuildingBlock</v>
      </c>
    </row>
    <row r="61" spans="1:5">
      <c r="A61" t="s">
        <v>3719</v>
      </c>
      <c r="B61" t="s">
        <v>5060</v>
      </c>
      <c r="C61" t="str">
        <f>CONCATENATE(GetSteps[[#This Row],[DefinitionID]],GetSteps[[#This Row],[StepCaption(ID)]])</f>
        <v>0C0A5F2D-CCA2-ED11-80F0-0022481C7D58Is it necessary to re-establish a baseline?(OptionBuildingBlock96)</v>
      </c>
      <c r="D61" t="str">
        <f>IFERROR(VLOOKUP(GetSteps[[#This Row],[SearchStep]], GetMetadata[[SearchStep]:[StepCaption]], 2, FALSE), GetSteps[[#This Row],[StepCaption(ID)]])</f>
        <v>OptionBuildingBlock96</v>
      </c>
      <c r="E61" t="str">
        <f>IFERROR(VLOOKUP(GetSteps[[#This Row],[SearchStep]], GetMetadata[[SearchStep]:[StepCaption]], 4, FALSE), GetSteps[[#This Row],[StepCaption(ID)]])</f>
        <v>OptionBuildingBlock</v>
      </c>
    </row>
    <row r="62" spans="1:5">
      <c r="A62" t="s">
        <v>3719</v>
      </c>
      <c r="B62" t="s">
        <v>5061</v>
      </c>
      <c r="C62" t="str">
        <f>CONCATENATE(GetSteps[[#This Row],[DefinitionID]],GetSteps[[#This Row],[StepCaption(ID)]])</f>
        <v>0C0A5F2D-CCA2-ED11-80F0-0022481C7D58Is this the first time performing testing multiple points throughout the period?(OptionBuildingBlock73)</v>
      </c>
      <c r="D62" t="str">
        <f>IFERROR(VLOOKUP(GetSteps[[#This Row],[SearchStep]], GetMetadata[[SearchStep]:[StepCaption]], 2, FALSE), GetSteps[[#This Row],[StepCaption(ID)]])</f>
        <v>OptionBuildingBlock73</v>
      </c>
      <c r="E62" t="str">
        <f>IFERROR(VLOOKUP(GetSteps[[#This Row],[SearchStep]], GetMetadata[[SearchStep]:[StepCaption]], 4, FALSE), GetSteps[[#This Row],[StepCaption(ID)]])</f>
        <v>OptionBuildingBlock</v>
      </c>
    </row>
    <row r="63" spans="1:5">
      <c r="A63" t="s">
        <v>3719</v>
      </c>
      <c r="B63" t="s">
        <v>5062</v>
      </c>
      <c r="C63" t="str">
        <f>CONCATENATE(GetSteps[[#This Row],[DefinitionID]],GetSteps[[#This Row],[StepCaption(ID)]])</f>
        <v>0C0A5F2D-CCA2-ED11-80F0-0022481C7D58Nature(ToggleButtonBuildingBlock29)</v>
      </c>
      <c r="D63" t="str">
        <f>IFERROR(VLOOKUP(GetSteps[[#This Row],[SearchStep]], GetMetadata[[SearchStep]:[StepCaption]], 2, FALSE), GetSteps[[#This Row],[StepCaption(ID)]])</f>
        <v>ToggleButtonBuildingBlock29</v>
      </c>
      <c r="E63" t="str">
        <f>IFERROR(VLOOKUP(GetSteps[[#This Row],[SearchStep]], GetMetadata[[SearchStep]:[StepCaption]], 4, FALSE), GetSteps[[#This Row],[StepCaption(ID)]])</f>
        <v>ToggleButtonBuildingBlock</v>
      </c>
    </row>
    <row r="64" spans="1:5">
      <c r="A64" t="s">
        <v>3719</v>
      </c>
      <c r="B64" t="s">
        <v>5063</v>
      </c>
      <c r="C64" t="str">
        <f>CONCATENATE(GetSteps[[#This Row],[DefinitionID]],GetSteps[[#This Row],[StepCaption(ID)]])</f>
        <v>0C0A5F2D-CCA2-ED11-80F0-0022481C7D58Navigate to rollforward inquiry activity screen to document whether the control has changed through period end after testing is performed and whether addit(LabelBuildingBlock44)</v>
      </c>
      <c r="D64" t="str">
        <f>IFERROR(VLOOKUP(GetSteps[[#This Row],[SearchStep]], GetMetadata[[SearchStep]:[StepCaption]], 2, FALSE), GetSteps[[#This Row],[StepCaption(ID)]])</f>
        <v>LabelBuildingBlock44</v>
      </c>
      <c r="E64" t="str">
        <f>IFERROR(VLOOKUP(GetSteps[[#This Row],[SearchStep]], GetMetadata[[SearchStep]:[StepCaption]], 4, FALSE), GetSteps[[#This Row],[StepCaption(ID)]])</f>
        <v>LabelBuildingBlock</v>
      </c>
    </row>
    <row r="65" spans="1:5">
      <c r="A65" t="s">
        <v>3719</v>
      </c>
      <c r="B65" t="s">
        <v>5064</v>
      </c>
      <c r="C65" t="str">
        <f>CONCATENATE(GetSteps[[#This Row],[DefinitionID]],GetSteps[[#This Row],[StepCaption(ID)]])</f>
        <v>0C0A5F2D-CCA2-ED11-80F0-0022481C7D58Navigate to rollforward inquiry activity screen to document whether the control has not changed through period end after testing is performed and whether a(LabelBuildingBlock33)</v>
      </c>
      <c r="D65" t="str">
        <f>IFERROR(VLOOKUP(GetSteps[[#This Row],[SearchStep]], GetMetadata[[SearchStep]:[StepCaption]], 2, FALSE), GetSteps[[#This Row],[StepCaption(ID)]])</f>
        <v>LabelBuildingBlock33</v>
      </c>
      <c r="E65" t="str">
        <f>IFERROR(VLOOKUP(GetSteps[[#This Row],[SearchStep]], GetMetadata[[SearchStep]:[StepCaption]], 4, FALSE), GetSteps[[#This Row],[StepCaption(ID)]])</f>
        <v>LabelBuildingBlock</v>
      </c>
    </row>
    <row r="66" spans="1:5">
      <c r="A66" t="s">
        <v>3719</v>
      </c>
      <c r="B66" t="s">
        <v>5065</v>
      </c>
      <c r="C66" t="str">
        <f>CONCATENATE(GetSteps[[#This Row],[DefinitionID]],GetSteps[[#This Row],[StepCaption(ID)]])</f>
        <v>0C0A5F2D-CCA2-ED11-80F0-0022481C7D58Objective of the process control activity: Understand how the process control activity addresses the relevant PRPs.(SimpleDataGridBuildingBlock28)</v>
      </c>
      <c r="D66" t="str">
        <f>IFERROR(VLOOKUP(GetSteps[[#This Row],[SearchStep]], GetMetadata[[SearchStep]:[StepCaption]], 2, FALSE), GetSteps[[#This Row],[StepCaption(ID)]])</f>
        <v>SimpleDataGridBuildingBlock28</v>
      </c>
      <c r="E66" t="str">
        <f>IFERROR(VLOOKUP(GetSteps[[#This Row],[SearchStep]], GetMetadata[[SearchStep]:[StepCaption]], 4, FALSE), GetSteps[[#This Row],[StepCaption(ID)]])</f>
        <v>SimpleDataGridBuildingBlock</v>
      </c>
    </row>
    <row r="67" spans="1:5">
      <c r="A67" t="s">
        <v>3719</v>
      </c>
      <c r="B67" t="s">
        <v>5066</v>
      </c>
      <c r="C67" t="str">
        <f>CONCATENATE(GetSteps[[#This Row],[DefinitionID]],GetSteps[[#This Row],[StepCaption(ID)]])</f>
        <v>0C0A5F2D-CCA2-ED11-80F0-0022481C7D58Operation: Is the control operating effectively for the period tested?(ComboSelectEntityEnumBuildingBlock41)</v>
      </c>
      <c r="D67" t="str">
        <f>IFERROR(VLOOKUP(GetSteps[[#This Row],[SearchStep]], GetMetadata[[SearchStep]:[StepCaption]], 2, FALSE), GetSteps[[#This Row],[StepCaption(ID)]])</f>
        <v>ComboSelectEntityEnumBuildingBlock41</v>
      </c>
      <c r="E67" t="str">
        <f>IFERROR(VLOOKUP(GetSteps[[#This Row],[SearchStep]], GetMetadata[[SearchStep]:[StepCaption]], 4, FALSE), GetSteps[[#This Row],[StepCaption(ID)]])</f>
        <v>ComboSelectEntityEnumBuildingBlock</v>
      </c>
    </row>
    <row r="68" spans="1:5">
      <c r="A68" t="s">
        <v>3719</v>
      </c>
      <c r="B68" t="s">
        <v>5067</v>
      </c>
      <c r="C68" t="str">
        <f>CONCATENATE(GetSteps[[#This Row],[DefinitionID]],GetSteps[[#This Row],[StepCaption(ID)]])</f>
        <v>0C0A5F2D-CCA2-ED11-80F0-0022481C7D58Our evaluation of the conclusions reached in the control operator's investigation(ComboSelectEntityEnumBuildingBlock37)</v>
      </c>
      <c r="D68" t="str">
        <f>IFERROR(VLOOKUP(GetSteps[[#This Row],[SearchStep]], GetMetadata[[SearchStep]:[StepCaption]], 2, FALSE), GetSteps[[#This Row],[StepCaption(ID)]])</f>
        <v>ComboSelectEntityEnumBuildingBlock37</v>
      </c>
      <c r="E68" t="str">
        <f>IFERROR(VLOOKUP(GetSteps[[#This Row],[SearchStep]], GetMetadata[[SearchStep]:[StepCaption]], 4, FALSE), GetSteps[[#This Row],[StepCaption(ID)]])</f>
        <v>ComboSelectEntityEnumBuildingBlock</v>
      </c>
    </row>
    <row r="69" spans="1:5">
      <c r="A69" t="s">
        <v>3719</v>
      </c>
      <c r="B69" t="s">
        <v>5068</v>
      </c>
      <c r="C69" t="str">
        <f>CONCATENATE(GetSteps[[#This Row],[DefinitionID]],GetSteps[[#This Row],[StepCaption(ID)]])</f>
        <v>0C0A5F2D-CCA2-ED11-80F0-0022481C7D58Period end of last baseline(DatePickerBuildingBlock97)</v>
      </c>
      <c r="D69" t="str">
        <f>IFERROR(VLOOKUP(GetSteps[[#This Row],[SearchStep]], GetMetadata[[SearchStep]:[StepCaption]], 2, FALSE), GetSteps[[#This Row],[StepCaption(ID)]])</f>
        <v>DatePickerBuildingBlock97</v>
      </c>
      <c r="E69" t="str">
        <f>IFERROR(VLOOKUP(GetSteps[[#This Row],[SearchStep]], GetMetadata[[SearchStep]:[StepCaption]], 4, FALSE), GetSteps[[#This Row],[StepCaption(ID)]])</f>
        <v>DatePickerBuildingBlock</v>
      </c>
    </row>
    <row r="70" spans="1:5">
      <c r="A70" t="s">
        <v>3719</v>
      </c>
      <c r="B70" t="s">
        <v>5069</v>
      </c>
      <c r="C70" t="str">
        <f>CONCATENATE(GetSteps[[#This Row],[DefinitionID]],GetSteps[[#This Row],[StepCaption(ID)]])</f>
        <v>0C0A5F2D-CCA2-ED11-80F0-0022481C7D58Procedure incorporates an element of unpredictability.(CheckBoxBuildingBlock64)</v>
      </c>
      <c r="D70" t="str">
        <f>IFERROR(VLOOKUP(GetSteps[[#This Row],[SearchStep]], GetMetadata[[SearchStep]:[StepCaption]], 2, FALSE), GetSteps[[#This Row],[StepCaption(ID)]])</f>
        <v>CheckBoxBuildingBlock64</v>
      </c>
      <c r="E70" t="str">
        <f>IFERROR(VLOOKUP(GetSteps[[#This Row],[SearchStep]], GetMetadata[[SearchStep]:[StepCaption]], 4, FALSE), GetSteps[[#This Row],[StepCaption(ID)]])</f>
        <v>CheckBoxBuildingBlock</v>
      </c>
    </row>
    <row r="71" spans="1:5">
      <c r="A71" t="s">
        <v>3719</v>
      </c>
      <c r="B71" t="s">
        <v>5070</v>
      </c>
      <c r="C71" t="str">
        <f>CONCATENATE(GetSteps[[#This Row],[DefinitionID]],GetSteps[[#This Row],[StepCaption(ID)]])</f>
        <v>0C0A5F2D-CCA2-ED11-80F0-0022481C7D58Related deficiencies(SimpleDataGridBuildingBlock3)</v>
      </c>
      <c r="D71" t="str">
        <f>IFERROR(VLOOKUP(GetSteps[[#This Row],[SearchStep]], GetMetadata[[SearchStep]:[StepCaption]], 2, FALSE), GetSteps[[#This Row],[StepCaption(ID)]])</f>
        <v>SimpleDataGridBuildingBlock3</v>
      </c>
      <c r="E71" t="str">
        <f>IFERROR(VLOOKUP(GetSteps[[#This Row],[SearchStep]], GetMetadata[[SearchStep]:[StepCaption]], 4, FALSE), GetSteps[[#This Row],[StepCaption(ID)]])</f>
        <v>SimpleDataGridBuildingBlock</v>
      </c>
    </row>
    <row r="72" spans="1:5">
      <c r="A72" t="s">
        <v>3719</v>
      </c>
      <c r="B72" t="s">
        <v>5071</v>
      </c>
      <c r="C72" t="str">
        <f>CONCATENATE(GetSteps[[#This Row],[DefinitionID]],GetSteps[[#This Row],[StepCaption(ID)]])</f>
        <v>0C0A5F2D-CCA2-ED11-80F0-0022481C7D58Related deficiencies(SimpleDataGridBuildingBlock42)</v>
      </c>
      <c r="D72" t="str">
        <f>IFERROR(VLOOKUP(GetSteps[[#This Row],[SearchStep]], GetMetadata[[SearchStep]:[StepCaption]], 2, FALSE), GetSteps[[#This Row],[StepCaption(ID)]])</f>
        <v>SimpleDataGridBuildingBlock42</v>
      </c>
      <c r="E72" t="str">
        <f>IFERROR(VLOOKUP(GetSteps[[#This Row],[SearchStep]], GetMetadata[[SearchStep]:[StepCaption]], 4, FALSE), GetSteps[[#This Row],[StepCaption(ID)]])</f>
        <v>SimpleDataGridBuildingBlock</v>
      </c>
    </row>
    <row r="73" spans="1:5">
      <c r="A73" t="s">
        <v>3719</v>
      </c>
      <c r="B73" t="s">
        <v>5072</v>
      </c>
      <c r="C73" t="str">
        <f>CONCATENATE(GetSteps[[#This Row],[DefinitionID]],GetSteps[[#This Row],[StepCaption(ID)]])</f>
        <v>0C0A5F2D-CCA2-ED11-80F0-0022481C7D58Related deficiencies(SimpleDataGridBuildingBlock7)</v>
      </c>
      <c r="D73" t="str">
        <f>IFERROR(VLOOKUP(GetSteps[[#This Row],[SearchStep]], GetMetadata[[SearchStep]:[StepCaption]], 2, FALSE), GetSteps[[#This Row],[StepCaption(ID)]])</f>
        <v>SimpleDataGridBuildingBlock7</v>
      </c>
      <c r="E73" t="str">
        <f>IFERROR(VLOOKUP(GetSteps[[#This Row],[SearchStep]], GetMetadata[[SearchStep]:[StepCaption]], 4, FALSE), GetSteps[[#This Row],[StepCaption(ID)]])</f>
        <v>SimpleDataGridBuildingBlock</v>
      </c>
    </row>
    <row r="74" spans="1:5">
      <c r="A74" t="s">
        <v>3719</v>
      </c>
      <c r="B74" t="s">
        <v>5073</v>
      </c>
      <c r="C74" t="str">
        <f>CONCATENATE(GetSteps[[#This Row],[DefinitionID]],GetSteps[[#This Row],[StepCaption(ID)]])</f>
        <v>0C0A5F2D-CCA2-ED11-80F0-0022481C7D58Select all precision factors that apply:(LabelBuildingBlock12)</v>
      </c>
      <c r="D74" t="str">
        <f>IFERROR(VLOOKUP(GetSteps[[#This Row],[SearchStep]], GetMetadata[[SearchStep]:[StepCaption]], 2, FALSE), GetSteps[[#This Row],[StepCaption(ID)]])</f>
        <v>LabelBuildingBlock12</v>
      </c>
      <c r="E74" t="str">
        <f>IFERROR(VLOOKUP(GetSteps[[#This Row],[SearchStep]], GetMetadata[[SearchStep]:[StepCaption]], 4, FALSE), GetSteps[[#This Row],[StepCaption(ID)]])</f>
        <v>LabelBuildingBlock</v>
      </c>
    </row>
    <row r="75" spans="1:5">
      <c r="A75" t="s">
        <v>3719</v>
      </c>
      <c r="B75" t="s">
        <v>5074</v>
      </c>
      <c r="C75" t="str">
        <f>CONCATENATE(GetSteps[[#This Row],[DefinitionID]],GetSteps[[#This Row],[StepCaption(ID)]])</f>
        <v>0C0A5F2D-CCA2-ED11-80F0-0022481C7D58Specify the information that is susceptible to management bias and document the impact of the susceptibility to management bias on evaluating the reliabili(RTFTextBuildingBlock82)</v>
      </c>
      <c r="D75" t="str">
        <f>IFERROR(VLOOKUP(GetSteps[[#This Row],[SearchStep]], GetMetadata[[SearchStep]:[StepCaption]], 2, FALSE), GetSteps[[#This Row],[StepCaption(ID)]])</f>
        <v>RTFTextBuildingBlock82</v>
      </c>
      <c r="E75" t="str">
        <f>IFERROR(VLOOKUP(GetSteps[[#This Row],[SearchStep]], GetMetadata[[SearchStep]:[StepCaption]], 4, FALSE), GetSteps[[#This Row],[StepCaption(ID)]])</f>
        <v>RTFTextBuildingBlock</v>
      </c>
    </row>
    <row r="76" spans="1:5">
      <c r="A76" t="s">
        <v>3719</v>
      </c>
      <c r="B76" t="s">
        <v>5075</v>
      </c>
      <c r="C76" t="str">
        <f>CONCATENATE(GetSteps[[#This Row],[DefinitionID]],GetSteps[[#This Row],[StepCaption(ID)]])</f>
        <v>0C0A5F2D-CCA2-ED11-80F0-0022481C7D58Start date of the period covered by the control:(DatePickerBuildingBlock56)</v>
      </c>
      <c r="D76" t="str">
        <f>IFERROR(VLOOKUP(GetSteps[[#This Row],[SearchStep]], GetMetadata[[SearchStep]:[StepCaption]], 2, FALSE), GetSteps[[#This Row],[StepCaption(ID)]])</f>
        <v>DatePickerBuildingBlock56</v>
      </c>
      <c r="E76" t="str">
        <f>IFERROR(VLOOKUP(GetSteps[[#This Row],[SearchStep]], GetMetadata[[SearchStep]:[StepCaption]], 4, FALSE), GetSteps[[#This Row],[StepCaption(ID)]])</f>
        <v>DatePickerBuildingBlock</v>
      </c>
    </row>
    <row r="77" spans="1:5">
      <c r="A77" t="s">
        <v>3719</v>
      </c>
      <c r="B77" t="s">
        <v>5076</v>
      </c>
      <c r="C77" t="str">
        <f>CONCATENATE(GetSteps[[#This Row],[DefinitionID]],GetSteps[[#This Row],[StepCaption(ID)]])</f>
        <v>0C0A5F2D-CCA2-ED11-80F0-0022481C7D58Start date of the period covered by the control:(DatePickerBuildingBlock57)</v>
      </c>
      <c r="D77" t="str">
        <f>IFERROR(VLOOKUP(GetSteps[[#This Row],[SearchStep]], GetMetadata[[SearchStep]:[StepCaption]], 2, FALSE), GetSteps[[#This Row],[StepCaption(ID)]])</f>
        <v>DatePickerBuildingBlock57</v>
      </c>
      <c r="E77" t="str">
        <f>IFERROR(VLOOKUP(GetSteps[[#This Row],[SearchStep]], GetMetadata[[SearchStep]:[StepCaption]], 4, FALSE), GetSteps[[#This Row],[StepCaption(ID)]])</f>
        <v>DatePickerBuildingBlock</v>
      </c>
    </row>
    <row r="78" spans="1:5">
      <c r="A78" t="s">
        <v>3719</v>
      </c>
      <c r="B78" t="s">
        <v>5077</v>
      </c>
      <c r="C78" t="str">
        <f>CONCATENATE(GetSteps[[#This Row],[DefinitionID]],GetSteps[[#This Row],[StepCaption(ID)]])</f>
        <v>0C0A5F2D-CCA2-ED11-80F0-0022481C7D58The control attributes involve developing expectations.(CheckBoxBuildingBlock13)</v>
      </c>
      <c r="D78" t="str">
        <f>IFERROR(VLOOKUP(GetSteps[[#This Row],[SearchStep]], GetMetadata[[SearchStep]:[StepCaption]], 2, FALSE), GetSteps[[#This Row],[StepCaption(ID)]])</f>
        <v>CheckBoxBuildingBlock13</v>
      </c>
      <c r="E78" t="str">
        <f>IFERROR(VLOOKUP(GetSteps[[#This Row],[SearchStep]], GetMetadata[[SearchStep]:[StepCaption]], 4, FALSE), GetSteps[[#This Row],[StepCaption(ID)]])</f>
        <v>CheckBoxBuildingBlock</v>
      </c>
    </row>
    <row r="79" spans="1:5">
      <c r="A79" t="s">
        <v>3719</v>
      </c>
      <c r="B79" t="s">
        <v>5078</v>
      </c>
      <c r="C79" t="str">
        <f>CONCATENATE(GetSteps[[#This Row],[DefinitionID]],GetSteps[[#This Row],[StepCaption(ID)]])</f>
        <v>0C0A5F2D-CCA2-ED11-80F0-0022481C7D58The control involves thresholds (either quantitative or qualitative).(CheckBoxBuildingBlock20)</v>
      </c>
      <c r="D79" t="str">
        <f>IFERROR(VLOOKUP(GetSteps[[#This Row],[SearchStep]], GetMetadata[[SearchStep]:[StepCaption]], 2, FALSE), GetSteps[[#This Row],[StepCaption(ID)]])</f>
        <v>CheckBoxBuildingBlock20</v>
      </c>
      <c r="E79" t="str">
        <f>IFERROR(VLOOKUP(GetSteps[[#This Row],[SearchStep]], GetMetadata[[SearchStep]:[StepCaption]], 4, FALSE), GetSteps[[#This Row],[StepCaption(ID)]])</f>
        <v>CheckBoxBuildingBlock</v>
      </c>
    </row>
    <row r="80" spans="1:5">
      <c r="A80" t="s">
        <v>3719</v>
      </c>
      <c r="B80" t="s">
        <v>5079</v>
      </c>
      <c r="C80" t="str">
        <f>CONCATENATE(GetSteps[[#This Row],[DefinitionID]],GetSteps[[#This Row],[StepCaption(ID)]])</f>
        <v>0C0A5F2D-CCA2-ED11-80F0-0022481C7D58The control is designed to operate consistently each time it is performed and at a predefined frequency, which indicates high precision.(LabelBuildingBlock17)</v>
      </c>
      <c r="D80" t="str">
        <f>IFERROR(VLOOKUP(GetSteps[[#This Row],[SearchStep]], GetMetadata[[SearchStep]:[StepCaption]], 2, FALSE), GetSteps[[#This Row],[StepCaption(ID)]])</f>
        <v>LabelBuildingBlock17</v>
      </c>
      <c r="E80" t="str">
        <f>IFERROR(VLOOKUP(GetSteps[[#This Row],[SearchStep]], GetMetadata[[SearchStep]:[StepCaption]], 4, FALSE), GetSteps[[#This Row],[StepCaption(ID)]])</f>
        <v>LabelBuildingBlock</v>
      </c>
    </row>
    <row r="81" spans="1:5">
      <c r="A81" t="s">
        <v>3719</v>
      </c>
      <c r="B81" t="s">
        <v>5080</v>
      </c>
      <c r="C81" t="str">
        <f>CONCATENATE(GetSteps[[#This Row],[DefinitionID]],GetSteps[[#This Row],[StepCaption(ID)]])</f>
        <v>0C0A5F2D-CCA2-ED11-80F0-0022481C7D58The control operates at an aggregated level.(CheckBoxBuildingBlock15)</v>
      </c>
      <c r="D81" t="str">
        <f>IFERROR(VLOOKUP(GetSteps[[#This Row],[SearchStep]], GetMetadata[[SearchStep]:[StepCaption]], 2, FALSE), GetSteps[[#This Row],[StepCaption(ID)]])</f>
        <v>CheckBoxBuildingBlock15</v>
      </c>
      <c r="E81" t="str">
        <f>IFERROR(VLOOKUP(GetSteps[[#This Row],[SearchStep]], GetMetadata[[SearchStep]:[StepCaption]], 4, FALSE), GetSteps[[#This Row],[StepCaption(ID)]])</f>
        <v>CheckBoxBuildingBlock</v>
      </c>
    </row>
    <row r="82" spans="1:5">
      <c r="A82" t="s">
        <v>3719</v>
      </c>
      <c r="B82" t="s">
        <v>5081</v>
      </c>
      <c r="C82" t="str">
        <f>CONCATENATE(GetSteps[[#This Row],[DefinitionID]],GetSteps[[#This Row],[StepCaption(ID)]])</f>
        <v>0C0A5F2D-CCA2-ED11-80F0-0022481C7D58The control operates inconsistently or without a predefined frequency.(CheckBoxBuildingBlock18)</v>
      </c>
      <c r="D82" t="str">
        <f>IFERROR(VLOOKUP(GetSteps[[#This Row],[SearchStep]], GetMetadata[[SearchStep]:[StepCaption]], 2, FALSE), GetSteps[[#This Row],[StepCaption(ID)]])</f>
        <v>CheckBoxBuildingBlock18</v>
      </c>
      <c r="E82" t="str">
        <f>IFERROR(VLOOKUP(GetSteps[[#This Row],[SearchStep]], GetMetadata[[SearchStep]:[StepCaption]], 4, FALSE), GetSteps[[#This Row],[StepCaption(ID)]])</f>
        <v>CheckBoxBuildingBlock</v>
      </c>
    </row>
    <row r="83" spans="1:5">
      <c r="A83" t="s">
        <v>3719</v>
      </c>
      <c r="B83" t="s">
        <v>5082</v>
      </c>
      <c r="C83" t="str">
        <f>CONCATENATE(GetSteps[[#This Row],[DefinitionID]],GetSteps[[#This Row],[StepCaption(ID)]])</f>
        <v>0C0A5F2D-CCA2-ED11-80F0-0022481C7D58The date of testing is after period end, document evidence obtained to demonstrate that the automated control was operating during the period of Controls R(RTFTextBuildingBlock59)</v>
      </c>
      <c r="D83" t="str">
        <f>IFERROR(VLOOKUP(GetSteps[[#This Row],[SearchStep]], GetMetadata[[SearchStep]:[StepCaption]], 2, FALSE), GetSteps[[#This Row],[StepCaption(ID)]])</f>
        <v>RTFTextBuildingBlock59</v>
      </c>
      <c r="E83" t="str">
        <f>IFERROR(VLOOKUP(GetSteps[[#This Row],[SearchStep]], GetMetadata[[SearchStep]:[StepCaption]], 4, FALSE), GetSteps[[#This Row],[StepCaption(ID)]])</f>
        <v>RTFTextBuildingBlock</v>
      </c>
    </row>
    <row r="84" spans="1:5">
      <c r="A84" t="s">
        <v>3719</v>
      </c>
      <c r="B84" t="s">
        <v>5083</v>
      </c>
      <c r="C84" t="str">
        <f>CONCATENATE(GetSteps[[#This Row],[DefinitionID]],GetSteps[[#This Row],[StepCaption(ID)]])</f>
        <v>0C0A5F2D-CCA2-ED11-80F0-0022481C7D58Type(ToggleButtonBuildingBlock30)</v>
      </c>
      <c r="D84" t="str">
        <f>IFERROR(VLOOKUP(GetSteps[[#This Row],[SearchStep]], GetMetadata[[SearchStep]:[StepCaption]], 2, FALSE), GetSteps[[#This Row],[StepCaption(ID)]])</f>
        <v>ToggleButtonBuildingBlock30</v>
      </c>
      <c r="E84" t="str">
        <f>IFERROR(VLOOKUP(GetSteps[[#This Row],[SearchStep]], GetMetadata[[SearchStep]:[StepCaption]], 4, FALSE), GetSteps[[#This Row],[StepCaption(ID)]])</f>
        <v>ToggleButtonBuildingBlock</v>
      </c>
    </row>
    <row r="85" spans="1:5">
      <c r="A85" t="s">
        <v>3719</v>
      </c>
      <c r="B85" t="s">
        <v>5084</v>
      </c>
      <c r="C85" t="str">
        <f>CONCATENATE(GetSteps[[#This Row],[DefinitionID]],GetSteps[[#This Row],[StepCaption(ID)]])</f>
        <v>0C0A5F2D-CCA2-ED11-80F0-0022481C7D58Understand how the process control activity is performed(ExpanderGroupBuildingBlock45)</v>
      </c>
      <c r="D85" t="str">
        <f>IFERROR(VLOOKUP(GetSteps[[#This Row],[SearchStep]], GetMetadata[[SearchStep]:[StepCaption]], 2, FALSE), GetSteps[[#This Row],[StepCaption(ID)]])</f>
        <v>ExpanderGroupBuildingBlock45</v>
      </c>
      <c r="E85" t="str">
        <f>IFERROR(VLOOKUP(GetSteps[[#This Row],[SearchStep]], GetMetadata[[SearchStep]:[StepCaption]], 4, FALSE), GetSteps[[#This Row],[StepCaption(ID)]])</f>
        <v>ExpanderGroupBuildingBlock</v>
      </c>
    </row>
    <row r="86" spans="1:5">
      <c r="A86" t="s">
        <v>3719</v>
      </c>
      <c r="B86" t="s">
        <v>5085</v>
      </c>
      <c r="C86" t="str">
        <f>CONCATENATE(GetSteps[[#This Row],[DefinitionID]],GetSteps[[#This Row],[StepCaption(ID)]])</f>
        <v>0C0A5F2D-CCA2-ED11-80F0-0022481C7D58Understand information used by the control operator to perform the process control activity (ExpanderGroupBuildingBlock48)</v>
      </c>
      <c r="D86" t="str">
        <f>IFERROR(VLOOKUP(GetSteps[[#This Row],[SearchStep]], GetMetadata[[SearchStep]:[StepCaption]], 2, FALSE), GetSteps[[#This Row],[StepCaption(ID)]])</f>
        <v>ExpanderGroupBuildingBlock48</v>
      </c>
      <c r="E86" t="str">
        <f>IFERROR(VLOOKUP(GetSteps[[#This Row],[SearchStep]], GetMetadata[[SearchStep]:[StepCaption]], 4, FALSE), GetSteps[[#This Row],[StepCaption(ID)]])</f>
        <v>ExpanderGroupBuildingBlock</v>
      </c>
    </row>
    <row r="87" spans="1:5">
      <c r="A87" t="s">
        <v>3719</v>
      </c>
      <c r="B87" t="s">
        <v>5086</v>
      </c>
      <c r="C87" t="str">
        <f>CONCATENATE(GetSteps[[#This Row],[DefinitionID]],GetSteps[[#This Row],[StepCaption(ID)]])</f>
        <v>0C0A5F2D-CCA2-ED11-80F0-0022481C7D58Understand the level of precision of the process control activity(ExpanderGroupBuildingBlock11)</v>
      </c>
      <c r="D87" t="str">
        <f>IFERROR(VLOOKUP(GetSteps[[#This Row],[SearchStep]], GetMetadata[[SearchStep]:[StepCaption]], 2, FALSE), GetSteps[[#This Row],[StepCaption(ID)]])</f>
        <v>ExpanderGroupBuildingBlock11</v>
      </c>
      <c r="E87" t="str">
        <f>IFERROR(VLOOKUP(GetSteps[[#This Row],[SearchStep]], GetMetadata[[SearchStep]:[StepCaption]], 4, FALSE), GetSteps[[#This Row],[StepCaption(ID)]])</f>
        <v>ExpanderGroupBuildingBlock</v>
      </c>
    </row>
    <row r="88" spans="1:5">
      <c r="A88" t="s">
        <v>3719</v>
      </c>
      <c r="B88" t="s">
        <v>5087</v>
      </c>
      <c r="C88" t="str">
        <f>CONCATENATE(GetSteps[[#This Row],[DefinitionID]],GetSteps[[#This Row],[StepCaption(ID)]])</f>
        <v>0C0A5F2D-CCA2-ED11-80F0-0022481C7D58Understand the process control activity(ExpanderGroupBuildingBlock22)</v>
      </c>
      <c r="D88" t="str">
        <f>IFERROR(VLOOKUP(GetSteps[[#This Row],[SearchStep]], GetMetadata[[SearchStep]:[StepCaption]], 2, FALSE), GetSteps[[#This Row],[StepCaption(ID)]])</f>
        <v>ExpanderGroupBuildingBlock22</v>
      </c>
      <c r="E88" t="str">
        <f>IFERROR(VLOOKUP(GetSteps[[#This Row],[SearchStep]], GetMetadata[[SearchStep]:[StepCaption]], 4, FALSE), GetSteps[[#This Row],[StepCaption(ID)]])</f>
        <v>ExpanderGroupBuildingBlock</v>
      </c>
    </row>
    <row r="89" spans="1:5">
      <c r="A89" t="s">
        <v>3719</v>
      </c>
      <c r="B89" t="s">
        <v>5088</v>
      </c>
      <c r="C89" t="str">
        <f>CONCATENATE(GetSteps[[#This Row],[DefinitionID]],GetSteps[[#This Row],[StepCaption(ID)]])</f>
        <v>0C0A5F2D-CCA2-ED11-80F0-0022481C7D58Was the control in operation as at the start of the period?(OptionBuildingBlock55)</v>
      </c>
      <c r="D89" t="str">
        <f>IFERROR(VLOOKUP(GetSteps[[#This Row],[SearchStep]], GetMetadata[[SearchStep]:[StepCaption]], 2, FALSE), GetSteps[[#This Row],[StepCaption(ID)]])</f>
        <v>OptionBuildingBlock55</v>
      </c>
      <c r="E89" t="str">
        <f>IFERROR(VLOOKUP(GetSteps[[#This Row],[SearchStep]], GetMetadata[[SearchStep]:[StepCaption]], 4, FALSE), GetSteps[[#This Row],[StepCaption(ID)]])</f>
        <v>OptionBuildingBlock</v>
      </c>
    </row>
    <row r="90" spans="1:5">
      <c r="A90" t="s">
        <v>3719</v>
      </c>
      <c r="B90" t="s">
        <v>5089</v>
      </c>
      <c r="C90" t="str">
        <f>CONCATENATE(GetSteps[[#This Row],[DefinitionID]],GetSteps[[#This Row],[StepCaption(ID)]])</f>
        <v>0C0A5F2D-CCA2-ED11-80F0-0022481C7D58We plan to assess whether the identified RAFITs and IT Layers have been addressed by testing the automated process control activity at multiple points thro(CheckBoxBuildingBlock47)</v>
      </c>
      <c r="D90" t="str">
        <f>IFERROR(VLOOKUP(GetSteps[[#This Row],[SearchStep]], GetMetadata[[SearchStep]:[StepCaption]], 2, FALSE), GetSteps[[#This Row],[StepCaption(ID)]])</f>
        <v>CheckBoxBuildingBlock47</v>
      </c>
      <c r="E90" t="str">
        <f>IFERROR(VLOOKUP(GetSteps[[#This Row],[SearchStep]], GetMetadata[[SearchStep]:[StepCaption]], 4, FALSE), GetSteps[[#This Row],[StepCaption(ID)]])</f>
        <v>CheckBoxBuildingBlock</v>
      </c>
    </row>
    <row r="91" spans="1:5">
      <c r="A91" t="s">
        <v>3719</v>
      </c>
      <c r="B91" t="s">
        <v>5090</v>
      </c>
      <c r="C91" t="str">
        <f>CONCATENATE(GetSteps[[#This Row],[DefinitionID]],GetSteps[[#This Row],[StepCaption(ID)]])</f>
        <v>0C0A5F2D-CCA2-ED11-80F0-0022481C7D58Will remediation testing be performed?(ComboSelectEntityEnumBuildingBlock43)</v>
      </c>
      <c r="D91" t="str">
        <f>IFERROR(VLOOKUP(GetSteps[[#This Row],[SearchStep]], GetMetadata[[SearchStep]:[StepCaption]], 2, FALSE), GetSteps[[#This Row],[StepCaption(ID)]])</f>
        <v>ComboSelectEntityEnumBuildingBlock43</v>
      </c>
      <c r="E91" t="str">
        <f>IFERROR(VLOOKUP(GetSteps[[#This Row],[SearchStep]], GetMetadata[[SearchStep]:[StepCaption]], 4, FALSE), GetSteps[[#This Row],[StepCaption(ID)]])</f>
        <v>ComboSelectEntityEnumBuildingBlock</v>
      </c>
    </row>
    <row r="92" spans="1:5">
      <c r="A92" t="s">
        <v>3719</v>
      </c>
      <c r="B92" t="s">
        <v>5091</v>
      </c>
      <c r="C92" t="str">
        <f>CONCATENATE(GetSteps[[#This Row],[DefinitionID]],GetSteps[[#This Row],[StepCaption(ID)]])</f>
        <v>0C0A5F2D-CCA2-ED11-80F0-0022481C7D58(LabelMultiLineTextBox26)</v>
      </c>
      <c r="D92" t="str">
        <f>IFERROR(VLOOKUP(GetSteps[[#This Row],[SearchStep]], GetMetadata[[SearchStep]:[StepCaption]], 2, FALSE), GetSteps[[#This Row],[StepCaption(ID)]])</f>
        <v>LabelMultiLineTextBox26</v>
      </c>
      <c r="E92" t="str">
        <f>IFERROR(VLOOKUP(GetSteps[[#This Row],[SearchStep]], GetMetadata[[SearchStep]:[StepCaption]], 4, FALSE), GetSteps[[#This Row],[StepCaption(ID)]])</f>
        <v>LabelMultiLineTextBox</v>
      </c>
    </row>
    <row r="93" spans="1:5">
      <c r="A93" t="s">
        <v>3719</v>
      </c>
      <c r="B93" t="s">
        <v>5092</v>
      </c>
      <c r="C93" t="str">
        <f>CONCATENATE(GetSteps[[#This Row],[DefinitionID]],GetSteps[[#This Row],[StepCaption(ID)]])</f>
        <v>0C0A5F2D-CCA2-ED11-80F0-0022481C7D58(LabelMultiLineTextBox27)</v>
      </c>
      <c r="D93" t="str">
        <f>IFERROR(VLOOKUP(GetSteps[[#This Row],[SearchStep]], GetMetadata[[SearchStep]:[StepCaption]], 2, FALSE), GetSteps[[#This Row],[StepCaption(ID)]])</f>
        <v>LabelMultiLineTextBox27</v>
      </c>
      <c r="E93" t="str">
        <f>IFERROR(VLOOKUP(GetSteps[[#This Row],[SearchStep]], GetMetadata[[SearchStep]:[StepCaption]], 4, FALSE), GetSteps[[#This Row],[StepCaption(ID)]])</f>
        <v>LabelMultiLineTextBox</v>
      </c>
    </row>
    <row r="94" spans="1:5">
      <c r="A94" t="s">
        <v>3719</v>
      </c>
      <c r="B94" t="s">
        <v>5093</v>
      </c>
      <c r="C94" t="str">
        <f>CONCATENATE(GetSteps[[#This Row],[DefinitionID]],GetSteps[[#This Row],[StepCaption(ID)]])</f>
        <v>0C0A5F2D-CCA2-ED11-80F0-0022481C7D58(RTFTextBuildingBlock90)</v>
      </c>
      <c r="D94" t="str">
        <f>IFERROR(VLOOKUP(GetSteps[[#This Row],[SearchStep]], GetMetadata[[SearchStep]:[StepCaption]], 2, FALSE), GetSteps[[#This Row],[StepCaption(ID)]])</f>
        <v>RTFTextBuildingBlock90</v>
      </c>
      <c r="E94" t="str">
        <f>IFERROR(VLOOKUP(GetSteps[[#This Row],[SearchStep]], GetMetadata[[SearchStep]:[StepCaption]], 4, FALSE), GetSteps[[#This Row],[StepCaption(ID)]])</f>
        <v>RTFTextBuildingBlock</v>
      </c>
    </row>
    <row r="95" spans="1:5">
      <c r="A95" t="s">
        <v>3719</v>
      </c>
      <c r="B95" t="s">
        <v>5094</v>
      </c>
      <c r="C95" t="str">
        <f>CONCATENATE(GetSteps[[#This Row],[DefinitionID]],GetSteps[[#This Row],[StepCaption(ID)]])</f>
        <v>0C0A5F2D-CCA2-ED11-80F0-0022481C7D58(SimpleDataGridBuildingBlock61)</v>
      </c>
      <c r="D95" t="str">
        <f>IFERROR(VLOOKUP(GetSteps[[#This Row],[SearchStep]], GetMetadata[[SearchStep]:[StepCaption]], 2, FALSE), GetSteps[[#This Row],[StepCaption(ID)]])</f>
        <v>SimpleDataGridBuildingBlock61</v>
      </c>
      <c r="E95" t="str">
        <f>IFERROR(VLOOKUP(GetSteps[[#This Row],[SearchStep]], GetMetadata[[SearchStep]:[StepCaption]], 4, FALSE), GetSteps[[#This Row],[StepCaption(ID)]])</f>
        <v>SimpleDataGridBuildingBlock</v>
      </c>
    </row>
    <row r="96" spans="1:5">
      <c r="A96" t="s">
        <v>3719</v>
      </c>
      <c r="B96" t="s">
        <v>139</v>
      </c>
      <c r="C96" t="str">
        <f>CONCATENATE(GetSteps[[#This Row],[DefinitionID]],GetSteps[[#This Row],[StepCaption(ID)]])</f>
        <v>0C0A5F2D-CCA2-ED11-80F0-0022481C7D58CustomBuildingBlock</v>
      </c>
      <c r="D96" t="str">
        <f>IFERROR(VLOOKUP(GetSteps[[#This Row],[SearchStep]], GetMetadata[[SearchStep]:[StepCaption]], 2, FALSE), GetSteps[[#This Row],[StepCaption(ID)]])</f>
        <v>CustomBuildingBlock</v>
      </c>
      <c r="E96" t="str">
        <f>IFERROR(VLOOKUP(GetSteps[[#This Row],[SearchStep]], GetMetadata[[SearchStep]:[StepCaption]], 4, FALSE), GetSteps[[#This Row],[StepCaption(ID)]])</f>
        <v>CustomBuildingBlock</v>
      </c>
    </row>
    <row r="97" spans="1:5">
      <c r="A97" t="s">
        <v>3719</v>
      </c>
      <c r="B97" t="s">
        <v>318</v>
      </c>
      <c r="C97" t="str">
        <f>CONCATENATE(GetSteps[[#This Row],[DefinitionID]],GetSteps[[#This Row],[StepCaption(ID)]])</f>
        <v>0C0A5F2D-CCA2-ED11-80F0-0022481C7D58Attachment_module</v>
      </c>
      <c r="D97" t="str">
        <f>IFERROR(VLOOKUP(GetSteps[[#This Row],[SearchStep]], GetMetadata[[SearchStep]:[StepCaption]], 2, FALSE), GetSteps[[#This Row],[StepCaption(ID)]])</f>
        <v>Attachment_module</v>
      </c>
      <c r="E97" t="str">
        <f>IFERROR(VLOOKUP(GetSteps[[#This Row],[SearchStep]], GetMetadata[[SearchStep]:[StepCaption]], 4, FALSE), GetSteps[[#This Row],[StepCaption(ID)]])</f>
        <v>Attachment_module</v>
      </c>
    </row>
    <row r="98" spans="1:5">
      <c r="A98" t="s">
        <v>3719</v>
      </c>
      <c r="B98" t="s">
        <v>319</v>
      </c>
      <c r="C98" t="str">
        <f>CONCATENATE(GetSteps[[#This Row],[DefinitionID]],GetSteps[[#This Row],[StepCaption(ID)]])</f>
        <v>0C0A5F2D-CCA2-ED11-80F0-0022481C7D58ReviewNote_module</v>
      </c>
      <c r="D98" t="str">
        <f>IFERROR(VLOOKUP(GetSteps[[#This Row],[SearchStep]], GetMetadata[[SearchStep]:[StepCaption]], 2, FALSE), GetSteps[[#This Row],[StepCaption(ID)]])</f>
        <v>ReviewNote_module</v>
      </c>
      <c r="E98" t="str">
        <f>IFERROR(VLOOKUP(GetSteps[[#This Row],[SearchStep]], GetMetadata[[SearchStep]:[StepCaption]], 4, FALSE), GetSteps[[#This Row],[StepCaption(ID)]])</f>
        <v>ReviewNote_module</v>
      </c>
    </row>
    <row r="99" spans="1:5">
      <c r="A99" t="s">
        <v>3719</v>
      </c>
      <c r="B99" t="s">
        <v>320</v>
      </c>
      <c r="C99" t="str">
        <f>CONCATENATE(GetSteps[[#This Row],[DefinitionID]],GetSteps[[#This Row],[StepCaption(ID)]])</f>
        <v>0C0A5F2D-CCA2-ED11-80F0-0022481C7D58Navigation_module</v>
      </c>
      <c r="D99" t="str">
        <f>IFERROR(VLOOKUP(GetSteps[[#This Row],[SearchStep]], GetMetadata[[SearchStep]:[StepCaption]], 2, FALSE), GetSteps[[#This Row],[StepCaption(ID)]])</f>
        <v>Navigation_module</v>
      </c>
      <c r="E99" t="str">
        <f>IFERROR(VLOOKUP(GetSteps[[#This Row],[SearchStep]], GetMetadata[[SearchStep]:[StepCaption]], 4, FALSE), GetSteps[[#This Row],[StepCaption(ID)]])</f>
        <v>Navigation_module</v>
      </c>
    </row>
    <row r="100" spans="1:5">
      <c r="A100" t="s">
        <v>3719</v>
      </c>
      <c r="B100" t="s">
        <v>519</v>
      </c>
      <c r="C100" t="str">
        <f>CONCATENATE(GetSteps[[#This Row],[DefinitionID]],GetSteps[[#This Row],[StepCaption(ID)]])</f>
        <v>0C0A5F2D-CCA2-ED11-80F0-0022481C7D58MRR SignOff_module</v>
      </c>
      <c r="D100" t="str">
        <f>IFERROR(VLOOKUP(GetSteps[[#This Row],[SearchStep]], GetMetadata[[SearchStep]:[StepCaption]], 2, FALSE), GetSteps[[#This Row],[StepCaption(ID)]])</f>
        <v>MRR SignOff_module</v>
      </c>
      <c r="E100" t="str">
        <f>IFERROR(VLOOKUP(GetSteps[[#This Row],[SearchStep]], GetMetadata[[SearchStep]:[StepCaption]], 4, FALSE), GetSteps[[#This Row],[StepCaption(ID)]])</f>
        <v>MRR SignOff_module</v>
      </c>
    </row>
    <row r="101" spans="1:5">
      <c r="A101" t="s">
        <v>3719</v>
      </c>
      <c r="B101" t="s">
        <v>672</v>
      </c>
      <c r="C101" t="str">
        <f>CONCATENATE(GetSteps[[#This Row],[DefinitionID]],GetSteps[[#This Row],[StepCaption(ID)]])</f>
        <v>0C0A5F2D-CCA2-ED11-80F0-0022481C7D58Tailoring_module</v>
      </c>
      <c r="D101" t="str">
        <f>IFERROR(VLOOKUP(GetSteps[[#This Row],[SearchStep]], GetMetadata[[SearchStep]:[StepCaption]], 2, FALSE), GetSteps[[#This Row],[StepCaption(ID)]])</f>
        <v>Tailoring_module</v>
      </c>
      <c r="E101" t="str">
        <f>IFERROR(VLOOKUP(GetSteps[[#This Row],[SearchStep]], GetMetadata[[SearchStep]:[StepCaption]], 4, FALSE), GetSteps[[#This Row],[StepCaption(ID)]])</f>
        <v>Tailoring_module</v>
      </c>
    </row>
    <row r="102" spans="1:5">
      <c r="A102" t="s">
        <v>3719</v>
      </c>
      <c r="B102" t="s">
        <v>711</v>
      </c>
      <c r="C102" t="str">
        <f>CONCATENATE(GetSteps[[#This Row],[DefinitionID]],GetSteps[[#This Row],[StepCaption(ID)]])</f>
        <v>0C0A5F2D-CCA2-ED11-80F0-0022481C7D58TeamManagement_module</v>
      </c>
      <c r="D102" t="str">
        <f>IFERROR(VLOOKUP(GetSteps[[#This Row],[SearchStep]], GetMetadata[[SearchStep]:[StepCaption]], 2, FALSE), GetSteps[[#This Row],[StepCaption(ID)]])</f>
        <v>TeamManagement_module</v>
      </c>
      <c r="E102" t="str">
        <f>IFERROR(VLOOKUP(GetSteps[[#This Row],[SearchStep]], GetMetadata[[SearchStep]:[StepCaption]], 4, FALSE), GetSteps[[#This Row],[StepCaption(ID)]])</f>
        <v>TeamManagement_module</v>
      </c>
    </row>
    <row r="103" spans="1:5">
      <c r="A103" t="s">
        <v>3719</v>
      </c>
      <c r="B103" t="s">
        <v>756</v>
      </c>
      <c r="C103" t="str">
        <f>CONCATENATE(GetSteps[[#This Row],[DefinitionID]],GetSteps[[#This Row],[StepCaption(ID)]])</f>
        <v>0C0A5F2D-CCA2-ED11-80F0-0022481C7D58ProjectPlan_module</v>
      </c>
      <c r="D103" t="str">
        <f>IFERROR(VLOOKUP(GetSteps[[#This Row],[SearchStep]], GetMetadata[[SearchStep]:[StepCaption]], 2, FALSE), GetSteps[[#This Row],[StepCaption(ID)]])</f>
        <v>ProjectPlan_module</v>
      </c>
      <c r="E103" t="str">
        <f>IFERROR(VLOOKUP(GetSteps[[#This Row],[SearchStep]], GetMetadata[[SearchStep]:[StepCaption]], 4, FALSE), GetSteps[[#This Row],[StepCaption(ID)]])</f>
        <v>ProjectPlan_module</v>
      </c>
    </row>
    <row r="104" spans="1:5">
      <c r="A104" t="s">
        <v>3719</v>
      </c>
      <c r="B104" t="s">
        <v>843</v>
      </c>
      <c r="C104" t="str">
        <f>CONCATENATE(GetSteps[[#This Row],[DefinitionID]],GetSteps[[#This Row],[StepCaption(ID)]])</f>
        <v>0C0A5F2D-CCA2-ED11-80F0-0022481C7D58Chatbot_module</v>
      </c>
      <c r="D104" t="str">
        <f>IFERROR(VLOOKUP(GetSteps[[#This Row],[SearchStep]], GetMetadata[[SearchStep]:[StepCaption]], 2, FALSE), GetSteps[[#This Row],[StepCaption(ID)]])</f>
        <v>Chatbot_module</v>
      </c>
      <c r="E104" t="str">
        <f>IFERROR(VLOOKUP(GetSteps[[#This Row],[SearchStep]], GetMetadata[[SearchStep]:[StepCaption]], 4, FALSE), GetSteps[[#This Row],[StepCaption(ID)]])</f>
        <v>Chatbot_module</v>
      </c>
    </row>
    <row r="105" spans="1:5">
      <c r="A105" t="s">
        <v>3719</v>
      </c>
      <c r="B105" t="s">
        <v>866</v>
      </c>
      <c r="C105" t="str">
        <f>CONCATENATE(GetSteps[[#This Row],[DefinitionID]],GetSteps[[#This Row],[StepCaption(ID)]])</f>
        <v>0C0A5F2D-CCA2-ED11-80F0-0022481C7D58TaggingUtilityTool_module</v>
      </c>
      <c r="D105" t="str">
        <f>IFERROR(VLOOKUP(GetSteps[[#This Row],[SearchStep]], GetMetadata[[SearchStep]:[StepCaption]], 2, FALSE), GetSteps[[#This Row],[StepCaption(ID)]])</f>
        <v>TaggingUtilityTool_module</v>
      </c>
      <c r="E105" t="str">
        <f>IFERROR(VLOOKUP(GetSteps[[#This Row],[SearchStep]], GetMetadata[[SearchStep]:[StepCaption]], 4, FALSE), GetSteps[[#This Row],[StepCaption(ID)]])</f>
        <v>TaggingUtilityTool_module</v>
      </c>
    </row>
    <row r="106" spans="1:5">
      <c r="A106" t="s">
        <v>3719</v>
      </c>
      <c r="B106" t="s">
        <v>885</v>
      </c>
      <c r="C106" t="str">
        <f>CONCATENATE(GetSteps[[#This Row],[DefinitionID]],GetSteps[[#This Row],[StepCaption(ID)]])</f>
        <v>0C0A5F2D-CCA2-ED11-80F0-0022481C7D58Eng Dash_module</v>
      </c>
      <c r="D106" t="str">
        <f>IFERROR(VLOOKUP(GetSteps[[#This Row],[SearchStep]], GetMetadata[[SearchStep]:[StepCaption]], 2, FALSE), GetSteps[[#This Row],[StepCaption(ID)]])</f>
        <v>Eng Dash_module</v>
      </c>
      <c r="E106" t="str">
        <f>IFERROR(VLOOKUP(GetSteps[[#This Row],[SearchStep]], GetMetadata[[SearchStep]:[StepCaption]], 4, FALSE), GetSteps[[#This Row],[StepCaption(ID)]])</f>
        <v>Eng Dash_module</v>
      </c>
    </row>
    <row r="107" spans="1:5">
      <c r="A107" t="s">
        <v>3719</v>
      </c>
      <c r="B107" t="s">
        <v>894</v>
      </c>
      <c r="C107" t="str">
        <f>CONCATENATE(GetSteps[[#This Row],[DefinitionID]],GetSteps[[#This Row],[StepCaption(ID)]])</f>
        <v>0C0A5F2D-CCA2-ED11-80F0-0022481C7D58My Eng_module</v>
      </c>
      <c r="D107" t="str">
        <f>IFERROR(VLOOKUP(GetSteps[[#This Row],[SearchStep]], GetMetadata[[SearchStep]:[StepCaption]], 2, FALSE), GetSteps[[#This Row],[StepCaption(ID)]])</f>
        <v>My Eng_module</v>
      </c>
      <c r="E107" t="str">
        <f>IFERROR(VLOOKUP(GetSteps[[#This Row],[SearchStep]], GetMetadata[[SearchStep]:[StepCaption]], 4, FALSE), GetSteps[[#This Row],[StepCaption(ID)]])</f>
        <v>My Eng_module</v>
      </c>
    </row>
    <row r="108" spans="1:5">
      <c r="A108" t="s">
        <v>3719</v>
      </c>
      <c r="B108" t="s">
        <v>885</v>
      </c>
      <c r="C108" t="str">
        <f>CONCATENATE(GetSteps[[#This Row],[DefinitionID]],GetSteps[[#This Row],[StepCaption(ID)]])</f>
        <v>0C0A5F2D-CCA2-ED11-80F0-0022481C7D58Eng Dash_module</v>
      </c>
      <c r="D108" t="str">
        <f>IFERROR(VLOOKUP(GetSteps[[#This Row],[SearchStep]], GetMetadata[[SearchStep]:[StepCaption]], 2, FALSE), GetSteps[[#This Row],[StepCaption(ID)]])</f>
        <v>Eng Dash_module</v>
      </c>
      <c r="E108" t="str">
        <f>IFERROR(VLOOKUP(GetSteps[[#This Row],[SearchStep]], GetMetadata[[SearchStep]:[StepCaption]], 4, FALSE), GetSteps[[#This Row],[StepCaption(ID)]])</f>
        <v>Eng Dash_module</v>
      </c>
    </row>
    <row r="109" spans="1:5">
      <c r="A109" t="s">
        <v>3719</v>
      </c>
      <c r="B109" t="s">
        <v>1135</v>
      </c>
      <c r="C109" t="str">
        <f>CONCATENATE(GetSteps[[#This Row],[DefinitionID]],GetSteps[[#This Row],[StepCaption(ID)]])</f>
        <v>0C0A5F2D-CCA2-ED11-80F0-0022481C7D58MUSsampling_module</v>
      </c>
      <c r="D109" t="str">
        <f>IFERROR(VLOOKUP(GetSteps[[#This Row],[SearchStep]], GetMetadata[[SearchStep]:[StepCaption]], 2, FALSE), GetSteps[[#This Row],[StepCaption(ID)]])</f>
        <v>MUSsampling_module</v>
      </c>
      <c r="E109" t="str">
        <f>IFERROR(VLOOKUP(GetSteps[[#This Row],[SearchStep]], GetMetadata[[SearchStep]:[StepCaption]], 4, FALSE), GetSteps[[#This Row],[StepCaption(ID)]])</f>
        <v>MUSsampling_module</v>
      </c>
    </row>
    <row r="110" spans="1:5">
      <c r="A110" t="s">
        <v>3719</v>
      </c>
      <c r="B110" t="s">
        <v>1235</v>
      </c>
      <c r="C110" t="str">
        <f>CONCATENATE(GetSteps[[#This Row],[DefinitionID]],GetSteps[[#This Row],[StepCaption(ID)]])</f>
        <v>0C0A5F2D-CCA2-ED11-80F0-0022481C7D58RollForward_Module</v>
      </c>
      <c r="D110" t="str">
        <f>IFERROR(VLOOKUP(GetSteps[[#This Row],[SearchStep]], GetMetadata[[SearchStep]:[StepCaption]], 2, FALSE), GetSteps[[#This Row],[StepCaption(ID)]])</f>
        <v>RollForward_Module</v>
      </c>
      <c r="E110" t="str">
        <f>IFERROR(VLOOKUP(GetSteps[[#This Row],[SearchStep]], GetMetadata[[SearchStep]:[StepCaption]], 4, FALSE), GetSteps[[#This Row],[StepCaption(ID)]])</f>
        <v>RollForward_Module</v>
      </c>
    </row>
    <row r="111" spans="1:5">
      <c r="A111" t="s">
        <v>3719</v>
      </c>
      <c r="B111" t="s">
        <v>1246</v>
      </c>
      <c r="C111" t="str">
        <f>CONCATENATE(GetSteps[[#This Row],[DefinitionID]],GetSteps[[#This Row],[StepCaption(ID)]])</f>
        <v>0C0A5F2D-CCA2-ED11-80F0-0022481C7D58GeneralFeatures_Module</v>
      </c>
      <c r="D111" t="str">
        <f>IFERROR(VLOOKUP(GetSteps[[#This Row],[SearchStep]], GetMetadata[[SearchStep]:[StepCaption]], 2, FALSE), GetSteps[[#This Row],[StepCaption(ID)]])</f>
        <v>GeneralFeatures_Module</v>
      </c>
      <c r="E111" t="str">
        <f>IFERROR(VLOOKUP(GetSteps[[#This Row],[SearchStep]], GetMetadata[[SearchStep]:[StepCaption]], 4, FALSE), GetSteps[[#This Row],[StepCaption(ID)]])</f>
        <v>GeneralFeatures_Module</v>
      </c>
    </row>
    <row r="112" spans="1:5">
      <c r="A112" t="s">
        <v>3719</v>
      </c>
      <c r="B112" t="s">
        <v>1257</v>
      </c>
      <c r="C112" t="str">
        <f>CONCATENATE(GetSteps[[#This Row],[DefinitionID]],GetSteps[[#This Row],[StepCaption(ID)]])</f>
        <v>0C0A5F2D-CCA2-ED11-80F0-0022481C7D58CloseOut_Module</v>
      </c>
      <c r="D112" t="str">
        <f>IFERROR(VLOOKUP(GetSteps[[#This Row],[SearchStep]], GetMetadata[[SearchStep]:[StepCaption]], 2, FALSE), GetSteps[[#This Row],[StepCaption(ID)]])</f>
        <v>CloseOut_Module</v>
      </c>
      <c r="E112" t="str">
        <f>IFERROR(VLOOKUP(GetSteps[[#This Row],[SearchStep]], GetMetadata[[SearchStep]:[StepCaption]], 4, FALSE), GetSteps[[#This Row],[StepCaption(ID)]])</f>
        <v>CloseOut_Module</v>
      </c>
    </row>
    <row r="113" spans="1:5">
      <c r="A113" t="s">
        <v>3719</v>
      </c>
      <c r="B113" t="s">
        <v>1282</v>
      </c>
      <c r="C113" t="str">
        <f>CONCATENATE(GetSteps[[#This Row],[DefinitionID]],GetSteps[[#This Row],[StepCaption(ID)]])</f>
        <v>0C0A5F2D-CCA2-ED11-80F0-0022481C7D58ACP_module</v>
      </c>
      <c r="D113" t="str">
        <f>IFERROR(VLOOKUP(GetSteps[[#This Row],[SearchStep]], GetMetadata[[SearchStep]:[StepCaption]], 2, FALSE), GetSteps[[#This Row],[StepCaption(ID)]])</f>
        <v>ACP_module</v>
      </c>
      <c r="E113" t="str">
        <f>IFERROR(VLOOKUP(GetSteps[[#This Row],[SearchStep]], GetMetadata[[SearchStep]:[StepCaption]], 4, FALSE), GetSteps[[#This Row],[StepCaption(ID)]])</f>
        <v>ACP_module</v>
      </c>
    </row>
    <row r="114" spans="1:5">
      <c r="A114" t="s">
        <v>3719</v>
      </c>
      <c r="B114" t="s">
        <v>1288</v>
      </c>
      <c r="C114" t="str">
        <f>CONCATENATE(GetSteps[[#This Row],[DefinitionID]],GetSteps[[#This Row],[StepCaption(ID)]])</f>
        <v>0C0A5F2D-CCA2-ED11-80F0-0022481C7D58Create_Analysis_module</v>
      </c>
      <c r="D114" t="str">
        <f>IFERROR(VLOOKUP(GetSteps[[#This Row],[SearchStep]], GetMetadata[[SearchStep]:[StepCaption]], 2, FALSE), GetSteps[[#This Row],[StepCaption(ID)]])</f>
        <v>Create_Analysis_module</v>
      </c>
      <c r="E114" t="str">
        <f>IFERROR(VLOOKUP(GetSteps[[#This Row],[SearchStep]], GetMetadata[[SearchStep]:[StepCaption]], 4, FALSE), GetSteps[[#This Row],[StepCaption(ID)]])</f>
        <v>Create_Analysis_module</v>
      </c>
    </row>
    <row r="115" spans="1:5">
      <c r="A115" t="s">
        <v>3719</v>
      </c>
      <c r="B115" t="s">
        <v>1546</v>
      </c>
      <c r="C115" t="str">
        <f>CONCATENATE(GetSteps[[#This Row],[DefinitionID]],GetSteps[[#This Row],[StepCaption(ID)]])</f>
        <v>0C0A5F2D-CCA2-ED11-80F0-0022481C7D58GeneralModule</v>
      </c>
      <c r="D115" t="str">
        <f>IFERROR(VLOOKUP(GetSteps[[#This Row],[SearchStep]], GetMetadata[[SearchStep]:[StepCaption]], 2, FALSE), GetSteps[[#This Row],[StepCaption(ID)]])</f>
        <v>GeneralModule</v>
      </c>
      <c r="E115" t="str">
        <f>IFERROR(VLOOKUP(GetSteps[[#This Row],[SearchStep]], GetMetadata[[SearchStep]:[StepCaption]], 4, FALSE), GetSteps[[#This Row],[StepCaption(ID)]])</f>
        <v>GeneralModule</v>
      </c>
    </row>
    <row r="116" spans="1:5">
      <c r="A116" t="s">
        <v>1882</v>
      </c>
      <c r="B116" t="s">
        <v>3111</v>
      </c>
      <c r="C116" t="str">
        <f>CONCATENATE(GetSteps[[#This Row],[DefinitionID]],GetSteps[[#This Row],[StepCaption(ID)]])</f>
        <v>0DBB7FA6-2C67-ED11-80ED-0022481C7D58Description(LabelMultiLineTextBox5)</v>
      </c>
      <c r="D116" t="str">
        <f>IFERROR(VLOOKUP(GetSteps[[#This Row],[SearchStep]], GetMetadata[[SearchStep]:[StepCaption]], 2, FALSE), GetSteps[[#This Row],[StepCaption(ID)]])</f>
        <v>LabelMultiLineTextBox5</v>
      </c>
      <c r="E116" t="str">
        <f>IFERROR(VLOOKUP(GetSteps[[#This Row],[SearchStep]], GetMetadata[[SearchStep]:[StepCaption]], 4, FALSE), GetSteps[[#This Row],[StepCaption(ID)]])</f>
        <v>LabelMultiLineTextBox</v>
      </c>
    </row>
    <row r="117" spans="1:5">
      <c r="A117" t="s">
        <v>1882</v>
      </c>
      <c r="B117" t="s">
        <v>3112</v>
      </c>
      <c r="C117" t="str">
        <f>CONCATENATE(GetSteps[[#This Row],[DefinitionID]],GetSteps[[#This Row],[StepCaption(ID)]])</f>
        <v>0DBB7FA6-2C67-ED11-80ED-0022481C7D58Reference(LabelMultiLineTextBox4)</v>
      </c>
      <c r="D117" t="str">
        <f>IFERROR(VLOOKUP(GetSteps[[#This Row],[SearchStep]], GetMetadata[[SearchStep]:[StepCaption]], 2, FALSE), GetSteps[[#This Row],[StepCaption(ID)]])</f>
        <v>LabelMultiLineTextBox4</v>
      </c>
      <c r="E117" t="str">
        <f>IFERROR(VLOOKUP(GetSteps[[#This Row],[SearchStep]], GetMetadata[[SearchStep]:[StepCaption]], 4, FALSE), GetSteps[[#This Row],[StepCaption(ID)]])</f>
        <v>LabelMultiLineTextBox</v>
      </c>
    </row>
    <row r="118" spans="1:5">
      <c r="A118" t="s">
        <v>1882</v>
      </c>
      <c r="B118" t="s">
        <v>3113</v>
      </c>
      <c r="C118" t="str">
        <f>CONCATENATE(GetSteps[[#This Row],[DefinitionID]],GetSteps[[#This Row],[StepCaption(ID)]])</f>
        <v>0DBB7FA6-2C67-ED11-80ED-0022481C7D58(LabelMultiLineTextBox6)</v>
      </c>
      <c r="D118" t="str">
        <f>IFERROR(VLOOKUP(GetSteps[[#This Row],[SearchStep]], GetMetadata[[SearchStep]:[StepCaption]], 2, FALSE), GetSteps[[#This Row],[StepCaption(ID)]])</f>
        <v>LabelMultiLineTextBox6</v>
      </c>
      <c r="E118" t="str">
        <f>IFERROR(VLOOKUP(GetSteps[[#This Row],[SearchStep]], GetMetadata[[SearchStep]:[StepCaption]], 4, FALSE), GetSteps[[#This Row],[StepCaption(ID)]])</f>
        <v>LabelMultiLineTextBox</v>
      </c>
    </row>
    <row r="119" spans="1:5">
      <c r="A119" t="s">
        <v>1882</v>
      </c>
      <c r="B119" t="s">
        <v>3114</v>
      </c>
      <c r="C119" t="str">
        <f>CONCATENATE(GetSteps[[#This Row],[DefinitionID]],GetSteps[[#This Row],[StepCaption(ID)]])</f>
        <v>0DBB7FA6-2C67-ED11-80ED-0022481C7D58(LinkExistingGrid)</v>
      </c>
      <c r="D119" t="str">
        <f>IFERROR(VLOOKUP(GetSteps[[#This Row],[SearchStep]], GetMetadata[[SearchStep]:[StepCaption]], 2, FALSE), GetSteps[[#This Row],[StepCaption(ID)]])</f>
        <v>LinkExistingGrid</v>
      </c>
      <c r="E119" t="str">
        <f>IFERROR(VLOOKUP(GetSteps[[#This Row],[SearchStep]], GetMetadata[[SearchStep]:[StepCaption]], 4, FALSE), GetSteps[[#This Row],[StepCaption(ID)]])</f>
        <v>SimpleDataGridBuildingBlock</v>
      </c>
    </row>
    <row r="120" spans="1:5">
      <c r="A120" t="s">
        <v>1882</v>
      </c>
      <c r="B120" t="s">
        <v>139</v>
      </c>
      <c r="C120" t="str">
        <f>CONCATENATE(GetSteps[[#This Row],[DefinitionID]],GetSteps[[#This Row],[StepCaption(ID)]])</f>
        <v>0DBB7FA6-2C67-ED11-80ED-0022481C7D58CustomBuildingBlock</v>
      </c>
      <c r="D120" t="str">
        <f>IFERROR(VLOOKUP(GetSteps[[#This Row],[SearchStep]], GetMetadata[[SearchStep]:[StepCaption]], 2, FALSE), GetSteps[[#This Row],[StepCaption(ID)]])</f>
        <v>CustomBuildingBlock</v>
      </c>
      <c r="E120" t="str">
        <f>IFERROR(VLOOKUP(GetSteps[[#This Row],[SearchStep]], GetMetadata[[SearchStep]:[StepCaption]], 4, FALSE), GetSteps[[#This Row],[StepCaption(ID)]])</f>
        <v>CustomBuildingBlock</v>
      </c>
    </row>
    <row r="121" spans="1:5">
      <c r="A121" t="s">
        <v>1882</v>
      </c>
      <c r="B121" t="s">
        <v>318</v>
      </c>
      <c r="C121" t="str">
        <f>CONCATENATE(GetSteps[[#This Row],[DefinitionID]],GetSteps[[#This Row],[StepCaption(ID)]])</f>
        <v>0DBB7FA6-2C67-ED11-80ED-0022481C7D58Attachment_module</v>
      </c>
      <c r="D121" t="str">
        <f>IFERROR(VLOOKUP(GetSteps[[#This Row],[SearchStep]], GetMetadata[[SearchStep]:[StepCaption]], 2, FALSE), GetSteps[[#This Row],[StepCaption(ID)]])</f>
        <v>Attachment_module</v>
      </c>
      <c r="E121" t="str">
        <f>IFERROR(VLOOKUP(GetSteps[[#This Row],[SearchStep]], GetMetadata[[SearchStep]:[StepCaption]], 4, FALSE), GetSteps[[#This Row],[StepCaption(ID)]])</f>
        <v>Attachment_module</v>
      </c>
    </row>
    <row r="122" spans="1:5">
      <c r="A122" t="s">
        <v>1882</v>
      </c>
      <c r="B122" t="s">
        <v>319</v>
      </c>
      <c r="C122" t="str">
        <f>CONCATENATE(GetSteps[[#This Row],[DefinitionID]],GetSteps[[#This Row],[StepCaption(ID)]])</f>
        <v>0DBB7FA6-2C67-ED11-80ED-0022481C7D58ReviewNote_module</v>
      </c>
      <c r="D122" t="str">
        <f>IFERROR(VLOOKUP(GetSteps[[#This Row],[SearchStep]], GetMetadata[[SearchStep]:[StepCaption]], 2, FALSE), GetSteps[[#This Row],[StepCaption(ID)]])</f>
        <v>ReviewNote_module</v>
      </c>
      <c r="E122" t="str">
        <f>IFERROR(VLOOKUP(GetSteps[[#This Row],[SearchStep]], GetMetadata[[SearchStep]:[StepCaption]], 4, FALSE), GetSteps[[#This Row],[StepCaption(ID)]])</f>
        <v>ReviewNote_module</v>
      </c>
    </row>
    <row r="123" spans="1:5">
      <c r="A123" t="s">
        <v>1882</v>
      </c>
      <c r="B123" t="s">
        <v>320</v>
      </c>
      <c r="C123" t="str">
        <f>CONCATENATE(GetSteps[[#This Row],[DefinitionID]],GetSteps[[#This Row],[StepCaption(ID)]])</f>
        <v>0DBB7FA6-2C67-ED11-80ED-0022481C7D58Navigation_module</v>
      </c>
      <c r="D123" t="str">
        <f>IFERROR(VLOOKUP(GetSteps[[#This Row],[SearchStep]], GetMetadata[[SearchStep]:[StepCaption]], 2, FALSE), GetSteps[[#This Row],[StepCaption(ID)]])</f>
        <v>Navigation_module</v>
      </c>
      <c r="E123" t="str">
        <f>IFERROR(VLOOKUP(GetSteps[[#This Row],[SearchStep]], GetMetadata[[SearchStep]:[StepCaption]], 4, FALSE), GetSteps[[#This Row],[StepCaption(ID)]])</f>
        <v>Navigation_module</v>
      </c>
    </row>
    <row r="124" spans="1:5">
      <c r="A124" t="s">
        <v>1882</v>
      </c>
      <c r="B124" t="s">
        <v>519</v>
      </c>
      <c r="C124" t="str">
        <f>CONCATENATE(GetSteps[[#This Row],[DefinitionID]],GetSteps[[#This Row],[StepCaption(ID)]])</f>
        <v>0DBB7FA6-2C67-ED11-80ED-0022481C7D58MRR SignOff_module</v>
      </c>
      <c r="D124" t="str">
        <f>IFERROR(VLOOKUP(GetSteps[[#This Row],[SearchStep]], GetMetadata[[SearchStep]:[StepCaption]], 2, FALSE), GetSteps[[#This Row],[StepCaption(ID)]])</f>
        <v>MRR SignOff_module</v>
      </c>
      <c r="E124" t="str">
        <f>IFERROR(VLOOKUP(GetSteps[[#This Row],[SearchStep]], GetMetadata[[SearchStep]:[StepCaption]], 4, FALSE), GetSteps[[#This Row],[StepCaption(ID)]])</f>
        <v>MRR SignOff_module</v>
      </c>
    </row>
    <row r="125" spans="1:5">
      <c r="A125" t="s">
        <v>1882</v>
      </c>
      <c r="B125" t="s">
        <v>672</v>
      </c>
      <c r="C125" t="str">
        <f>CONCATENATE(GetSteps[[#This Row],[DefinitionID]],GetSteps[[#This Row],[StepCaption(ID)]])</f>
        <v>0DBB7FA6-2C67-ED11-80ED-0022481C7D58Tailoring_module</v>
      </c>
      <c r="D125" t="str">
        <f>IFERROR(VLOOKUP(GetSteps[[#This Row],[SearchStep]], GetMetadata[[SearchStep]:[StepCaption]], 2, FALSE), GetSteps[[#This Row],[StepCaption(ID)]])</f>
        <v>Tailoring_module</v>
      </c>
      <c r="E125" t="str">
        <f>IFERROR(VLOOKUP(GetSteps[[#This Row],[SearchStep]], GetMetadata[[SearchStep]:[StepCaption]], 4, FALSE), GetSteps[[#This Row],[StepCaption(ID)]])</f>
        <v>Tailoring_module</v>
      </c>
    </row>
    <row r="126" spans="1:5">
      <c r="A126" t="s">
        <v>1882</v>
      </c>
      <c r="B126" t="s">
        <v>711</v>
      </c>
      <c r="C126" t="str">
        <f>CONCATENATE(GetSteps[[#This Row],[DefinitionID]],GetSteps[[#This Row],[StepCaption(ID)]])</f>
        <v>0DBB7FA6-2C67-ED11-80ED-0022481C7D58TeamManagement_module</v>
      </c>
      <c r="D126" t="str">
        <f>IFERROR(VLOOKUP(GetSteps[[#This Row],[SearchStep]], GetMetadata[[SearchStep]:[StepCaption]], 2, FALSE), GetSteps[[#This Row],[StepCaption(ID)]])</f>
        <v>TeamManagement_module</v>
      </c>
      <c r="E126" t="str">
        <f>IFERROR(VLOOKUP(GetSteps[[#This Row],[SearchStep]], GetMetadata[[SearchStep]:[StepCaption]], 4, FALSE), GetSteps[[#This Row],[StepCaption(ID)]])</f>
        <v>TeamManagement_module</v>
      </c>
    </row>
    <row r="127" spans="1:5">
      <c r="A127" t="s">
        <v>1882</v>
      </c>
      <c r="B127" t="s">
        <v>756</v>
      </c>
      <c r="C127" t="str">
        <f>CONCATENATE(GetSteps[[#This Row],[DefinitionID]],GetSteps[[#This Row],[StepCaption(ID)]])</f>
        <v>0DBB7FA6-2C67-ED11-80ED-0022481C7D58ProjectPlan_module</v>
      </c>
      <c r="D127" t="str">
        <f>IFERROR(VLOOKUP(GetSteps[[#This Row],[SearchStep]], GetMetadata[[SearchStep]:[StepCaption]], 2, FALSE), GetSteps[[#This Row],[StepCaption(ID)]])</f>
        <v>ProjectPlan_module</v>
      </c>
      <c r="E127" t="str">
        <f>IFERROR(VLOOKUP(GetSteps[[#This Row],[SearchStep]], GetMetadata[[SearchStep]:[StepCaption]], 4, FALSE), GetSteps[[#This Row],[StepCaption(ID)]])</f>
        <v>ProjectPlan_module</v>
      </c>
    </row>
    <row r="128" spans="1:5">
      <c r="A128" t="s">
        <v>1882</v>
      </c>
      <c r="B128" t="s">
        <v>843</v>
      </c>
      <c r="C128" t="str">
        <f>CONCATENATE(GetSteps[[#This Row],[DefinitionID]],GetSteps[[#This Row],[StepCaption(ID)]])</f>
        <v>0DBB7FA6-2C67-ED11-80ED-0022481C7D58Chatbot_module</v>
      </c>
      <c r="D128" t="str">
        <f>IFERROR(VLOOKUP(GetSteps[[#This Row],[SearchStep]], GetMetadata[[SearchStep]:[StepCaption]], 2, FALSE), GetSteps[[#This Row],[StepCaption(ID)]])</f>
        <v>Chatbot_module</v>
      </c>
      <c r="E128" t="str">
        <f>IFERROR(VLOOKUP(GetSteps[[#This Row],[SearchStep]], GetMetadata[[SearchStep]:[StepCaption]], 4, FALSE), GetSteps[[#This Row],[StepCaption(ID)]])</f>
        <v>Chatbot_module</v>
      </c>
    </row>
    <row r="129" spans="1:5">
      <c r="A129" t="s">
        <v>1882</v>
      </c>
      <c r="B129" t="s">
        <v>866</v>
      </c>
      <c r="C129" t="str">
        <f>CONCATENATE(GetSteps[[#This Row],[DefinitionID]],GetSteps[[#This Row],[StepCaption(ID)]])</f>
        <v>0DBB7FA6-2C67-ED11-80ED-0022481C7D58TaggingUtilityTool_module</v>
      </c>
      <c r="D129" t="str">
        <f>IFERROR(VLOOKUP(GetSteps[[#This Row],[SearchStep]], GetMetadata[[SearchStep]:[StepCaption]], 2, FALSE), GetSteps[[#This Row],[StepCaption(ID)]])</f>
        <v>TaggingUtilityTool_module</v>
      </c>
      <c r="E129" t="str">
        <f>IFERROR(VLOOKUP(GetSteps[[#This Row],[SearchStep]], GetMetadata[[SearchStep]:[StepCaption]], 4, FALSE), GetSteps[[#This Row],[StepCaption(ID)]])</f>
        <v>TaggingUtilityTool_module</v>
      </c>
    </row>
    <row r="130" spans="1:5">
      <c r="A130" t="s">
        <v>1882</v>
      </c>
      <c r="B130" t="s">
        <v>885</v>
      </c>
      <c r="C130" t="str">
        <f>CONCATENATE(GetSteps[[#This Row],[DefinitionID]],GetSteps[[#This Row],[StepCaption(ID)]])</f>
        <v>0DBB7FA6-2C67-ED11-80ED-0022481C7D58Eng Dash_module</v>
      </c>
      <c r="D130" t="str">
        <f>IFERROR(VLOOKUP(GetSteps[[#This Row],[SearchStep]], GetMetadata[[SearchStep]:[StepCaption]], 2, FALSE), GetSteps[[#This Row],[StepCaption(ID)]])</f>
        <v>Eng Dash_module</v>
      </c>
      <c r="E130" t="str">
        <f>IFERROR(VLOOKUP(GetSteps[[#This Row],[SearchStep]], GetMetadata[[SearchStep]:[StepCaption]], 4, FALSE), GetSteps[[#This Row],[StepCaption(ID)]])</f>
        <v>Eng Dash_module</v>
      </c>
    </row>
    <row r="131" spans="1:5">
      <c r="A131" t="s">
        <v>1882</v>
      </c>
      <c r="B131" t="s">
        <v>894</v>
      </c>
      <c r="C131" t="str">
        <f>CONCATENATE(GetSteps[[#This Row],[DefinitionID]],GetSteps[[#This Row],[StepCaption(ID)]])</f>
        <v>0DBB7FA6-2C67-ED11-80ED-0022481C7D58My Eng_module</v>
      </c>
      <c r="D131" t="str">
        <f>IFERROR(VLOOKUP(GetSteps[[#This Row],[SearchStep]], GetMetadata[[SearchStep]:[StepCaption]], 2, FALSE), GetSteps[[#This Row],[StepCaption(ID)]])</f>
        <v>My Eng_module</v>
      </c>
      <c r="E131" t="str">
        <f>IFERROR(VLOOKUP(GetSteps[[#This Row],[SearchStep]], GetMetadata[[SearchStep]:[StepCaption]], 4, FALSE), GetSteps[[#This Row],[StepCaption(ID)]])</f>
        <v>My Eng_module</v>
      </c>
    </row>
    <row r="132" spans="1:5">
      <c r="A132" t="s">
        <v>1882</v>
      </c>
      <c r="B132" t="s">
        <v>885</v>
      </c>
      <c r="C132" t="str">
        <f>CONCATENATE(GetSteps[[#This Row],[DefinitionID]],GetSteps[[#This Row],[StepCaption(ID)]])</f>
        <v>0DBB7FA6-2C67-ED11-80ED-0022481C7D58Eng Dash_module</v>
      </c>
      <c r="D132" t="str">
        <f>IFERROR(VLOOKUP(GetSteps[[#This Row],[SearchStep]], GetMetadata[[SearchStep]:[StepCaption]], 2, FALSE), GetSteps[[#This Row],[StepCaption(ID)]])</f>
        <v>Eng Dash_module</v>
      </c>
      <c r="E132" t="str">
        <f>IFERROR(VLOOKUP(GetSteps[[#This Row],[SearchStep]], GetMetadata[[SearchStep]:[StepCaption]], 4, FALSE), GetSteps[[#This Row],[StepCaption(ID)]])</f>
        <v>Eng Dash_module</v>
      </c>
    </row>
    <row r="133" spans="1:5">
      <c r="A133" t="s">
        <v>1882</v>
      </c>
      <c r="B133" t="s">
        <v>1135</v>
      </c>
      <c r="C133" t="str">
        <f>CONCATENATE(GetSteps[[#This Row],[DefinitionID]],GetSteps[[#This Row],[StepCaption(ID)]])</f>
        <v>0DBB7FA6-2C67-ED11-80ED-0022481C7D58MUSsampling_module</v>
      </c>
      <c r="D133" t="str">
        <f>IFERROR(VLOOKUP(GetSteps[[#This Row],[SearchStep]], GetMetadata[[SearchStep]:[StepCaption]], 2, FALSE), GetSteps[[#This Row],[StepCaption(ID)]])</f>
        <v>MUSsampling_module</v>
      </c>
      <c r="E133" t="str">
        <f>IFERROR(VLOOKUP(GetSteps[[#This Row],[SearchStep]], GetMetadata[[SearchStep]:[StepCaption]], 4, FALSE), GetSteps[[#This Row],[StepCaption(ID)]])</f>
        <v>MUSsampling_module</v>
      </c>
    </row>
    <row r="134" spans="1:5">
      <c r="A134" t="s">
        <v>1882</v>
      </c>
      <c r="B134" t="s">
        <v>1235</v>
      </c>
      <c r="C134" t="str">
        <f>CONCATENATE(GetSteps[[#This Row],[DefinitionID]],GetSteps[[#This Row],[StepCaption(ID)]])</f>
        <v>0DBB7FA6-2C67-ED11-80ED-0022481C7D58RollForward_Module</v>
      </c>
      <c r="D134" t="str">
        <f>IFERROR(VLOOKUP(GetSteps[[#This Row],[SearchStep]], GetMetadata[[SearchStep]:[StepCaption]], 2, FALSE), GetSteps[[#This Row],[StepCaption(ID)]])</f>
        <v>RollForward_Module</v>
      </c>
      <c r="E134" t="str">
        <f>IFERROR(VLOOKUP(GetSteps[[#This Row],[SearchStep]], GetMetadata[[SearchStep]:[StepCaption]], 4, FALSE), GetSteps[[#This Row],[StepCaption(ID)]])</f>
        <v>RollForward_Module</v>
      </c>
    </row>
    <row r="135" spans="1:5">
      <c r="A135" t="s">
        <v>1882</v>
      </c>
      <c r="B135" t="s">
        <v>1246</v>
      </c>
      <c r="C135" t="str">
        <f>CONCATENATE(GetSteps[[#This Row],[DefinitionID]],GetSteps[[#This Row],[StepCaption(ID)]])</f>
        <v>0DBB7FA6-2C67-ED11-80ED-0022481C7D58GeneralFeatures_Module</v>
      </c>
      <c r="D135" t="str">
        <f>IFERROR(VLOOKUP(GetSteps[[#This Row],[SearchStep]], GetMetadata[[SearchStep]:[StepCaption]], 2, FALSE), GetSteps[[#This Row],[StepCaption(ID)]])</f>
        <v>GeneralFeatures_Module</v>
      </c>
      <c r="E135" t="str">
        <f>IFERROR(VLOOKUP(GetSteps[[#This Row],[SearchStep]], GetMetadata[[SearchStep]:[StepCaption]], 4, FALSE), GetSteps[[#This Row],[StepCaption(ID)]])</f>
        <v>GeneralFeatures_Module</v>
      </c>
    </row>
    <row r="136" spans="1:5">
      <c r="A136" t="s">
        <v>1882</v>
      </c>
      <c r="B136" t="s">
        <v>1257</v>
      </c>
      <c r="C136" t="str">
        <f>CONCATENATE(GetSteps[[#This Row],[DefinitionID]],GetSteps[[#This Row],[StepCaption(ID)]])</f>
        <v>0DBB7FA6-2C67-ED11-80ED-0022481C7D58CloseOut_Module</v>
      </c>
      <c r="D136" t="str">
        <f>IFERROR(VLOOKUP(GetSteps[[#This Row],[SearchStep]], GetMetadata[[SearchStep]:[StepCaption]], 2, FALSE), GetSteps[[#This Row],[StepCaption(ID)]])</f>
        <v>CloseOut_Module</v>
      </c>
      <c r="E136" t="str">
        <f>IFERROR(VLOOKUP(GetSteps[[#This Row],[SearchStep]], GetMetadata[[SearchStep]:[StepCaption]], 4, FALSE), GetSteps[[#This Row],[StepCaption(ID)]])</f>
        <v>CloseOut_Module</v>
      </c>
    </row>
    <row r="137" spans="1:5">
      <c r="A137" t="s">
        <v>1882</v>
      </c>
      <c r="B137" t="s">
        <v>1282</v>
      </c>
      <c r="C137" t="str">
        <f>CONCATENATE(GetSteps[[#This Row],[DefinitionID]],GetSteps[[#This Row],[StepCaption(ID)]])</f>
        <v>0DBB7FA6-2C67-ED11-80ED-0022481C7D58ACP_module</v>
      </c>
      <c r="D137" t="str">
        <f>IFERROR(VLOOKUP(GetSteps[[#This Row],[SearchStep]], GetMetadata[[SearchStep]:[StepCaption]], 2, FALSE), GetSteps[[#This Row],[StepCaption(ID)]])</f>
        <v>ACP_module</v>
      </c>
      <c r="E137" t="str">
        <f>IFERROR(VLOOKUP(GetSteps[[#This Row],[SearchStep]], GetMetadata[[SearchStep]:[StepCaption]], 4, FALSE), GetSteps[[#This Row],[StepCaption(ID)]])</f>
        <v>ACP_module</v>
      </c>
    </row>
    <row r="138" spans="1:5">
      <c r="A138" t="s">
        <v>1882</v>
      </c>
      <c r="B138" t="s">
        <v>1288</v>
      </c>
      <c r="C138" t="str">
        <f>CONCATENATE(GetSteps[[#This Row],[DefinitionID]],GetSteps[[#This Row],[StepCaption(ID)]])</f>
        <v>0DBB7FA6-2C67-ED11-80ED-0022481C7D58Create_Analysis_module</v>
      </c>
      <c r="D138" t="str">
        <f>IFERROR(VLOOKUP(GetSteps[[#This Row],[SearchStep]], GetMetadata[[SearchStep]:[StepCaption]], 2, FALSE), GetSteps[[#This Row],[StepCaption(ID)]])</f>
        <v>Create_Analysis_module</v>
      </c>
      <c r="E138" t="str">
        <f>IFERROR(VLOOKUP(GetSteps[[#This Row],[SearchStep]], GetMetadata[[SearchStep]:[StepCaption]], 4, FALSE), GetSteps[[#This Row],[StepCaption(ID)]])</f>
        <v>Create_Analysis_module</v>
      </c>
    </row>
    <row r="139" spans="1:5">
      <c r="A139" t="s">
        <v>1882</v>
      </c>
      <c r="B139" t="s">
        <v>1546</v>
      </c>
      <c r="C139" t="str">
        <f>CONCATENATE(GetSteps[[#This Row],[DefinitionID]],GetSteps[[#This Row],[StepCaption(ID)]])</f>
        <v>0DBB7FA6-2C67-ED11-80ED-0022481C7D58GeneralModule</v>
      </c>
      <c r="D139" t="str">
        <f>IFERROR(VLOOKUP(GetSteps[[#This Row],[SearchStep]], GetMetadata[[SearchStep]:[StepCaption]], 2, FALSE), GetSteps[[#This Row],[StepCaption(ID)]])</f>
        <v>GeneralModule</v>
      </c>
      <c r="E139" t="str">
        <f>IFERROR(VLOOKUP(GetSteps[[#This Row],[SearchStep]], GetMetadata[[SearchStep]:[StepCaption]], 4, FALSE), GetSteps[[#This Row],[StepCaption(ID)]])</f>
        <v>GeneralModule</v>
      </c>
    </row>
    <row r="140" spans="1:5">
      <c r="A140" t="s">
        <v>1895</v>
      </c>
      <c r="B140" t="s">
        <v>3115</v>
      </c>
      <c r="C140" t="str">
        <f>CONCATENATE(GetSteps[[#This Row],[DefinitionID]],GetSteps[[#This Row],[StepCaption(ID)]])</f>
        <v>18F419FC-026B-ED11-80EE-0022481C7D58 Document the findings that impacted the presence of the preconditions and how they have been resolved.(SimpleDataGridBuildingBlock17)</v>
      </c>
      <c r="D140" t="str">
        <f>IFERROR(VLOOKUP(GetSteps[[#This Row],[SearchStep]], GetMetadata[[SearchStep]:[StepCaption]], 2, FALSE), GetSteps[[#This Row],[StepCaption(ID)]])</f>
        <v>SimpleDataGridBuildingBlock17</v>
      </c>
      <c r="E140" t="str">
        <f>IFERROR(VLOOKUP(GetSteps[[#This Row],[SearchStep]], GetMetadata[[SearchStep]:[StepCaption]], 4, FALSE), GetSteps[[#This Row],[StepCaption(ID)]])</f>
        <v>SimpleDataGridBuildingBlock</v>
      </c>
    </row>
    <row r="141" spans="1:5">
      <c r="A141" t="s">
        <v>1895</v>
      </c>
      <c r="B141" t="s">
        <v>3116</v>
      </c>
      <c r="C141" t="str">
        <f>CONCATENATE(GetSteps[[#This Row],[DefinitionID]],GetSteps[[#This Row],[StepCaption(ID)]])</f>
        <v>18F419FC-026B-ED11-80EE-0022481C7D58Add the new or revised criteria to the table in activity 3. Precondition evaluation, section "Identify the type of criteria and how to evaluate it".(LabelBuildingBlock11)</v>
      </c>
      <c r="D141" t="str">
        <f>IFERROR(VLOOKUP(GetSteps[[#This Row],[SearchStep]], GetMetadata[[SearchStep]:[StepCaption]], 2, FALSE), GetSteps[[#This Row],[StepCaption(ID)]])</f>
        <v>LabelBuildingBlock11</v>
      </c>
      <c r="E141" t="str">
        <f>IFERROR(VLOOKUP(GetSteps[[#This Row],[SearchStep]], GetMetadata[[SearchStep]:[StepCaption]], 4, FALSE), GetSteps[[#This Row],[StepCaption(ID)]])</f>
        <v>LabelBuildingBlock</v>
      </c>
    </row>
    <row r="142" spans="1:5">
      <c r="A142" t="s">
        <v>1895</v>
      </c>
      <c r="B142" t="s">
        <v>3117</v>
      </c>
      <c r="C142" t="str">
        <f>CONCATENATE(GetSteps[[#This Row],[DefinitionID]],GetSteps[[#This Row],[StepCaption(ID)]])</f>
        <v>18F419FC-026B-ED11-80EE-0022481C7D58After discussing the matter with the appropriate party, can the matters be resolved to our satisfaction?(OptionBuildingBlock8)</v>
      </c>
      <c r="D142" t="str">
        <f>IFERROR(VLOOKUP(GetSteps[[#This Row],[SearchStep]], GetMetadata[[SearchStep]:[StepCaption]], 2, FALSE), GetSteps[[#This Row],[StepCaption(ID)]])</f>
        <v>OptionBuildingBlock8</v>
      </c>
      <c r="E142" t="str">
        <f>IFERROR(VLOOKUP(GetSteps[[#This Row],[SearchStep]], GetMetadata[[SearchStep]:[StepCaption]], 4, FALSE), GetSteps[[#This Row],[StepCaption(ID)]])</f>
        <v>OptionBuildingBlock</v>
      </c>
    </row>
    <row r="143" spans="1:5">
      <c r="A143" t="s">
        <v>1895</v>
      </c>
      <c r="B143" t="s">
        <v>3118</v>
      </c>
      <c r="C143" t="str">
        <f>CONCATENATE(GetSteps[[#This Row],[DefinitionID]],GetSteps[[#This Row],[StepCaption(ID)]])</f>
        <v>18F419FC-026B-ED11-80EE-0022481C7D58Are the criteria as a whole suitable?(OptionBuildingBlock19)</v>
      </c>
      <c r="D143" t="str">
        <f>IFERROR(VLOOKUP(GetSteps[[#This Row],[SearchStep]], GetMetadata[[SearchStep]:[StepCaption]], 2, FALSE), GetSteps[[#This Row],[StepCaption(ID)]])</f>
        <v>OptionBuildingBlock19</v>
      </c>
      <c r="E143" t="str">
        <f>IFERROR(VLOOKUP(GetSteps[[#This Row],[SearchStep]], GetMetadata[[SearchStep]:[StepCaption]], 4, FALSE), GetSteps[[#This Row],[StepCaption(ID)]])</f>
        <v>OptionBuildingBlock</v>
      </c>
    </row>
    <row r="144" spans="1:5">
      <c r="A144" t="s">
        <v>1895</v>
      </c>
      <c r="B144" t="s">
        <v>3119</v>
      </c>
      <c r="C144" t="str">
        <f>CONCATENATE(GetSteps[[#This Row],[DefinitionID]],GetSteps[[#This Row],[StepCaption(ID)]])</f>
        <v>18F419FC-026B-ED11-80EE-0022481C7D58Are the criteria that facilitate an appropriate understanding of how the SMI is prepared and reported expected to be available to intended users?(OptionBuildingBlock3)</v>
      </c>
      <c r="D144" t="str">
        <f>IFERROR(VLOOKUP(GetSteps[[#This Row],[SearchStep]], GetMetadata[[SearchStep]:[StepCaption]], 2, FALSE), GetSteps[[#This Row],[StepCaption(ID)]])</f>
        <v>OptionBuildingBlock3</v>
      </c>
      <c r="E144" t="str">
        <f>IFERROR(VLOOKUP(GetSteps[[#This Row],[SearchStep]], GetMetadata[[SearchStep]:[StepCaption]], 4, FALSE), GetSteps[[#This Row],[StepCaption(ID)]])</f>
        <v>OptionBuildingBlock</v>
      </c>
    </row>
    <row r="145" spans="1:5">
      <c r="A145" t="s">
        <v>1895</v>
      </c>
      <c r="B145" t="s">
        <v>3120</v>
      </c>
      <c r="C145" t="str">
        <f>CONCATENATE(GetSteps[[#This Row],[DefinitionID]],GetSteps[[#This Row],[StepCaption(ID)]])</f>
        <v>18F419FC-026B-ED11-80EE-0022481C7D58Are we aware of other matters that indicate the preconditions are not present ?(OptionBuildingBlock6)</v>
      </c>
      <c r="D145" t="str">
        <f>IFERROR(VLOOKUP(GetSteps[[#This Row],[SearchStep]], GetMetadata[[SearchStep]:[StepCaption]], 2, FALSE), GetSteps[[#This Row],[StepCaption(ID)]])</f>
        <v>OptionBuildingBlock6</v>
      </c>
      <c r="E145" t="str">
        <f>IFERROR(VLOOKUP(GetSteps[[#This Row],[SearchStep]], GetMetadata[[SearchStep]:[StepCaption]], 4, FALSE), GetSteps[[#This Row],[StepCaption(ID)]])</f>
        <v>OptionBuildingBlock</v>
      </c>
    </row>
    <row r="146" spans="1:5">
      <c r="A146" t="s">
        <v>1895</v>
      </c>
      <c r="B146" t="s">
        <v>3121</v>
      </c>
      <c r="C146" t="str">
        <f>CONCATENATE(GetSteps[[#This Row],[DefinitionID]],GetSteps[[#This Row],[StepCaption(ID)]])</f>
        <v>18F419FC-026B-ED11-80EE-0022481C7D58Consult with the Risk Management Partner.(SimpleDataGridBuildingBlock22)</v>
      </c>
      <c r="D146" t="str">
        <f>IFERROR(VLOOKUP(GetSteps[[#This Row],[SearchStep]], GetMetadata[[SearchStep]:[StepCaption]], 2, FALSE), GetSteps[[#This Row],[StepCaption(ID)]])</f>
        <v>SimpleDataGridBuildingBlock22</v>
      </c>
      <c r="E146" t="str">
        <f>IFERROR(VLOOKUP(GetSteps[[#This Row],[SearchStep]], GetMetadata[[SearchStep]:[StepCaption]], 4, FALSE), GetSteps[[#This Row],[StepCaption(ID)]])</f>
        <v>SimpleDataGridBuildingBlock</v>
      </c>
    </row>
    <row r="147" spans="1:5">
      <c r="A147" t="s">
        <v>1895</v>
      </c>
      <c r="B147" t="s">
        <v>3122</v>
      </c>
      <c r="C147" t="str">
        <f>CONCATENATE(GetSteps[[#This Row],[DefinitionID]],GetSteps[[#This Row],[StepCaption(ID)]])</f>
        <v>18F419FC-026B-ED11-80EE-0022481C7D58Determine whether criteria expected to be used will be available to intended users(ExpanderGroupBuildingBlock1)</v>
      </c>
      <c r="D147" t="str">
        <f>IFERROR(VLOOKUP(GetSteps[[#This Row],[SearchStep]], GetMetadata[[SearchStep]:[StepCaption]], 2, FALSE), GetSteps[[#This Row],[StepCaption(ID)]])</f>
        <v>ExpanderGroupBuildingBlock1</v>
      </c>
      <c r="E147" t="str">
        <f>IFERROR(VLOOKUP(GetSteps[[#This Row],[SearchStep]], GetMetadata[[SearchStep]:[StepCaption]], 4, FALSE), GetSteps[[#This Row],[StepCaption(ID)]])</f>
        <v>ExpanderGroupBuildingBlock</v>
      </c>
    </row>
    <row r="148" spans="1:5">
      <c r="A148" t="s">
        <v>1895</v>
      </c>
      <c r="B148" t="s">
        <v>3123</v>
      </c>
      <c r="C148" t="str">
        <f>CONCATENATE(GetSteps[[#This Row],[DefinitionID]],GetSteps[[#This Row],[StepCaption(ID)]])</f>
        <v>18F419FC-026B-ED11-80EE-0022481C7D58Determine whether precondition matters can be resolved if not present(ExpanderGroupBuildingBlock5)</v>
      </c>
      <c r="D148" t="str">
        <f>IFERROR(VLOOKUP(GetSteps[[#This Row],[SearchStep]], GetMetadata[[SearchStep]:[StepCaption]], 2, FALSE), GetSteps[[#This Row],[StepCaption(ID)]])</f>
        <v>ExpanderGroupBuildingBlock5</v>
      </c>
      <c r="E148" t="str">
        <f>IFERROR(VLOOKUP(GetSteps[[#This Row],[SearchStep]], GetMetadata[[SearchStep]:[StepCaption]], 4, FALSE), GetSteps[[#This Row],[StepCaption(ID)]])</f>
        <v>ExpanderGroupBuildingBlock</v>
      </c>
    </row>
    <row r="149" spans="1:5">
      <c r="A149" t="s">
        <v>1895</v>
      </c>
      <c r="B149" t="s">
        <v>3124</v>
      </c>
      <c r="C149" t="str">
        <f>CONCATENATE(GetSteps[[#This Row],[DefinitionID]],GetSteps[[#This Row],[StepCaption(ID)]])</f>
        <v>18F419FC-026B-ED11-80EE-0022481C7D58Determine whether the criteria as a whole are suitable(ExpanderGroupBuildingBlock18)</v>
      </c>
      <c r="D149" t="str">
        <f>IFERROR(VLOOKUP(GetSteps[[#This Row],[SearchStep]], GetMetadata[[SearchStep]:[StepCaption]], 2, FALSE), GetSteps[[#This Row],[StepCaption(ID)]])</f>
        <v>ExpanderGroupBuildingBlock18</v>
      </c>
      <c r="E149" t="str">
        <f>IFERROR(VLOOKUP(GetSteps[[#This Row],[SearchStep]], GetMetadata[[SearchStep]:[StepCaption]], 4, FALSE), GetSteps[[#This Row],[StepCaption(ID)]])</f>
        <v>ExpanderGroupBuildingBlock</v>
      </c>
    </row>
    <row r="150" spans="1:5">
      <c r="A150" t="s">
        <v>1895</v>
      </c>
      <c r="B150" t="s">
        <v>3125</v>
      </c>
      <c r="C150" t="str">
        <f>CONCATENATE(GetSteps[[#This Row],[DefinitionID]],GetSteps[[#This Row],[StepCaption(ID)]])</f>
        <v>18F419FC-026B-ED11-80EE-0022481C7D58Do we plan to evaluate a new criteria or re-evaluate a revised version of the criteria?(OptionBuildingBlock10)</v>
      </c>
      <c r="D150" t="str">
        <f>IFERROR(VLOOKUP(GetSteps[[#This Row],[SearchStep]], GetMetadata[[SearchStep]:[StepCaption]], 2, FALSE), GetSteps[[#This Row],[StepCaption(ID)]])</f>
        <v>OptionBuildingBlock10</v>
      </c>
      <c r="E150" t="str">
        <f>IFERROR(VLOOKUP(GetSteps[[#This Row],[SearchStep]], GetMetadata[[SearchStep]:[StepCaption]], 4, FALSE), GetSteps[[#This Row],[StepCaption(ID)]])</f>
        <v>OptionBuildingBlock</v>
      </c>
    </row>
    <row r="151" spans="1:5">
      <c r="A151" t="s">
        <v>1895</v>
      </c>
      <c r="B151" t="s">
        <v>3126</v>
      </c>
      <c r="C151" t="str">
        <f>CONCATENATE(GetSteps[[#This Row],[DefinitionID]],GetSteps[[#This Row],[StepCaption(ID)]])</f>
        <v>18F419FC-026B-ED11-80EE-0022481C7D58Document how all of the criteria (established criteria, prescribed criteria by laws or regulations, and entity developed, as applicable) expected to be app(SimpleDataGridBuildingBlock2)</v>
      </c>
      <c r="D151" t="str">
        <f>IFERROR(VLOOKUP(GetSteps[[#This Row],[SearchStep]], GetMetadata[[SearchStep]:[StepCaption]], 2, FALSE), GetSteps[[#This Row],[StepCaption(ID)]])</f>
        <v>SimpleDataGridBuildingBlock2</v>
      </c>
      <c r="E151" t="str">
        <f>IFERROR(VLOOKUP(GetSteps[[#This Row],[SearchStep]], GetMetadata[[SearchStep]:[StepCaption]], 4, FALSE), GetSteps[[#This Row],[StepCaption(ID)]])</f>
        <v>SimpleDataGridBuildingBlock</v>
      </c>
    </row>
    <row r="152" spans="1:5">
      <c r="A152" t="s">
        <v>1895</v>
      </c>
      <c r="B152" t="s">
        <v>3127</v>
      </c>
      <c r="C152" t="str">
        <f>CONCATENATE(GetSteps[[#This Row],[DefinitionID]],GetSteps[[#This Row],[StepCaption(ID)]])</f>
        <v>18F419FC-026B-ED11-80EE-0022481C7D58Document how the matter has been resolved.(RTFTextBuildingBlock9)</v>
      </c>
      <c r="D152" t="str">
        <f>IFERROR(VLOOKUP(GetSteps[[#This Row],[SearchStep]], GetMetadata[[SearchStep]:[StepCaption]], 2, FALSE), GetSteps[[#This Row],[StepCaption(ID)]])</f>
        <v>RTFTextBuildingBlock9</v>
      </c>
      <c r="E152" t="str">
        <f>IFERROR(VLOOKUP(GetSteps[[#This Row],[SearchStep]], GetMetadata[[SearchStep]:[StepCaption]], 4, FALSE), GetSteps[[#This Row],[StepCaption(ID)]])</f>
        <v>RTFTextBuildingBlock</v>
      </c>
    </row>
    <row r="153" spans="1:5">
      <c r="A153" t="s">
        <v>1895</v>
      </c>
      <c r="B153" t="s">
        <v>3128</v>
      </c>
      <c r="C153" t="str">
        <f>CONCATENATE(GetSteps[[#This Row],[DefinitionID]],GetSteps[[#This Row],[StepCaption(ID)]])</f>
        <v>18F419FC-026B-ED11-80EE-0022481C7D58Document whether, and if so, how to communicate the matters in the assurance report.(RTFTextBuildingBlock14)</v>
      </c>
      <c r="D153" t="str">
        <f>IFERROR(VLOOKUP(GetSteps[[#This Row],[SearchStep]], GetMetadata[[SearchStep]:[StepCaption]], 2, FALSE), GetSteps[[#This Row],[StepCaption(ID)]])</f>
        <v>RTFTextBuildingBlock14</v>
      </c>
      <c r="E153" t="str">
        <f>IFERROR(VLOOKUP(GetSteps[[#This Row],[SearchStep]], GetMetadata[[SearchStep]:[StepCaption]], 4, FALSE), GetSteps[[#This Row],[StepCaption(ID)]])</f>
        <v>RTFTextBuildingBlock</v>
      </c>
    </row>
    <row r="154" spans="1:5">
      <c r="A154" t="s">
        <v>1895</v>
      </c>
      <c r="B154" t="s">
        <v>3129</v>
      </c>
      <c r="C154" t="str">
        <f>CONCATENATE(GetSteps[[#This Row],[DefinitionID]],GetSteps[[#This Row],[StepCaption(ID)]])</f>
        <v>18F419FC-026B-ED11-80EE-0022481C7D58Document why it is appropriate to continue with the engagement.(RTFTextBuildingBlock13)</v>
      </c>
      <c r="D154" t="str">
        <f>IFERROR(VLOOKUP(GetSteps[[#This Row],[SearchStep]], GetMetadata[[SearchStep]:[StepCaption]], 2, FALSE), GetSteps[[#This Row],[StepCaption(ID)]])</f>
        <v>RTFTextBuildingBlock13</v>
      </c>
      <c r="E154" t="str">
        <f>IFERROR(VLOOKUP(GetSteps[[#This Row],[SearchStep]], GetMetadata[[SearchStep]:[StepCaption]], 4, FALSE), GetSteps[[#This Row],[StepCaption(ID)]])</f>
        <v>RTFTextBuildingBlock</v>
      </c>
    </row>
    <row r="155" spans="1:5">
      <c r="A155" t="s">
        <v>1895</v>
      </c>
      <c r="B155" t="s">
        <v>3130</v>
      </c>
      <c r="C155" t="str">
        <f>CONCATENATE(GetSteps[[#This Row],[DefinitionID]],GetSteps[[#This Row],[StepCaption(ID)]])</f>
        <v>18F419FC-026B-ED11-80EE-0022481C7D58Has a KPMG Ready for assurance engagement been performed and were there findings impacting the presence of preconditions?(OptionBuildingBlock15)</v>
      </c>
      <c r="D155" t="str">
        <f>IFERROR(VLOOKUP(GetSteps[[#This Row],[SearchStep]], GetMetadata[[SearchStep]:[StepCaption]], 2, FALSE), GetSteps[[#This Row],[StepCaption(ID)]])</f>
        <v>OptionBuildingBlock15</v>
      </c>
      <c r="E155" t="str">
        <f>IFERROR(VLOOKUP(GetSteps[[#This Row],[SearchStep]], GetMetadata[[SearchStep]:[StepCaption]], 4, FALSE), GetSteps[[#This Row],[StepCaption(ID)]])</f>
        <v>OptionBuildingBlock</v>
      </c>
    </row>
    <row r="156" spans="1:5">
      <c r="A156" t="s">
        <v>1895</v>
      </c>
      <c r="B156" t="s">
        <v>3131</v>
      </c>
      <c r="C156" t="str">
        <f>CONCATENATE(GetSteps[[#This Row],[DefinitionID]],GetSteps[[#This Row],[StepCaption(ID)]])</f>
        <v>18F419FC-026B-ED11-80EE-0022481C7D58Have we obtained and reviewed the most recent report that was previously issued by KPMG or another service provider (e.g. a readiness assessment or prior a(OptionBuildingBlock16)</v>
      </c>
      <c r="D156" t="str">
        <f>IFERROR(VLOOKUP(GetSteps[[#This Row],[SearchStep]], GetMetadata[[SearchStep]:[StepCaption]], 2, FALSE), GetSteps[[#This Row],[StepCaption(ID)]])</f>
        <v>OptionBuildingBlock16</v>
      </c>
      <c r="E156" t="str">
        <f>IFERROR(VLOOKUP(GetSteps[[#This Row],[SearchStep]], GetMetadata[[SearchStep]:[StepCaption]], 4, FALSE), GetSteps[[#This Row],[StepCaption(ID)]])</f>
        <v>OptionBuildingBlock</v>
      </c>
    </row>
    <row r="157" spans="1:5">
      <c r="A157" t="s">
        <v>1895</v>
      </c>
      <c r="B157" t="s">
        <v>3132</v>
      </c>
      <c r="C157" t="str">
        <f>CONCATENATE(GetSteps[[#This Row],[DefinitionID]],GetSteps[[#This Row],[StepCaption(ID)]])</f>
        <v>18F419FC-026B-ED11-80EE-0022481C7D58Identify additional matters that indicate that the preconditions are not present.(SimpleDataGridBuildingBlock7)</v>
      </c>
      <c r="D157" t="str">
        <f>IFERROR(VLOOKUP(GetSteps[[#This Row],[SearchStep]], GetMetadata[[SearchStep]:[StepCaption]], 2, FALSE), GetSteps[[#This Row],[StepCaption(ID)]])</f>
        <v>SimpleDataGridBuildingBlock7</v>
      </c>
      <c r="E157" t="str">
        <f>IFERROR(VLOOKUP(GetSteps[[#This Row],[SearchStep]], GetMetadata[[SearchStep]:[StepCaption]], 4, FALSE), GetSteps[[#This Row],[StepCaption(ID)]])</f>
        <v>SimpleDataGridBuildingBlock</v>
      </c>
    </row>
    <row r="158" spans="1:5">
      <c r="A158" t="s">
        <v>1895</v>
      </c>
      <c r="B158" t="s">
        <v>3133</v>
      </c>
      <c r="C158" t="str">
        <f>CONCATENATE(GetSteps[[#This Row],[DefinitionID]],GetSteps[[#This Row],[StepCaption(ID)]])</f>
        <v>18F419FC-026B-ED11-80EE-0022481C7D58Is it appropriate to continue with the engagement?(OptionBuildingBlock12)</v>
      </c>
      <c r="D158" t="str">
        <f>IFERROR(VLOOKUP(GetSteps[[#This Row],[SearchStep]], GetMetadata[[SearchStep]:[StepCaption]], 2, FALSE), GetSteps[[#This Row],[StepCaption(ID)]])</f>
        <v>OptionBuildingBlock12</v>
      </c>
      <c r="E158" t="str">
        <f>IFERROR(VLOOKUP(GetSteps[[#This Row],[SearchStep]], GetMetadata[[SearchStep]:[StepCaption]], 4, FALSE), GetSteps[[#This Row],[StepCaption(ID)]])</f>
        <v>OptionBuildingBlock</v>
      </c>
    </row>
    <row r="159" spans="1:5">
      <c r="A159" t="s">
        <v>1895</v>
      </c>
      <c r="B159" t="s">
        <v>3134</v>
      </c>
      <c r="C159" t="str">
        <f>CONCATENATE(GetSteps[[#This Row],[DefinitionID]],GetSteps[[#This Row],[StepCaption(ID)]])</f>
        <v>18F419FC-026B-ED11-80EE-0022481C7D58Responses within the following activity screen have indicated that some or all of the underlying subject matter/criteria of the engagement are not appropri(SimpleDataGridBuildingBlock23)</v>
      </c>
      <c r="D159" t="str">
        <f>IFERROR(VLOOKUP(GetSteps[[#This Row],[SearchStep]], GetMetadata[[SearchStep]:[StepCaption]], 2, FALSE), GetSteps[[#This Row],[StepCaption(ID)]])</f>
        <v>SimpleDataGridBuildingBlock23</v>
      </c>
      <c r="E159" t="str">
        <f>IFERROR(VLOOKUP(GetSteps[[#This Row],[SearchStep]], GetMetadata[[SearchStep]:[StepCaption]], 4, FALSE), GetSteps[[#This Row],[StepCaption(ID)]])</f>
        <v>SimpleDataGridBuildingBlock</v>
      </c>
    </row>
    <row r="160" spans="1:5">
      <c r="A160" t="s">
        <v>1895</v>
      </c>
      <c r="B160" t="s">
        <v>3135</v>
      </c>
      <c r="C160" t="str">
        <f>CONCATENATE(GetSteps[[#This Row],[DefinitionID]],GetSteps[[#This Row],[StepCaption(ID)]])</f>
        <v>18F419FC-026B-ED11-80EE-0022481C7D58Some or all of the underlying subject matter of the engagement are not appropriate and the preconditions for assurance are not met. Determine whether the m(LabelBuildingBlock20)</v>
      </c>
      <c r="D160" t="str">
        <f>IFERROR(VLOOKUP(GetSteps[[#This Row],[SearchStep]], GetMetadata[[SearchStep]:[StepCaption]], 2, FALSE), GetSteps[[#This Row],[StepCaption(ID)]])</f>
        <v>LabelBuildingBlock20</v>
      </c>
      <c r="E160" t="str">
        <f>IFERROR(VLOOKUP(GetSteps[[#This Row],[SearchStep]], GetMetadata[[SearchStep]:[StepCaption]], 4, FALSE), GetSteps[[#This Row],[StepCaption(ID)]])</f>
        <v>LabelBuildingBlock</v>
      </c>
    </row>
    <row r="161" spans="1:5">
      <c r="A161" t="s">
        <v>1895</v>
      </c>
      <c r="B161" t="s">
        <v>3136</v>
      </c>
      <c r="C161" t="str">
        <f>CONCATENATE(GetSteps[[#This Row],[DefinitionID]],GetSteps[[#This Row],[StepCaption(ID)]])</f>
        <v>18F419FC-026B-ED11-80EE-0022481C7D58The criteria that facilitate an appropriate understanding of how the SMI is prepared and reported are not expected to be available to intended users and th(LabelBuildingBlock4)</v>
      </c>
      <c r="D161" t="str">
        <f>IFERROR(VLOOKUP(GetSteps[[#This Row],[SearchStep]], GetMetadata[[SearchStep]:[StepCaption]], 2, FALSE), GetSteps[[#This Row],[StepCaption(ID)]])</f>
        <v>LabelBuildingBlock4</v>
      </c>
      <c r="E161" t="str">
        <f>IFERROR(VLOOKUP(GetSteps[[#This Row],[SearchStep]], GetMetadata[[SearchStep]:[StepCaption]], 4, FALSE), GetSteps[[#This Row],[StepCaption(ID)]])</f>
        <v>LabelBuildingBlock</v>
      </c>
    </row>
    <row r="162" spans="1:5">
      <c r="A162" t="s">
        <v>1895</v>
      </c>
      <c r="B162" t="s">
        <v>3137</v>
      </c>
      <c r="C162" t="str">
        <f>CONCATENATE(GetSteps[[#This Row],[DefinitionID]],GetSteps[[#This Row],[StepCaption(ID)]])</f>
        <v>18F419FC-026B-ED11-80EE-0022481C7D58(SimpleDataGridBuildingBlock21)</v>
      </c>
      <c r="D162" t="str">
        <f>IFERROR(VLOOKUP(GetSteps[[#This Row],[SearchStep]], GetMetadata[[SearchStep]:[StepCaption]], 2, FALSE), GetSteps[[#This Row],[StepCaption(ID)]])</f>
        <v>SimpleDataGridBuildingBlock21</v>
      </c>
      <c r="E162" t="str">
        <f>IFERROR(VLOOKUP(GetSteps[[#This Row],[SearchStep]], GetMetadata[[SearchStep]:[StepCaption]], 4, FALSE), GetSteps[[#This Row],[StepCaption(ID)]])</f>
        <v>SimpleDataGridBuildingBlock</v>
      </c>
    </row>
    <row r="163" spans="1:5">
      <c r="A163" t="s">
        <v>1895</v>
      </c>
      <c r="B163" t="s">
        <v>139</v>
      </c>
      <c r="C163" t="str">
        <f>CONCATENATE(GetSteps[[#This Row],[DefinitionID]],GetSteps[[#This Row],[StepCaption(ID)]])</f>
        <v>18F419FC-026B-ED11-80EE-0022481C7D58CustomBuildingBlock</v>
      </c>
      <c r="D163" t="str">
        <f>IFERROR(VLOOKUP(GetSteps[[#This Row],[SearchStep]], GetMetadata[[SearchStep]:[StepCaption]], 2, FALSE), GetSteps[[#This Row],[StepCaption(ID)]])</f>
        <v>CustomBuildingBlock</v>
      </c>
      <c r="E163" t="str">
        <f>IFERROR(VLOOKUP(GetSteps[[#This Row],[SearchStep]], GetMetadata[[SearchStep]:[StepCaption]], 4, FALSE), GetSteps[[#This Row],[StepCaption(ID)]])</f>
        <v>CustomBuildingBlock</v>
      </c>
    </row>
    <row r="164" spans="1:5">
      <c r="A164" t="s">
        <v>1895</v>
      </c>
      <c r="B164" t="s">
        <v>318</v>
      </c>
      <c r="C164" t="str">
        <f>CONCATENATE(GetSteps[[#This Row],[DefinitionID]],GetSteps[[#This Row],[StepCaption(ID)]])</f>
        <v>18F419FC-026B-ED11-80EE-0022481C7D58Attachment_module</v>
      </c>
      <c r="D164" t="str">
        <f>IFERROR(VLOOKUP(GetSteps[[#This Row],[SearchStep]], GetMetadata[[SearchStep]:[StepCaption]], 2, FALSE), GetSteps[[#This Row],[StepCaption(ID)]])</f>
        <v>Attachment_module</v>
      </c>
      <c r="E164" t="str">
        <f>IFERROR(VLOOKUP(GetSteps[[#This Row],[SearchStep]], GetMetadata[[SearchStep]:[StepCaption]], 4, FALSE), GetSteps[[#This Row],[StepCaption(ID)]])</f>
        <v>Attachment_module</v>
      </c>
    </row>
    <row r="165" spans="1:5">
      <c r="A165" t="s">
        <v>1895</v>
      </c>
      <c r="B165" t="s">
        <v>319</v>
      </c>
      <c r="C165" t="str">
        <f>CONCATENATE(GetSteps[[#This Row],[DefinitionID]],GetSteps[[#This Row],[StepCaption(ID)]])</f>
        <v>18F419FC-026B-ED11-80EE-0022481C7D58ReviewNote_module</v>
      </c>
      <c r="D165" t="str">
        <f>IFERROR(VLOOKUP(GetSteps[[#This Row],[SearchStep]], GetMetadata[[SearchStep]:[StepCaption]], 2, FALSE), GetSteps[[#This Row],[StepCaption(ID)]])</f>
        <v>ReviewNote_module</v>
      </c>
      <c r="E165" t="str">
        <f>IFERROR(VLOOKUP(GetSteps[[#This Row],[SearchStep]], GetMetadata[[SearchStep]:[StepCaption]], 4, FALSE), GetSteps[[#This Row],[StepCaption(ID)]])</f>
        <v>ReviewNote_module</v>
      </c>
    </row>
    <row r="166" spans="1:5">
      <c r="A166" t="s">
        <v>1895</v>
      </c>
      <c r="B166" t="s">
        <v>320</v>
      </c>
      <c r="C166" t="str">
        <f>CONCATENATE(GetSteps[[#This Row],[DefinitionID]],GetSteps[[#This Row],[StepCaption(ID)]])</f>
        <v>18F419FC-026B-ED11-80EE-0022481C7D58Navigation_module</v>
      </c>
      <c r="D166" t="str">
        <f>IFERROR(VLOOKUP(GetSteps[[#This Row],[SearchStep]], GetMetadata[[SearchStep]:[StepCaption]], 2, FALSE), GetSteps[[#This Row],[StepCaption(ID)]])</f>
        <v>Navigation_module</v>
      </c>
      <c r="E166" t="str">
        <f>IFERROR(VLOOKUP(GetSteps[[#This Row],[SearchStep]], GetMetadata[[SearchStep]:[StepCaption]], 4, FALSE), GetSteps[[#This Row],[StepCaption(ID)]])</f>
        <v>Navigation_module</v>
      </c>
    </row>
    <row r="167" spans="1:5">
      <c r="A167" t="s">
        <v>1895</v>
      </c>
      <c r="B167" t="s">
        <v>519</v>
      </c>
      <c r="C167" t="str">
        <f>CONCATENATE(GetSteps[[#This Row],[DefinitionID]],GetSteps[[#This Row],[StepCaption(ID)]])</f>
        <v>18F419FC-026B-ED11-80EE-0022481C7D58MRR SignOff_module</v>
      </c>
      <c r="D167" t="str">
        <f>IFERROR(VLOOKUP(GetSteps[[#This Row],[SearchStep]], GetMetadata[[SearchStep]:[StepCaption]], 2, FALSE), GetSteps[[#This Row],[StepCaption(ID)]])</f>
        <v>MRR SignOff_module</v>
      </c>
      <c r="E167" t="str">
        <f>IFERROR(VLOOKUP(GetSteps[[#This Row],[SearchStep]], GetMetadata[[SearchStep]:[StepCaption]], 4, FALSE), GetSteps[[#This Row],[StepCaption(ID)]])</f>
        <v>MRR SignOff_module</v>
      </c>
    </row>
    <row r="168" spans="1:5">
      <c r="A168" t="s">
        <v>1895</v>
      </c>
      <c r="B168" t="s">
        <v>672</v>
      </c>
      <c r="C168" t="str">
        <f>CONCATENATE(GetSteps[[#This Row],[DefinitionID]],GetSteps[[#This Row],[StepCaption(ID)]])</f>
        <v>18F419FC-026B-ED11-80EE-0022481C7D58Tailoring_module</v>
      </c>
      <c r="D168" t="str">
        <f>IFERROR(VLOOKUP(GetSteps[[#This Row],[SearchStep]], GetMetadata[[SearchStep]:[StepCaption]], 2, FALSE), GetSteps[[#This Row],[StepCaption(ID)]])</f>
        <v>Tailoring_module</v>
      </c>
      <c r="E168" t="str">
        <f>IFERROR(VLOOKUP(GetSteps[[#This Row],[SearchStep]], GetMetadata[[SearchStep]:[StepCaption]], 4, FALSE), GetSteps[[#This Row],[StepCaption(ID)]])</f>
        <v>Tailoring_module</v>
      </c>
    </row>
    <row r="169" spans="1:5">
      <c r="A169" t="s">
        <v>1895</v>
      </c>
      <c r="B169" t="s">
        <v>711</v>
      </c>
      <c r="C169" t="str">
        <f>CONCATENATE(GetSteps[[#This Row],[DefinitionID]],GetSteps[[#This Row],[StepCaption(ID)]])</f>
        <v>18F419FC-026B-ED11-80EE-0022481C7D58TeamManagement_module</v>
      </c>
      <c r="D169" t="str">
        <f>IFERROR(VLOOKUP(GetSteps[[#This Row],[SearchStep]], GetMetadata[[SearchStep]:[StepCaption]], 2, FALSE), GetSteps[[#This Row],[StepCaption(ID)]])</f>
        <v>TeamManagement_module</v>
      </c>
      <c r="E169" t="str">
        <f>IFERROR(VLOOKUP(GetSteps[[#This Row],[SearchStep]], GetMetadata[[SearchStep]:[StepCaption]], 4, FALSE), GetSteps[[#This Row],[StepCaption(ID)]])</f>
        <v>TeamManagement_module</v>
      </c>
    </row>
    <row r="170" spans="1:5">
      <c r="A170" t="s">
        <v>1895</v>
      </c>
      <c r="B170" t="s">
        <v>756</v>
      </c>
      <c r="C170" t="str">
        <f>CONCATENATE(GetSteps[[#This Row],[DefinitionID]],GetSteps[[#This Row],[StepCaption(ID)]])</f>
        <v>18F419FC-026B-ED11-80EE-0022481C7D58ProjectPlan_module</v>
      </c>
      <c r="D170" t="str">
        <f>IFERROR(VLOOKUP(GetSteps[[#This Row],[SearchStep]], GetMetadata[[SearchStep]:[StepCaption]], 2, FALSE), GetSteps[[#This Row],[StepCaption(ID)]])</f>
        <v>ProjectPlan_module</v>
      </c>
      <c r="E170" t="str">
        <f>IFERROR(VLOOKUP(GetSteps[[#This Row],[SearchStep]], GetMetadata[[SearchStep]:[StepCaption]], 4, FALSE), GetSteps[[#This Row],[StepCaption(ID)]])</f>
        <v>ProjectPlan_module</v>
      </c>
    </row>
    <row r="171" spans="1:5">
      <c r="A171" t="s">
        <v>1895</v>
      </c>
      <c r="B171" t="s">
        <v>843</v>
      </c>
      <c r="C171" t="str">
        <f>CONCATENATE(GetSteps[[#This Row],[DefinitionID]],GetSteps[[#This Row],[StepCaption(ID)]])</f>
        <v>18F419FC-026B-ED11-80EE-0022481C7D58Chatbot_module</v>
      </c>
      <c r="D171" t="str">
        <f>IFERROR(VLOOKUP(GetSteps[[#This Row],[SearchStep]], GetMetadata[[SearchStep]:[StepCaption]], 2, FALSE), GetSteps[[#This Row],[StepCaption(ID)]])</f>
        <v>Chatbot_module</v>
      </c>
      <c r="E171" t="str">
        <f>IFERROR(VLOOKUP(GetSteps[[#This Row],[SearchStep]], GetMetadata[[SearchStep]:[StepCaption]], 4, FALSE), GetSteps[[#This Row],[StepCaption(ID)]])</f>
        <v>Chatbot_module</v>
      </c>
    </row>
    <row r="172" spans="1:5">
      <c r="A172" t="s">
        <v>1895</v>
      </c>
      <c r="B172" t="s">
        <v>866</v>
      </c>
      <c r="C172" t="str">
        <f>CONCATENATE(GetSteps[[#This Row],[DefinitionID]],GetSteps[[#This Row],[StepCaption(ID)]])</f>
        <v>18F419FC-026B-ED11-80EE-0022481C7D58TaggingUtilityTool_module</v>
      </c>
      <c r="D172" t="str">
        <f>IFERROR(VLOOKUP(GetSteps[[#This Row],[SearchStep]], GetMetadata[[SearchStep]:[StepCaption]], 2, FALSE), GetSteps[[#This Row],[StepCaption(ID)]])</f>
        <v>TaggingUtilityTool_module</v>
      </c>
      <c r="E172" t="str">
        <f>IFERROR(VLOOKUP(GetSteps[[#This Row],[SearchStep]], GetMetadata[[SearchStep]:[StepCaption]], 4, FALSE), GetSteps[[#This Row],[StepCaption(ID)]])</f>
        <v>TaggingUtilityTool_module</v>
      </c>
    </row>
    <row r="173" spans="1:5">
      <c r="A173" t="s">
        <v>1895</v>
      </c>
      <c r="B173" t="s">
        <v>885</v>
      </c>
      <c r="C173" t="str">
        <f>CONCATENATE(GetSteps[[#This Row],[DefinitionID]],GetSteps[[#This Row],[StepCaption(ID)]])</f>
        <v>18F419FC-026B-ED11-80EE-0022481C7D58Eng Dash_module</v>
      </c>
      <c r="D173" t="str">
        <f>IFERROR(VLOOKUP(GetSteps[[#This Row],[SearchStep]], GetMetadata[[SearchStep]:[StepCaption]], 2, FALSE), GetSteps[[#This Row],[StepCaption(ID)]])</f>
        <v>Eng Dash_module</v>
      </c>
      <c r="E173" t="str">
        <f>IFERROR(VLOOKUP(GetSteps[[#This Row],[SearchStep]], GetMetadata[[SearchStep]:[StepCaption]], 4, FALSE), GetSteps[[#This Row],[StepCaption(ID)]])</f>
        <v>Eng Dash_module</v>
      </c>
    </row>
    <row r="174" spans="1:5">
      <c r="A174" t="s">
        <v>1895</v>
      </c>
      <c r="B174" t="s">
        <v>894</v>
      </c>
      <c r="C174" t="str">
        <f>CONCATENATE(GetSteps[[#This Row],[DefinitionID]],GetSteps[[#This Row],[StepCaption(ID)]])</f>
        <v>18F419FC-026B-ED11-80EE-0022481C7D58My Eng_module</v>
      </c>
      <c r="D174" t="str">
        <f>IFERROR(VLOOKUP(GetSteps[[#This Row],[SearchStep]], GetMetadata[[SearchStep]:[StepCaption]], 2, FALSE), GetSteps[[#This Row],[StepCaption(ID)]])</f>
        <v>My Eng_module</v>
      </c>
      <c r="E174" t="str">
        <f>IFERROR(VLOOKUP(GetSteps[[#This Row],[SearchStep]], GetMetadata[[SearchStep]:[StepCaption]], 4, FALSE), GetSteps[[#This Row],[StepCaption(ID)]])</f>
        <v>My Eng_module</v>
      </c>
    </row>
    <row r="175" spans="1:5">
      <c r="A175" t="s">
        <v>1895</v>
      </c>
      <c r="B175" t="s">
        <v>885</v>
      </c>
      <c r="C175" t="str">
        <f>CONCATENATE(GetSteps[[#This Row],[DefinitionID]],GetSteps[[#This Row],[StepCaption(ID)]])</f>
        <v>18F419FC-026B-ED11-80EE-0022481C7D58Eng Dash_module</v>
      </c>
      <c r="D175" t="str">
        <f>IFERROR(VLOOKUP(GetSteps[[#This Row],[SearchStep]], GetMetadata[[SearchStep]:[StepCaption]], 2, FALSE), GetSteps[[#This Row],[StepCaption(ID)]])</f>
        <v>Eng Dash_module</v>
      </c>
      <c r="E175" t="str">
        <f>IFERROR(VLOOKUP(GetSteps[[#This Row],[SearchStep]], GetMetadata[[SearchStep]:[StepCaption]], 4, FALSE), GetSteps[[#This Row],[StepCaption(ID)]])</f>
        <v>Eng Dash_module</v>
      </c>
    </row>
    <row r="176" spans="1:5">
      <c r="A176" t="s">
        <v>1895</v>
      </c>
      <c r="B176" t="s">
        <v>1135</v>
      </c>
      <c r="C176" t="str">
        <f>CONCATENATE(GetSteps[[#This Row],[DefinitionID]],GetSteps[[#This Row],[StepCaption(ID)]])</f>
        <v>18F419FC-026B-ED11-80EE-0022481C7D58MUSsampling_module</v>
      </c>
      <c r="D176" t="str">
        <f>IFERROR(VLOOKUP(GetSteps[[#This Row],[SearchStep]], GetMetadata[[SearchStep]:[StepCaption]], 2, FALSE), GetSteps[[#This Row],[StepCaption(ID)]])</f>
        <v>MUSsampling_module</v>
      </c>
      <c r="E176" t="str">
        <f>IFERROR(VLOOKUP(GetSteps[[#This Row],[SearchStep]], GetMetadata[[SearchStep]:[StepCaption]], 4, FALSE), GetSteps[[#This Row],[StepCaption(ID)]])</f>
        <v>MUSsampling_module</v>
      </c>
    </row>
    <row r="177" spans="1:5">
      <c r="A177" t="s">
        <v>1895</v>
      </c>
      <c r="B177" t="s">
        <v>1235</v>
      </c>
      <c r="C177" t="str">
        <f>CONCATENATE(GetSteps[[#This Row],[DefinitionID]],GetSteps[[#This Row],[StepCaption(ID)]])</f>
        <v>18F419FC-026B-ED11-80EE-0022481C7D58RollForward_Module</v>
      </c>
      <c r="D177" t="str">
        <f>IFERROR(VLOOKUP(GetSteps[[#This Row],[SearchStep]], GetMetadata[[SearchStep]:[StepCaption]], 2, FALSE), GetSteps[[#This Row],[StepCaption(ID)]])</f>
        <v>RollForward_Module</v>
      </c>
      <c r="E177" t="str">
        <f>IFERROR(VLOOKUP(GetSteps[[#This Row],[SearchStep]], GetMetadata[[SearchStep]:[StepCaption]], 4, FALSE), GetSteps[[#This Row],[StepCaption(ID)]])</f>
        <v>RollForward_Module</v>
      </c>
    </row>
    <row r="178" spans="1:5">
      <c r="A178" t="s">
        <v>1895</v>
      </c>
      <c r="B178" t="s">
        <v>1246</v>
      </c>
      <c r="C178" t="str">
        <f>CONCATENATE(GetSteps[[#This Row],[DefinitionID]],GetSteps[[#This Row],[StepCaption(ID)]])</f>
        <v>18F419FC-026B-ED11-80EE-0022481C7D58GeneralFeatures_Module</v>
      </c>
      <c r="D178" t="str">
        <f>IFERROR(VLOOKUP(GetSteps[[#This Row],[SearchStep]], GetMetadata[[SearchStep]:[StepCaption]], 2, FALSE), GetSteps[[#This Row],[StepCaption(ID)]])</f>
        <v>GeneralFeatures_Module</v>
      </c>
      <c r="E178" t="str">
        <f>IFERROR(VLOOKUP(GetSteps[[#This Row],[SearchStep]], GetMetadata[[SearchStep]:[StepCaption]], 4, FALSE), GetSteps[[#This Row],[StepCaption(ID)]])</f>
        <v>GeneralFeatures_Module</v>
      </c>
    </row>
    <row r="179" spans="1:5">
      <c r="A179" t="s">
        <v>1895</v>
      </c>
      <c r="B179" t="s">
        <v>1257</v>
      </c>
      <c r="C179" t="str">
        <f>CONCATENATE(GetSteps[[#This Row],[DefinitionID]],GetSteps[[#This Row],[StepCaption(ID)]])</f>
        <v>18F419FC-026B-ED11-80EE-0022481C7D58CloseOut_Module</v>
      </c>
      <c r="D179" t="str">
        <f>IFERROR(VLOOKUP(GetSteps[[#This Row],[SearchStep]], GetMetadata[[SearchStep]:[StepCaption]], 2, FALSE), GetSteps[[#This Row],[StepCaption(ID)]])</f>
        <v>CloseOut_Module</v>
      </c>
      <c r="E179" t="str">
        <f>IFERROR(VLOOKUP(GetSteps[[#This Row],[SearchStep]], GetMetadata[[SearchStep]:[StepCaption]], 4, FALSE), GetSteps[[#This Row],[StepCaption(ID)]])</f>
        <v>CloseOut_Module</v>
      </c>
    </row>
    <row r="180" spans="1:5">
      <c r="A180" t="s">
        <v>1895</v>
      </c>
      <c r="B180" t="s">
        <v>1282</v>
      </c>
      <c r="C180" t="str">
        <f>CONCATENATE(GetSteps[[#This Row],[DefinitionID]],GetSteps[[#This Row],[StepCaption(ID)]])</f>
        <v>18F419FC-026B-ED11-80EE-0022481C7D58ACP_module</v>
      </c>
      <c r="D180" t="str">
        <f>IFERROR(VLOOKUP(GetSteps[[#This Row],[SearchStep]], GetMetadata[[SearchStep]:[StepCaption]], 2, FALSE), GetSteps[[#This Row],[StepCaption(ID)]])</f>
        <v>ACP_module</v>
      </c>
      <c r="E180" t="str">
        <f>IFERROR(VLOOKUP(GetSteps[[#This Row],[SearchStep]], GetMetadata[[SearchStep]:[StepCaption]], 4, FALSE), GetSteps[[#This Row],[StepCaption(ID)]])</f>
        <v>ACP_module</v>
      </c>
    </row>
    <row r="181" spans="1:5">
      <c r="A181" t="s">
        <v>1895</v>
      </c>
      <c r="B181" t="s">
        <v>1288</v>
      </c>
      <c r="C181" t="str">
        <f>CONCATENATE(GetSteps[[#This Row],[DefinitionID]],GetSteps[[#This Row],[StepCaption(ID)]])</f>
        <v>18F419FC-026B-ED11-80EE-0022481C7D58Create_Analysis_module</v>
      </c>
      <c r="D181" t="str">
        <f>IFERROR(VLOOKUP(GetSteps[[#This Row],[SearchStep]], GetMetadata[[SearchStep]:[StepCaption]], 2, FALSE), GetSteps[[#This Row],[StepCaption(ID)]])</f>
        <v>Create_Analysis_module</v>
      </c>
      <c r="E181" t="str">
        <f>IFERROR(VLOOKUP(GetSteps[[#This Row],[SearchStep]], GetMetadata[[SearchStep]:[StepCaption]], 4, FALSE), GetSteps[[#This Row],[StepCaption(ID)]])</f>
        <v>Create_Analysis_module</v>
      </c>
    </row>
    <row r="182" spans="1:5">
      <c r="A182" t="s">
        <v>1895</v>
      </c>
      <c r="B182" t="s">
        <v>1546</v>
      </c>
      <c r="C182" t="str">
        <f>CONCATENATE(GetSteps[[#This Row],[DefinitionID]],GetSteps[[#This Row],[StepCaption(ID)]])</f>
        <v>18F419FC-026B-ED11-80EE-0022481C7D58GeneralModule</v>
      </c>
      <c r="D182" t="str">
        <f>IFERROR(VLOOKUP(GetSteps[[#This Row],[SearchStep]], GetMetadata[[SearchStep]:[StepCaption]], 2, FALSE), GetSteps[[#This Row],[StepCaption(ID)]])</f>
        <v>GeneralModule</v>
      </c>
      <c r="E182" t="str">
        <f>IFERROR(VLOOKUP(GetSteps[[#This Row],[SearchStep]], GetMetadata[[SearchStep]:[StepCaption]], 4, FALSE), GetSteps[[#This Row],[StepCaption(ID)]])</f>
        <v>GeneralModule</v>
      </c>
    </row>
    <row r="183" spans="1:5">
      <c r="A183" t="s">
        <v>1905</v>
      </c>
      <c r="B183" t="s">
        <v>3138</v>
      </c>
      <c r="C183" t="str">
        <f>CONCATENATE(GetSteps[[#This Row],[DefinitionID]],GetSteps[[#This Row],[StepCaption(ID)]])</f>
        <v>1E4629AB-026B-ED11-80EE-0022481C7D58- Considering whether it is capable of achieving its purpose in compliance with the Execution Guide; and(LabelBuildingBlock99)</v>
      </c>
      <c r="D183" t="str">
        <f>IFERROR(VLOOKUP(GetSteps[[#This Row],[SearchStep]], GetMetadata[[SearchStep]:[StepCaption]], 2, FALSE), GetSteps[[#This Row],[StepCaption(ID)]])</f>
        <v>LabelBuildingBlock99</v>
      </c>
      <c r="E183" t="str">
        <f>IFERROR(VLOOKUP(GetSteps[[#This Row],[SearchStep]], GetMetadata[[SearchStep]:[StepCaption]], 4, FALSE), GetSteps[[#This Row],[StepCaption(ID)]])</f>
        <v>LabelBuildingBlock</v>
      </c>
    </row>
    <row r="184" spans="1:5">
      <c r="A184" t="s">
        <v>1905</v>
      </c>
      <c r="B184" t="s">
        <v>3139</v>
      </c>
      <c r="C184" t="str">
        <f>CONCATENATE(GetSteps[[#This Row],[DefinitionID]],GetSteps[[#This Row],[StepCaption(ID)]])</f>
        <v>1E4629AB-026B-ED11-80EE-0022481C7D58* Consider the reliability of the output provided by(LabelBuildingBlock95)</v>
      </c>
      <c r="D184" t="str">
        <f>IFERROR(VLOOKUP(GetSteps[[#This Row],[SearchStep]], GetMetadata[[SearchStep]:[StepCaption]], 2, FALSE), GetSteps[[#This Row],[StepCaption(ID)]])</f>
        <v>LabelBuildingBlock95</v>
      </c>
      <c r="E184" t="str">
        <f>IFERROR(VLOOKUP(GetSteps[[#This Row],[SearchStep]], GetMetadata[[SearchStep]:[StepCaption]], 4, FALSE), GetSteps[[#This Row],[StepCaption(ID)]])</f>
        <v>LabelBuildingBlock</v>
      </c>
    </row>
    <row r="185" spans="1:5">
      <c r="A185" t="s">
        <v>1905</v>
      </c>
      <c r="B185" t="s">
        <v>3140</v>
      </c>
      <c r="C185" t="str">
        <f>CONCATENATE(GetSteps[[#This Row],[DefinitionID]],GetSteps[[#This Row],[StepCaption(ID)]])</f>
        <v>1E4629AB-026B-ED11-80EE-0022481C7D582.1.1 Entity and its environment(HyperLinkBuildingBlock13)</v>
      </c>
      <c r="D185" t="str">
        <f>IFERROR(VLOOKUP(GetSteps[[#This Row],[SearchStep]], GetMetadata[[SearchStep]:[StepCaption]], 2, FALSE), GetSteps[[#This Row],[StepCaption(ID)]])</f>
        <v>HyperLinkBuildingBlock13</v>
      </c>
      <c r="E185" t="str">
        <f>IFERROR(VLOOKUP(GetSteps[[#This Row],[SearchStep]], GetMetadata[[SearchStep]:[StepCaption]], 4, FALSE), GetSteps[[#This Row],[StepCaption(ID)]])</f>
        <v>HyperLinkBuildingBlock</v>
      </c>
    </row>
    <row r="186" spans="1:5">
      <c r="A186" t="s">
        <v>1905</v>
      </c>
      <c r="B186" t="s">
        <v>3141</v>
      </c>
      <c r="C186" t="str">
        <f>CONCATENATE(GetSteps[[#This Row],[DefinitionID]],GetSteps[[#This Row],[StepCaption(ID)]])</f>
        <v>1E4629AB-026B-ED11-80EE-0022481C7D582.1.2 Identify areas and processes(HyperLinkBuildingBlock14)</v>
      </c>
      <c r="D186" t="str">
        <f>IFERROR(VLOOKUP(GetSteps[[#This Row],[SearchStep]], GetMetadata[[SearchStep]:[StepCaption]], 2, FALSE), GetSteps[[#This Row],[StepCaption(ID)]])</f>
        <v>HyperLinkBuildingBlock14</v>
      </c>
      <c r="E186" t="str">
        <f>IFERROR(VLOOKUP(GetSteps[[#This Row],[SearchStep]], GetMetadata[[SearchStep]:[StepCaption]], 4, FALSE), GetSteps[[#This Row],[StepCaption(ID)]])</f>
        <v>HyperLinkBuildingBlock</v>
      </c>
    </row>
    <row r="187" spans="1:5">
      <c r="A187" t="s">
        <v>1905</v>
      </c>
      <c r="B187" t="s">
        <v>3142</v>
      </c>
      <c r="C187" t="str">
        <f>CONCATENATE(GetSteps[[#This Row],[DefinitionID]],GetSteps[[#This Row],[StepCaption(ID)]])</f>
        <v>1E4629AB-026B-ED11-80EE-0022481C7D582.1.3 Inquiries(HyperLinkBuildingBlock15)</v>
      </c>
      <c r="D187" t="str">
        <f>IFERROR(VLOOKUP(GetSteps[[#This Row],[SearchStep]], GetMetadata[[SearchStep]:[StepCaption]], 2, FALSE), GetSteps[[#This Row],[StepCaption(ID)]])</f>
        <v>HyperLinkBuildingBlock15</v>
      </c>
      <c r="E187" t="str">
        <f>IFERROR(VLOOKUP(GetSteps[[#This Row],[SearchStep]], GetMetadata[[SearchStep]:[StepCaption]], 4, FALSE), GetSteps[[#This Row],[StepCaption(ID)]])</f>
        <v>HyperLinkBuildingBlock</v>
      </c>
    </row>
    <row r="188" spans="1:5">
      <c r="A188" t="s">
        <v>1905</v>
      </c>
      <c r="B188" t="s">
        <v>3143</v>
      </c>
      <c r="C188" t="str">
        <f>CONCATENATE(GetSteps[[#This Row],[DefinitionID]],GetSteps[[#This Row],[StepCaption(ID)]])</f>
        <v>1E4629AB-026B-ED11-80EE-0022481C7D582.1.4 Planning discussion(HyperLinkBuildingBlock16)</v>
      </c>
      <c r="D188" t="str">
        <f>IFERROR(VLOOKUP(GetSteps[[#This Row],[SearchStep]], GetMetadata[[SearchStep]:[StepCaption]], 2, FALSE), GetSteps[[#This Row],[StepCaption(ID)]])</f>
        <v>HyperLinkBuildingBlock16</v>
      </c>
      <c r="E188" t="str">
        <f>IFERROR(VLOOKUP(GetSteps[[#This Row],[SearchStep]], GetMetadata[[SearchStep]:[StepCaption]], 4, FALSE), GetSteps[[#This Row],[StepCaption(ID)]])</f>
        <v>HyperLinkBuildingBlock</v>
      </c>
    </row>
    <row r="189" spans="1:5">
      <c r="A189" t="s">
        <v>1905</v>
      </c>
      <c r="B189" t="s">
        <v>3144</v>
      </c>
      <c r="C189" t="str">
        <f>CONCATENATE(GetSteps[[#This Row],[DefinitionID]],GetSteps[[#This Row],[StepCaption(ID)]])</f>
        <v>1E4629AB-026B-ED11-80EE-0022481C7D582.2.1 CERAMIC(HyperLinkBuildingBlock17)</v>
      </c>
      <c r="D189" t="str">
        <f>IFERROR(VLOOKUP(GetSteps[[#This Row],[SearchStep]], GetMetadata[[SearchStep]:[StepCaption]], 2, FALSE), GetSteps[[#This Row],[StepCaption(ID)]])</f>
        <v>HyperLinkBuildingBlock17</v>
      </c>
      <c r="E189" t="str">
        <f>IFERROR(VLOOKUP(GetSteps[[#This Row],[SearchStep]], GetMetadata[[SearchStep]:[StepCaption]], 4, FALSE), GetSteps[[#This Row],[StepCaption(ID)]])</f>
        <v>HyperLinkBuildingBlock</v>
      </c>
    </row>
    <row r="190" spans="1:5">
      <c r="A190" t="s">
        <v>1905</v>
      </c>
      <c r="B190" t="s">
        <v>3145</v>
      </c>
      <c r="C190" t="str">
        <f>CONCATENATE(GetSteps[[#This Row],[DefinitionID]],GetSteps[[#This Row],[StepCaption(ID)]])</f>
        <v>1E4629AB-026B-ED11-80EE-0022481C7D582.2.2 IT Understanding(HyperLinkBuildingBlock18)</v>
      </c>
      <c r="D190" t="str">
        <f>IFERROR(VLOOKUP(GetSteps[[#This Row],[SearchStep]], GetMetadata[[SearchStep]:[StepCaption]], 2, FALSE), GetSteps[[#This Row],[StepCaption(ID)]])</f>
        <v>HyperLinkBuildingBlock18</v>
      </c>
      <c r="E190" t="str">
        <f>IFERROR(VLOOKUP(GetSteps[[#This Row],[SearchStep]], GetMetadata[[SearchStep]:[StepCaption]], 4, FALSE), GetSteps[[#This Row],[StepCaption(ID)]])</f>
        <v>HyperLinkBuildingBlock</v>
      </c>
    </row>
    <row r="191" spans="1:5">
      <c r="A191" t="s">
        <v>1905</v>
      </c>
      <c r="B191" t="s">
        <v>3146</v>
      </c>
      <c r="C191" t="str">
        <f>CONCATENATE(GetSteps[[#This Row],[DefinitionID]],GetSteps[[#This Row],[StepCaption(ID)]])</f>
        <v>1E4629AB-026B-ED11-80EE-0022481C7D582.3.1 Fraud risk assessment (HyperLinkBuildingBlock19)</v>
      </c>
      <c r="D191" t="str">
        <f>IFERROR(VLOOKUP(GetSteps[[#This Row],[SearchStep]], GetMetadata[[SearchStep]:[StepCaption]], 2, FALSE), GetSteps[[#This Row],[StepCaption(ID)]])</f>
        <v>HyperLinkBuildingBlock19</v>
      </c>
      <c r="E191" t="str">
        <f>IFERROR(VLOOKUP(GetSteps[[#This Row],[SearchStep]], GetMetadata[[SearchStep]:[StepCaption]], 4, FALSE), GetSteps[[#This Row],[StepCaption(ID)]])</f>
        <v>HyperLinkBuildingBlock</v>
      </c>
    </row>
    <row r="192" spans="1:5">
      <c r="A192" t="s">
        <v>1905</v>
      </c>
      <c r="B192" t="s">
        <v>3147</v>
      </c>
      <c r="C192" t="str">
        <f>CONCATENATE(GetSteps[[#This Row],[DefinitionID]],GetSteps[[#This Row],[StepCaption(ID)]])</f>
        <v>1E4629AB-026B-ED11-80EE-0022481C7D582.3.2.Fraud response(HyperLinkBuildingBlock71)</v>
      </c>
      <c r="D192" t="str">
        <f>IFERROR(VLOOKUP(GetSteps[[#This Row],[SearchStep]], GetMetadata[[SearchStep]:[StepCaption]], 2, FALSE), GetSteps[[#This Row],[StepCaption(ID)]])</f>
        <v>HyperLinkBuildingBlock71</v>
      </c>
      <c r="E192" t="str">
        <f>IFERROR(VLOOKUP(GetSteps[[#This Row],[SearchStep]], GetMetadata[[SearchStep]:[StepCaption]], 4, FALSE), GetSteps[[#This Row],[StepCaption(ID)]])</f>
        <v>HyperLinkBuildingBlock</v>
      </c>
    </row>
    <row r="193" spans="1:5">
      <c r="A193" t="s">
        <v>1905</v>
      </c>
      <c r="B193" t="s">
        <v>3148</v>
      </c>
      <c r="C193" t="str">
        <f>CONCATENATE(GetSteps[[#This Row],[DefinitionID]],GetSteps[[#This Row],[StepCaption(ID)]])</f>
        <v>1E4629AB-026B-ED11-80EE-0022481C7D582.4.1 Overall response(HyperLinkBuildingBlock69)</v>
      </c>
      <c r="D193" t="str">
        <f>IFERROR(VLOOKUP(GetSteps[[#This Row],[SearchStep]], GetMetadata[[SearchStep]:[StepCaption]], 2, FALSE), GetSteps[[#This Row],[StepCaption(ID)]])</f>
        <v>HyperLinkBuildingBlock69</v>
      </c>
      <c r="E193" t="str">
        <f>IFERROR(VLOOKUP(GetSteps[[#This Row],[SearchStep]], GetMetadata[[SearchStep]:[StepCaption]], 4, FALSE), GetSteps[[#This Row],[StepCaption(ID)]])</f>
        <v>HyperLinkBuildingBlock</v>
      </c>
    </row>
    <row r="194" spans="1:5">
      <c r="A194" t="s">
        <v>1905</v>
      </c>
      <c r="B194" t="s">
        <v>3149</v>
      </c>
      <c r="C194" t="str">
        <f>CONCATENATE(GetSteps[[#This Row],[DefinitionID]],GetSteps[[#This Row],[StepCaption(ID)]])</f>
        <v>1E4629AB-026B-ED11-80EE-0022481C7D582.5.1 Processes(HyperLinkBuildingBlock20)</v>
      </c>
      <c r="D194" t="str">
        <f>IFERROR(VLOOKUP(GetSteps[[#This Row],[SearchStep]], GetMetadata[[SearchStep]:[StepCaption]], 2, FALSE), GetSteps[[#This Row],[StepCaption(ID)]])</f>
        <v>HyperLinkBuildingBlock20</v>
      </c>
      <c r="E194" t="str">
        <f>IFERROR(VLOOKUP(GetSteps[[#This Row],[SearchStep]], GetMetadata[[SearchStep]:[StepCaption]], 4, FALSE), GetSteps[[#This Row],[StepCaption(ID)]])</f>
        <v>HyperLinkBuildingBlock</v>
      </c>
    </row>
    <row r="195" spans="1:5">
      <c r="A195" t="s">
        <v>1905</v>
      </c>
      <c r="B195" t="s">
        <v>3150</v>
      </c>
      <c r="C195" t="str">
        <f>CONCATENATE(GetSteps[[#This Row],[DefinitionID]],GetSteps[[#This Row],[StepCaption(ID)]])</f>
        <v>1E4629AB-026B-ED11-80EE-0022481C7D583.x Reporting - Subsequent Events(HyperLinkBuildingBlock73)</v>
      </c>
      <c r="D195" t="str">
        <f>IFERROR(VLOOKUP(GetSteps[[#This Row],[SearchStep]], GetMetadata[[SearchStep]:[StepCaption]], 2, FALSE), GetSteps[[#This Row],[StepCaption(ID)]])</f>
        <v>HyperLinkBuildingBlock73</v>
      </c>
      <c r="E195" t="str">
        <f>IFERROR(VLOOKUP(GetSteps[[#This Row],[SearchStep]], GetMetadata[[SearchStep]:[StepCaption]], 4, FALSE), GetSteps[[#This Row],[StepCaption(ID)]])</f>
        <v>HyperLinkBuildingBlock</v>
      </c>
    </row>
    <row r="196" spans="1:5">
      <c r="A196" t="s">
        <v>1905</v>
      </c>
      <c r="B196" t="s">
        <v>3151</v>
      </c>
      <c r="C196" t="str">
        <f>CONCATENATE(GetSteps[[#This Row],[DefinitionID]],GetSteps[[#This Row],[StepCaption(ID)]])</f>
        <v>1E4629AB-026B-ED11-80EE-0022481C7D58â€¢ evaluating the design by :(LabelBuildingBlock96)</v>
      </c>
      <c r="D196" t="str">
        <f>IFERROR(VLOOKUP(GetSteps[[#This Row],[SearchStep]], GetMetadata[[SearchStep]:[StepCaption]], 2, FALSE), GetSteps[[#This Row],[StepCaption(ID)]])</f>
        <v>LabelBuildingBlock96</v>
      </c>
      <c r="E196" t="str">
        <f>IFERROR(VLOOKUP(GetSteps[[#This Row],[SearchStep]], GetMetadata[[SearchStep]:[StepCaption]], 4, FALSE), GetSteps[[#This Row],[StepCaption(ID)]])</f>
        <v>LabelBuildingBlock</v>
      </c>
    </row>
    <row r="197" spans="1:5">
      <c r="A197" t="s">
        <v>1905</v>
      </c>
      <c r="B197" t="s">
        <v>3152</v>
      </c>
      <c r="C197" t="str">
        <f>CONCATENATE(GetSteps[[#This Row],[DefinitionID]],GetSteps[[#This Row],[StepCaption(ID)]])</f>
        <v>1E4629AB-026B-ED11-80EE-0022481C7D58â€¢ testing the consistent operation.(LabelBuildingBlock100)</v>
      </c>
      <c r="D197" t="str">
        <f>IFERROR(VLOOKUP(GetSteps[[#This Row],[SearchStep]], GetMetadata[[SearchStep]:[StepCaption]], 2, FALSE), GetSteps[[#This Row],[StepCaption(ID)]])</f>
        <v>LabelBuildingBlock100</v>
      </c>
      <c r="E197" t="str">
        <f>IFERROR(VLOOKUP(GetSteps[[#This Row],[SearchStep]], GetMetadata[[SearchStep]:[StepCaption]], 4, FALSE), GetSteps[[#This Row],[StepCaption(ID)]])</f>
        <v>LabelBuildingBlock</v>
      </c>
    </row>
    <row r="198" spans="1:5">
      <c r="A198" t="s">
        <v>1905</v>
      </c>
      <c r="B198" t="s">
        <v>3153</v>
      </c>
      <c r="C198" t="str">
        <f>CONCATENATE(GetSteps[[#This Row],[DefinitionID]],GetSteps[[#This Row],[StepCaption(ID)]])</f>
        <v>1E4629AB-026B-ED11-80EE-0022481C7D58Additional Compliance procedures(SimpleDataGridBuildingBlock8)</v>
      </c>
      <c r="D198" t="str">
        <f>IFERROR(VLOOKUP(GetSteps[[#This Row],[SearchStep]], GetMetadata[[SearchStep]:[StepCaption]], 2, FALSE), GetSteps[[#This Row],[StepCaption(ID)]])</f>
        <v>SimpleDataGridBuildingBlock8</v>
      </c>
      <c r="E198" t="str">
        <f>IFERROR(VLOOKUP(GetSteps[[#This Row],[SearchStep]], GetMetadata[[SearchStep]:[StepCaption]], 4, FALSE), GetSteps[[#This Row],[StepCaption(ID)]])</f>
        <v>SimpleDataGridBuildingBlock</v>
      </c>
    </row>
    <row r="199" spans="1:5">
      <c r="A199" t="s">
        <v>1905</v>
      </c>
      <c r="B199" t="s">
        <v>3154</v>
      </c>
      <c r="C199" t="str">
        <f>CONCATENATE(GetSteps[[#This Row],[DefinitionID]],GetSteps[[#This Row],[StepCaption(ID)]])</f>
        <v>1E4629AB-026B-ED11-80EE-0022481C7D58Additional GHG procedures(SimpleDataGridBuildingBlock51)</v>
      </c>
      <c r="D199" t="str">
        <f>IFERROR(VLOOKUP(GetSteps[[#This Row],[SearchStep]], GetMetadata[[SearchStep]:[StepCaption]], 2, FALSE), GetSteps[[#This Row],[StepCaption(ID)]])</f>
        <v>SimpleDataGridBuildingBlock51</v>
      </c>
      <c r="E199" t="str">
        <f>IFERROR(VLOOKUP(GetSteps[[#This Row],[SearchStep]], GetMetadata[[SearchStep]:[StepCaption]], 4, FALSE), GetSteps[[#This Row],[StepCaption(ID)]])</f>
        <v>SimpleDataGridBuildingBlock</v>
      </c>
    </row>
    <row r="200" spans="1:5">
      <c r="A200" t="s">
        <v>1905</v>
      </c>
      <c r="B200" t="s">
        <v>3155</v>
      </c>
      <c r="C200" t="str">
        <f>CONCATENATE(GetSteps[[#This Row],[DefinitionID]],GetSteps[[#This Row],[StepCaption(ID)]])</f>
        <v>1E4629AB-026B-ED11-80EE-0022481C7D58Attach documents related to the ethics and independence assessment, if applicable.(SimpleDataGridBuildingBlock60)</v>
      </c>
      <c r="D200" t="str">
        <f>IFERROR(VLOOKUP(GetSteps[[#This Row],[SearchStep]], GetMetadata[[SearchStep]:[StepCaption]], 2, FALSE), GetSteps[[#This Row],[StepCaption(ID)]])</f>
        <v>SimpleDataGridBuildingBlock60</v>
      </c>
      <c r="E200" t="str">
        <f>IFERROR(VLOOKUP(GetSteps[[#This Row],[SearchStep]], GetMetadata[[SearchStep]:[StepCaption]], 4, FALSE), GetSteps[[#This Row],[StepCaption(ID)]])</f>
        <v>SimpleDataGridBuildingBlock</v>
      </c>
    </row>
    <row r="201" spans="1:5">
      <c r="A201" t="s">
        <v>1905</v>
      </c>
      <c r="B201" t="s">
        <v>3156</v>
      </c>
      <c r="C201" t="str">
        <f>CONCATENATE(GetSteps[[#This Row],[DefinitionID]],GetSteps[[#This Row],[StepCaption(ID)]])</f>
        <v>1E4629AB-026B-ED11-80EE-0022481C7D58Attach required subject matter specific checklists.(SimpleDataGridBuildingBlock89)</v>
      </c>
      <c r="D201" t="str">
        <f>IFERROR(VLOOKUP(GetSteps[[#This Row],[SearchStep]], GetMetadata[[SearchStep]:[StepCaption]], 2, FALSE), GetSteps[[#This Row],[StepCaption(ID)]])</f>
        <v>SimpleDataGridBuildingBlock89</v>
      </c>
      <c r="E201" t="str">
        <f>IFERROR(VLOOKUP(GetSteps[[#This Row],[SearchStep]], GetMetadata[[SearchStep]:[StepCaption]], 4, FALSE), GetSteps[[#This Row],[StepCaption(ID)]])</f>
        <v>SimpleDataGridBuildingBlock</v>
      </c>
    </row>
    <row r="202" spans="1:5">
      <c r="A202" t="s">
        <v>1905</v>
      </c>
      <c r="B202" t="s">
        <v>3157</v>
      </c>
      <c r="C202" t="str">
        <f>CONCATENATE(GetSteps[[#This Row],[DefinitionID]],GetSteps[[#This Row],[StepCaption(ID)]])</f>
        <v>1E4629AB-026B-ED11-80EE-0022481C7D58Attach the SATs Engagement Profile Working Paper that has been approved by the engagement partner.(SimpleDataGridBuildingBlock29)</v>
      </c>
      <c r="D202" t="str">
        <f>IFERROR(VLOOKUP(GetSteps[[#This Row],[SearchStep]], GetMetadata[[SearchStep]:[StepCaption]], 2, FALSE), GetSteps[[#This Row],[StepCaption(ID)]])</f>
        <v>SimpleDataGridBuildingBlock29</v>
      </c>
      <c r="E202" t="str">
        <f>IFERROR(VLOOKUP(GetSteps[[#This Row],[SearchStep]], GetMetadata[[SearchStep]:[StepCaption]], 4, FALSE), GetSteps[[#This Row],[StepCaption(ID)]])</f>
        <v>SimpleDataGridBuildingBlock</v>
      </c>
    </row>
    <row r="203" spans="1:5">
      <c r="A203" t="s">
        <v>1905</v>
      </c>
      <c r="B203" t="s">
        <v>3158</v>
      </c>
      <c r="C203" t="str">
        <f>CONCATENATE(GetSteps[[#This Row],[DefinitionID]],GetSteps[[#This Row],[StepCaption(ID)]])</f>
        <v>1E4629AB-026B-ED11-80EE-0022481C7D58Check all that apply:(LabelBuildingBlock75)</v>
      </c>
      <c r="D203" t="str">
        <f>IFERROR(VLOOKUP(GetSteps[[#This Row],[SearchStep]], GetMetadata[[SearchStep]:[StepCaption]], 2, FALSE), GetSteps[[#This Row],[StepCaption(ID)]])</f>
        <v>LabelBuildingBlock75</v>
      </c>
      <c r="E203" t="str">
        <f>IFERROR(VLOOKUP(GetSteps[[#This Row],[SearchStep]], GetMetadata[[SearchStep]:[StepCaption]], 4, FALSE), GetSteps[[#This Row],[StepCaption(ID)]])</f>
        <v>LabelBuildingBlock</v>
      </c>
    </row>
    <row r="204" spans="1:5">
      <c r="A204" t="s">
        <v>1905</v>
      </c>
      <c r="B204" t="s">
        <v>3159</v>
      </c>
      <c r="C204" t="str">
        <f>CONCATENATE(GetSteps[[#This Row],[DefinitionID]],GetSteps[[#This Row],[StepCaption(ID)]])</f>
        <v>1E4629AB-026B-ED11-80EE-0022481C7D58Comply with ethics and independence requirements(ExpanderGroupBuildingBlock52)</v>
      </c>
      <c r="D204" t="str">
        <f>IFERROR(VLOOKUP(GetSteps[[#This Row],[SearchStep]], GetMetadata[[SearchStep]:[StepCaption]], 2, FALSE), GetSteps[[#This Row],[StepCaption(ID)]])</f>
        <v>ExpanderGroupBuildingBlock52</v>
      </c>
      <c r="E204" t="str">
        <f>IFERROR(VLOOKUP(GetSteps[[#This Row],[SearchStep]], GetMetadata[[SearchStep]:[StepCaption]], 4, FALSE), GetSteps[[#This Row],[StepCaption(ID)]])</f>
        <v>ExpanderGroupBuildingBlock</v>
      </c>
    </row>
    <row r="205" spans="1:5">
      <c r="A205" t="s">
        <v>1905</v>
      </c>
      <c r="B205" t="s">
        <v>3160</v>
      </c>
      <c r="C205" t="str">
        <f>CONCATENATE(GetSteps[[#This Row],[DefinitionID]],GetSteps[[#This Row],[StepCaption(ID)]])</f>
        <v>1E4629AB-026B-ED11-80EE-0022481C7D58Confirm that the SAT list above does not include any customized ready-to-use routines (customized ready to use routines are considered end-user routines).(CheckBoxBuildingBlock25)</v>
      </c>
      <c r="D205" t="str">
        <f>IFERROR(VLOOKUP(GetSteps[[#This Row],[SearchStep]], GetMetadata[[SearchStep]:[StepCaption]], 2, FALSE), GetSteps[[#This Row],[StepCaption(ID)]])</f>
        <v>CheckBoxBuildingBlock25</v>
      </c>
      <c r="E205" t="str">
        <f>IFERROR(VLOOKUP(GetSteps[[#This Row],[SearchStep]], GetMetadata[[SearchStep]:[StepCaption]], 4, FALSE), GetSteps[[#This Row],[StepCaption(ID)]])</f>
        <v>CheckBoxBuildingBlock</v>
      </c>
    </row>
    <row r="206" spans="1:5">
      <c r="A206" t="s">
        <v>1905</v>
      </c>
      <c r="B206" t="s">
        <v>3161</v>
      </c>
      <c r="C206" t="str">
        <f>CONCATENATE(GetSteps[[#This Row],[DefinitionID]],GetSteps[[#This Row],[StepCaption(ID)]])</f>
        <v>1E4629AB-026B-ED11-80EE-0022481C7D58Confirm that the SAT list above includes SATs used by the engagement and employed specialists.(CheckBoxBuildingBlock24)</v>
      </c>
      <c r="D206" t="str">
        <f>IFERROR(VLOOKUP(GetSteps[[#This Row],[SearchStep]], GetMetadata[[SearchStep]:[StepCaption]], 2, FALSE), GetSteps[[#This Row],[StepCaption(ID)]])</f>
        <v>CheckBoxBuildingBlock24</v>
      </c>
      <c r="E206" t="str">
        <f>IFERROR(VLOOKUP(GetSteps[[#This Row],[SearchStep]], GetMetadata[[SearchStep]:[StepCaption]], 4, FALSE), GetSteps[[#This Row],[StepCaption(ID)]])</f>
        <v>CheckBoxBuildingBlock</v>
      </c>
    </row>
    <row r="207" spans="1:5">
      <c r="A207" t="s">
        <v>1905</v>
      </c>
      <c r="B207" t="s">
        <v>3162</v>
      </c>
      <c r="C207" t="str">
        <f>CONCATENATE(GetSteps[[#This Row],[DefinitionID]],GetSteps[[#This Row],[StepCaption(ID)]])</f>
        <v>1E4629AB-026B-ED11-80EE-0022481C7D58Confirm that we agreed the nature of the use of the routine and the roles and responsibilities for evaluating the reliability of the routine in planning, p(CheckBoxBuildingBlock38)</v>
      </c>
      <c r="D207" t="str">
        <f>IFERROR(VLOOKUP(GetSteps[[#This Row],[SearchStep]], GetMetadata[[SearchStep]:[StepCaption]], 2, FALSE), GetSteps[[#This Row],[StepCaption(ID)]])</f>
        <v>CheckBoxBuildingBlock38</v>
      </c>
      <c r="E207" t="str">
        <f>IFERROR(VLOOKUP(GetSteps[[#This Row],[SearchStep]], GetMetadata[[SearchStep]:[StepCaption]], 4, FALSE), GetSteps[[#This Row],[StepCaption(ID)]])</f>
        <v>CheckBoxBuildingBlock</v>
      </c>
    </row>
    <row r="208" spans="1:5">
      <c r="A208" t="s">
        <v>1905</v>
      </c>
      <c r="B208" t="s">
        <v>3163</v>
      </c>
      <c r="C208" t="str">
        <f>CONCATENATE(GetSteps[[#This Row],[DefinitionID]],GetSteps[[#This Row],[StepCaption(ID)]])</f>
        <v>1E4629AB-026B-ED11-80EE-0022481C7D58Confirm that we reviewed the documentation provided by the engagement team member (excluding other practitioners), employed KPMG specialist or others at th(CheckBoxBuildingBlock39)</v>
      </c>
      <c r="D208" t="str">
        <f>IFERROR(VLOOKUP(GetSteps[[#This Row],[SearchStep]], GetMetadata[[SearchStep]:[StepCaption]], 2, FALSE), GetSteps[[#This Row],[StepCaption(ID)]])</f>
        <v>CheckBoxBuildingBlock39</v>
      </c>
      <c r="E208" t="str">
        <f>IFERROR(VLOOKUP(GetSteps[[#This Row],[SearchStep]], GetMetadata[[SearchStep]:[StepCaption]], 4, FALSE), GetSteps[[#This Row],[StepCaption(ID)]])</f>
        <v>CheckBoxBuildingBlock</v>
      </c>
    </row>
    <row r="209" spans="1:5">
      <c r="A209" t="s">
        <v>1905</v>
      </c>
      <c r="B209" t="s">
        <v>3164</v>
      </c>
      <c r="C209" t="str">
        <f>CONCATENATE(GetSteps[[#This Row],[DefinitionID]],GetSteps[[#This Row],[StepCaption(ID)]])</f>
        <v>1E4629AB-026B-ED11-80EE-0022481C7D58Confirm we evaluated the completeness and accuracy of any data extraction and import into the end-user routine.(CheckBoxBuildingBlock40)</v>
      </c>
      <c r="D209" t="str">
        <f>IFERROR(VLOOKUP(GetSteps[[#This Row],[SearchStep]], GetMetadata[[SearchStep]:[StepCaption]], 2, FALSE), GetSteps[[#This Row],[StepCaption(ID)]])</f>
        <v>CheckBoxBuildingBlock40</v>
      </c>
      <c r="E209" t="str">
        <f>IFERROR(VLOOKUP(GetSteps[[#This Row],[SearchStep]], GetMetadata[[SearchStep]:[StepCaption]], 4, FALSE), GetSteps[[#This Row],[StepCaption(ID)]])</f>
        <v>CheckBoxBuildingBlock</v>
      </c>
    </row>
    <row r="210" spans="1:5">
      <c r="A210" t="s">
        <v>1905</v>
      </c>
      <c r="B210" t="s">
        <v>3165</v>
      </c>
      <c r="C210" t="str">
        <f>CONCATENATE(GetSteps[[#This Row],[DefinitionID]],GetSteps[[#This Row],[StepCaption(ID)]])</f>
        <v>1E4629AB-026B-ED11-80EE-0022481C7D58Consult with the Ethics and Independence Partner.(SimpleDataGridBuildingBlock62)</v>
      </c>
      <c r="D210" t="str">
        <f>IFERROR(VLOOKUP(GetSteps[[#This Row],[SearchStep]], GetMetadata[[SearchStep]:[StepCaption]], 2, FALSE), GetSteps[[#This Row],[StepCaption(ID)]])</f>
        <v>SimpleDataGridBuildingBlock62</v>
      </c>
      <c r="E210" t="str">
        <f>IFERROR(VLOOKUP(GetSteps[[#This Row],[SearchStep]], GetMetadata[[SearchStep]:[StepCaption]], 4, FALSE), GetSteps[[#This Row],[StepCaption(ID)]])</f>
        <v>SimpleDataGridBuildingBlock</v>
      </c>
    </row>
    <row r="211" spans="1:5">
      <c r="A211" t="s">
        <v>1905</v>
      </c>
      <c r="B211" t="s">
        <v>3166</v>
      </c>
      <c r="C211" t="str">
        <f>CONCATENATE(GetSteps[[#This Row],[DefinitionID]],GetSteps[[#This Row],[StepCaption(ID)]])</f>
        <v>1E4629AB-026B-ED11-80EE-0022481C7D58Consult with the Risk Management Partner.(SimpleDataGridBuildingBlock66)</v>
      </c>
      <c r="D211" t="str">
        <f>IFERROR(VLOOKUP(GetSteps[[#This Row],[SearchStep]], GetMetadata[[SearchStep]:[StepCaption]], 2, FALSE), GetSteps[[#This Row],[StepCaption(ID)]])</f>
        <v>SimpleDataGridBuildingBlock66</v>
      </c>
      <c r="E211" t="str">
        <f>IFERROR(VLOOKUP(GetSteps[[#This Row],[SearchStep]], GetMetadata[[SearchStep]:[StepCaption]], 4, FALSE), GetSteps[[#This Row],[StepCaption(ID)]])</f>
        <v>SimpleDataGridBuildingBlock</v>
      </c>
    </row>
    <row r="212" spans="1:5">
      <c r="A212" t="s">
        <v>1905</v>
      </c>
      <c r="B212" t="s">
        <v>3167</v>
      </c>
      <c r="C212" t="str">
        <f>CONCATENATE(GetSteps[[#This Row],[DefinitionID]],GetSteps[[#This Row],[StepCaption(ID)]])</f>
        <v>1E4629AB-026B-ED11-80EE-0022481C7D58Create a complete and accurate list of SATs to be used on the engagement.(SimpleDataGridBuildingBlock23)</v>
      </c>
      <c r="D212" t="str">
        <f>IFERROR(VLOOKUP(GetSteps[[#This Row],[SearchStep]], GetMetadata[[SearchStep]:[StepCaption]], 2, FALSE), GetSteps[[#This Row],[StepCaption(ID)]])</f>
        <v>SimpleDataGridBuildingBlock23</v>
      </c>
      <c r="E212" t="str">
        <f>IFERROR(VLOOKUP(GetSteps[[#This Row],[SearchStep]], GetMetadata[[SearchStep]:[StepCaption]], 4, FALSE), GetSteps[[#This Row],[StepCaption(ID)]])</f>
        <v>SimpleDataGridBuildingBlock</v>
      </c>
    </row>
    <row r="213" spans="1:5">
      <c r="A213" t="s">
        <v>1905</v>
      </c>
      <c r="B213" t="s">
        <v>3168</v>
      </c>
      <c r="C213" t="str">
        <f>CONCATENATE(GetSteps[[#This Row],[DefinitionID]],GetSteps[[#This Row],[StepCaption(ID)]])</f>
        <v>1E4629AB-026B-ED11-80EE-0022481C7D58Create a list of SATs to be used on the engagement(ExpanderGroupBuildingBlock22)</v>
      </c>
      <c r="D213" t="str">
        <f>IFERROR(VLOOKUP(GetSteps[[#This Row],[SearchStep]], GetMetadata[[SearchStep]:[StepCaption]], 2, FALSE), GetSteps[[#This Row],[StepCaption(ID)]])</f>
        <v>ExpanderGroupBuildingBlock22</v>
      </c>
      <c r="E213" t="str">
        <f>IFERROR(VLOOKUP(GetSteps[[#This Row],[SearchStep]], GetMetadata[[SearchStep]:[StepCaption]], 4, FALSE), GetSteps[[#This Row],[StepCaption(ID)]])</f>
        <v>ExpanderGroupBuildingBlock</v>
      </c>
    </row>
    <row r="214" spans="1:5">
      <c r="A214" t="s">
        <v>1905</v>
      </c>
      <c r="B214" t="s">
        <v>3169</v>
      </c>
      <c r="C214" t="str">
        <f>CONCATENATE(GetSteps[[#This Row],[DefinitionID]],GetSteps[[#This Row],[StepCaption(ID)]])</f>
        <v>1E4629AB-026B-ED11-80EE-0022481C7D58Develop the assurance engagement plan(ExpanderGroupBuildingBlock9)</v>
      </c>
      <c r="D214" t="str">
        <f>IFERROR(VLOOKUP(GetSteps[[#This Row],[SearchStep]], GetMetadata[[SearchStep]:[StepCaption]], 2, FALSE), GetSteps[[#This Row],[StepCaption(ID)]])</f>
        <v>ExpanderGroupBuildingBlock9</v>
      </c>
      <c r="E214" t="str">
        <f>IFERROR(VLOOKUP(GetSteps[[#This Row],[SearchStep]], GetMetadata[[SearchStep]:[StepCaption]], 4, FALSE), GetSteps[[#This Row],[StepCaption(ID)]])</f>
        <v>ExpanderGroupBuildingBlock</v>
      </c>
    </row>
    <row r="215" spans="1:5">
      <c r="A215" t="s">
        <v>1905</v>
      </c>
      <c r="B215" t="s">
        <v>3170</v>
      </c>
      <c r="C215" t="str">
        <f>CONCATENATE(GetSteps[[#This Row],[DefinitionID]],GetSteps[[#This Row],[StepCaption(ID)]])</f>
        <v>1E4629AB-026B-ED11-80EE-0022481C7D58Did we communicate an assurance engagement plan to the entity?(OptionBuildingBlock93)</v>
      </c>
      <c r="D215" t="str">
        <f>IFERROR(VLOOKUP(GetSteps[[#This Row],[SearchStep]], GetMetadata[[SearchStep]:[StepCaption]], 2, FALSE), GetSteps[[#This Row],[StepCaption(ID)]])</f>
        <v>OptionBuildingBlock93</v>
      </c>
      <c r="E215" t="str">
        <f>IFERROR(VLOOKUP(GetSteps[[#This Row],[SearchStep]], GetMetadata[[SearchStep]:[StepCaption]], 4, FALSE), GetSteps[[#This Row],[StepCaption(ID)]])</f>
        <v>OptionBuildingBlock</v>
      </c>
    </row>
    <row r="216" spans="1:5">
      <c r="A216" t="s">
        <v>1905</v>
      </c>
      <c r="B216" t="s">
        <v>3171</v>
      </c>
      <c r="C216" t="str">
        <f>CONCATENATE(GetSteps[[#This Row],[DefinitionID]],GetSteps[[#This Row],[StepCaption(ID)]])</f>
        <v>1E4629AB-026B-ED11-80EE-0022481C7D58Document how the engagement partner has appropriate abilities.(RTFTextBuildingBlock33)</v>
      </c>
      <c r="D216" t="str">
        <f>IFERROR(VLOOKUP(GetSteps[[#This Row],[SearchStep]], GetMetadata[[SearchStep]:[StepCaption]], 2, FALSE), GetSteps[[#This Row],[StepCaption(ID)]])</f>
        <v>RTFTextBuildingBlock33</v>
      </c>
      <c r="E216" t="str">
        <f>IFERROR(VLOOKUP(GetSteps[[#This Row],[SearchStep]], GetMetadata[[SearchStep]:[StepCaption]], 4, FALSE), GetSteps[[#This Row],[StepCaption(ID)]])</f>
        <v>RTFTextBuildingBlock</v>
      </c>
    </row>
    <row r="217" spans="1:5">
      <c r="A217" t="s">
        <v>1905</v>
      </c>
      <c r="B217" t="s">
        <v>3172</v>
      </c>
      <c r="C217" t="str">
        <f>CONCATENATE(GetSteps[[#This Row],[DefinitionID]],GetSteps[[#This Row],[StepCaption(ID)]])</f>
        <v>1E4629AB-026B-ED11-80EE-0022481C7D58Document how the engagement partner has appropriate assurance knowledge, skill and ability.(RTFTextBuildingBlock31)</v>
      </c>
      <c r="D217" t="str">
        <f>IFERROR(VLOOKUP(GetSteps[[#This Row],[SearchStep]], GetMetadata[[SearchStep]:[StepCaption]], 2, FALSE), GetSteps[[#This Row],[StepCaption(ID)]])</f>
        <v>RTFTextBuildingBlock31</v>
      </c>
      <c r="E217" t="str">
        <f>IFERROR(VLOOKUP(GetSteps[[#This Row],[SearchStep]], GetMetadata[[SearchStep]:[StepCaption]], 4, FALSE), GetSteps[[#This Row],[StepCaption(ID)]])</f>
        <v>RTFTextBuildingBlock</v>
      </c>
    </row>
    <row r="218" spans="1:5">
      <c r="A218" t="s">
        <v>1905</v>
      </c>
      <c r="B218" t="s">
        <v>3173</v>
      </c>
      <c r="C218" t="str">
        <f>CONCATENATE(GetSteps[[#This Row],[DefinitionID]],GetSteps[[#This Row],[StepCaption(ID)]])</f>
        <v>1E4629AB-026B-ED11-80EE-0022481C7D58Document how the engagement partner has sufficient knowledge and skill in the USM and in the criteria and other quality measures in place.(RTFTextBuildingBlock32)</v>
      </c>
      <c r="D218" t="str">
        <f>IFERROR(VLOOKUP(GetSteps[[#This Row],[SearchStep]], GetMetadata[[SearchStep]:[StepCaption]], 2, FALSE), GetSteps[[#This Row],[StepCaption(ID)]])</f>
        <v>RTFTextBuildingBlock32</v>
      </c>
      <c r="E218" t="str">
        <f>IFERROR(VLOOKUP(GetSteps[[#This Row],[SearchStep]], GetMetadata[[SearchStep]:[StepCaption]], 4, FALSE), GetSteps[[#This Row],[StepCaption(ID)]])</f>
        <v>RTFTextBuildingBlock</v>
      </c>
    </row>
    <row r="219" spans="1:5">
      <c r="A219" t="s">
        <v>1905</v>
      </c>
      <c r="B219" t="s">
        <v>3174</v>
      </c>
      <c r="C219" t="str">
        <f>CONCATENATE(GetSteps[[#This Row],[DefinitionID]],GetSteps[[#This Row],[StepCaption(ID)]])</f>
        <v>1E4629AB-026B-ED11-80EE-0022481C7D58Document how the engagement partner is satisfied that the engagement team members have been directed to bring to the engagement partner's attention signifi(RTFTextBuildingBlock48)</v>
      </c>
      <c r="D219" t="str">
        <f>IFERROR(VLOOKUP(GetSteps[[#This Row],[SearchStep]], GetMetadata[[SearchStep]:[StepCaption]], 2, FALSE), GetSteps[[#This Row],[StepCaption(ID)]])</f>
        <v>RTFTextBuildingBlock48</v>
      </c>
      <c r="E219" t="str">
        <f>IFERROR(VLOOKUP(GetSteps[[#This Row],[SearchStep]], GetMetadata[[SearchStep]:[StepCaption]], 4, FALSE), GetSteps[[#This Row],[StepCaption(ID)]])</f>
        <v>RTFTextBuildingBlock</v>
      </c>
    </row>
    <row r="220" spans="1:5">
      <c r="A220" t="s">
        <v>1905</v>
      </c>
      <c r="B220" t="s">
        <v>3175</v>
      </c>
      <c r="C220" t="str">
        <f>CONCATENATE(GetSteps[[#This Row],[DefinitionID]],GetSteps[[#This Row],[StepCaption(ID)]])</f>
        <v>1E4629AB-026B-ED11-80EE-0022481C7D58Document how the engagement partner is satisfied that the engagement team will be able to be involved in the work of other practitioners to an extent that (RTFTextBuildingBlock46)</v>
      </c>
      <c r="D220" t="str">
        <f>IFERROR(VLOOKUP(GetSteps[[#This Row],[SearchStep]], GetMetadata[[SearchStep]:[StepCaption]], 2, FALSE), GetSteps[[#This Row],[StepCaption(ID)]])</f>
        <v>RTFTextBuildingBlock46</v>
      </c>
      <c r="E220" t="str">
        <f>IFERROR(VLOOKUP(GetSteps[[#This Row],[SearchStep]], GetMetadata[[SearchStep]:[StepCaption]], 4, FALSE), GetSteps[[#This Row],[StepCaption(ID)]])</f>
        <v>RTFTextBuildingBlock</v>
      </c>
    </row>
    <row r="221" spans="1:5">
      <c r="A221" t="s">
        <v>1905</v>
      </c>
      <c r="B221" t="s">
        <v>3176</v>
      </c>
      <c r="C221" t="str">
        <f>CONCATENATE(GetSteps[[#This Row],[DefinitionID]],GetSteps[[#This Row],[StepCaption(ID)]])</f>
        <v>1E4629AB-026B-ED11-80EE-0022481C7D58Document how the engagement partner is satisfied that the engagement team will be able to be involved in the work of specialists to an extent that is suffi(RTFTextBuildingBlock45)</v>
      </c>
      <c r="D221" t="str">
        <f>IFERROR(VLOOKUP(GetSteps[[#This Row],[SearchStep]], GetMetadata[[SearchStep]:[StepCaption]], 2, FALSE), GetSteps[[#This Row],[StepCaption(ID)]])</f>
        <v>RTFTextBuildingBlock45</v>
      </c>
      <c r="E221" t="str">
        <f>IFERROR(VLOOKUP(GetSteps[[#This Row],[SearchStep]], GetMetadata[[SearchStep]:[StepCaption]], 4, FALSE), GetSteps[[#This Row],[StepCaption(ID)]])</f>
        <v>RTFTextBuildingBlock</v>
      </c>
    </row>
    <row r="222" spans="1:5">
      <c r="A222" t="s">
        <v>1905</v>
      </c>
      <c r="B222" t="s">
        <v>3177</v>
      </c>
      <c r="C222" t="str">
        <f>CONCATENATE(GetSteps[[#This Row],[DefinitionID]],GetSteps[[#This Row],[StepCaption(ID)]])</f>
        <v>1E4629AB-026B-ED11-80EE-0022481C7D58Document how the engagement partner is satisfied that those involved in the engagement have been informed of their responsibilities, including the objectiv(RTFTextBuildingBlock47)</v>
      </c>
      <c r="D222" t="str">
        <f>IFERROR(VLOOKUP(GetSteps[[#This Row],[SearchStep]], GetMetadata[[SearchStep]:[StepCaption]], 2, FALSE), GetSteps[[#This Row],[StepCaption(ID)]])</f>
        <v>RTFTextBuildingBlock47</v>
      </c>
      <c r="E222" t="str">
        <f>IFERROR(VLOOKUP(GetSteps[[#This Row],[SearchStep]], GetMetadata[[SearchStep]:[StepCaption]], 4, FALSE), GetSteps[[#This Row],[StepCaption(ID)]])</f>
        <v>RTFTextBuildingBlock</v>
      </c>
    </row>
    <row r="223" spans="1:5">
      <c r="A223" t="s">
        <v>1905</v>
      </c>
      <c r="B223" t="s">
        <v>3178</v>
      </c>
      <c r="C223" t="str">
        <f>CONCATENATE(GetSteps[[#This Row],[DefinitionID]],GetSteps[[#This Row],[StepCaption(ID)]])</f>
        <v>1E4629AB-026B-ED11-80EE-0022481C7D58Document how the engagement partner is satisfied that those who will perform the assurance engagement, collectively, have the appropriate knowledge, skill (RTFTextBuildingBlock44)</v>
      </c>
      <c r="D223" t="str">
        <f>IFERROR(VLOOKUP(GetSteps[[#This Row],[SearchStep]], GetMetadata[[SearchStep]:[StepCaption]], 2, FALSE), GetSteps[[#This Row],[StepCaption(ID)]])</f>
        <v>RTFTextBuildingBlock44</v>
      </c>
      <c r="E223" t="str">
        <f>IFERROR(VLOOKUP(GetSteps[[#This Row],[SearchStep]], GetMetadata[[SearchStep]:[StepCaption]], 4, FALSE), GetSteps[[#This Row],[StepCaption(ID)]])</f>
        <v>RTFTextBuildingBlock</v>
      </c>
    </row>
    <row r="224" spans="1:5">
      <c r="A224" t="s">
        <v>1905</v>
      </c>
      <c r="B224" t="s">
        <v>3179</v>
      </c>
      <c r="C224" t="str">
        <f>CONCATENATE(GetSteps[[#This Row],[DefinitionID]],GetSteps[[#This Row],[StepCaption(ID)]])</f>
        <v>1E4629AB-026B-ED11-80EE-0022481C7D58Document how the partner reviewed the assurance report to be included in an SEC offering document in conformity with policies and guidance stated in the SE(RTFTextBuildingBlock91)</v>
      </c>
      <c r="D224" t="str">
        <f>IFERROR(VLOOKUP(GetSteps[[#This Row],[SearchStep]], GetMetadata[[SearchStep]:[StepCaption]], 2, FALSE), GetSteps[[#This Row],[StepCaption(ID)]])</f>
        <v>RTFTextBuildingBlock91</v>
      </c>
      <c r="E224" t="str">
        <f>IFERROR(VLOOKUP(GetSteps[[#This Row],[SearchStep]], GetMetadata[[SearchStep]:[StepCaption]], 4, FALSE), GetSteps[[#This Row],[StepCaption(ID)]])</f>
        <v>RTFTextBuildingBlock</v>
      </c>
    </row>
    <row r="225" spans="1:5">
      <c r="A225" t="s">
        <v>1905</v>
      </c>
      <c r="B225" t="s">
        <v>3180</v>
      </c>
      <c r="C225" t="str">
        <f>CONCATENATE(GetSteps[[#This Row],[DefinitionID]],GetSteps[[#This Row],[StepCaption(ID)]])</f>
        <v>1E4629AB-026B-ED11-80EE-0022481C7D58Document how the the engagement partner has sufficient knowledge and skill in the quantification and reporting of emissions when the USM includes GHG to ac(RTFTextBuildingBlock34)</v>
      </c>
      <c r="D225" t="str">
        <f>IFERROR(VLOOKUP(GetSteps[[#This Row],[SearchStep]], GetMetadata[[SearchStep]:[StepCaption]], 2, FALSE), GetSteps[[#This Row],[StepCaption(ID)]])</f>
        <v>RTFTextBuildingBlock34</v>
      </c>
      <c r="E225" t="str">
        <f>IFERROR(VLOOKUP(GetSteps[[#This Row],[SearchStep]], GetMetadata[[SearchStep]:[StepCaption]], 4, FALSE), GetSteps[[#This Row],[StepCaption(ID)]])</f>
        <v>RTFTextBuildingBlock</v>
      </c>
    </row>
    <row r="226" spans="1:5">
      <c r="A226" t="s">
        <v>1905</v>
      </c>
      <c r="B226" t="s">
        <v>3181</v>
      </c>
      <c r="C226" t="str">
        <f>CONCATENATE(GetSteps[[#This Row],[DefinitionID]],GetSteps[[#This Row],[StepCaption(ID)]])</f>
        <v>1E4629AB-026B-ED11-80EE-0022481C7D58Document how we plan to direct and supervise engagement team members, including review of their work.(RTFTextBuildingBlock92)</v>
      </c>
      <c r="D226" t="str">
        <f>IFERROR(VLOOKUP(GetSteps[[#This Row],[SearchStep]], GetMetadata[[SearchStep]:[StepCaption]], 2, FALSE), GetSteps[[#This Row],[StepCaption(ID)]])</f>
        <v>RTFTextBuildingBlock92</v>
      </c>
      <c r="E226" t="str">
        <f>IFERROR(VLOOKUP(GetSteps[[#This Row],[SearchStep]], GetMetadata[[SearchStep]:[StepCaption]], 4, FALSE), GetSteps[[#This Row],[StepCaption(ID)]])</f>
        <v>RTFTextBuildingBlock</v>
      </c>
    </row>
    <row r="227" spans="1:5">
      <c r="A227" t="s">
        <v>1905</v>
      </c>
      <c r="B227" t="s">
        <v>3182</v>
      </c>
      <c r="C227" t="str">
        <f>CONCATENATE(GetSteps[[#This Row],[DefinitionID]],GetSteps[[#This Row],[StepCaption(ID)]])</f>
        <v>1E4629AB-026B-ED11-80EE-0022481C7D58Document our consideration of the results of preliminary engagement activities, such as client acceptance and continuance, including risks and mitigation s(RTFTextBuildingBlock6)</v>
      </c>
      <c r="D227" t="str">
        <f>IFERROR(VLOOKUP(GetSteps[[#This Row],[SearchStep]], GetMetadata[[SearchStep]:[StepCaption]], 2, FALSE), GetSteps[[#This Row],[StepCaption(ID)]])</f>
        <v>RTFTextBuildingBlock6</v>
      </c>
      <c r="E227" t="str">
        <f>IFERROR(VLOOKUP(GetSteps[[#This Row],[SearchStep]], GetMetadata[[SearchStep]:[StepCaption]], 4, FALSE), GetSteps[[#This Row],[StepCaption(ID)]])</f>
        <v>RTFTextBuildingBlock</v>
      </c>
    </row>
    <row r="228" spans="1:5">
      <c r="A228" t="s">
        <v>1905</v>
      </c>
      <c r="B228" t="s">
        <v>3183</v>
      </c>
      <c r="C228" t="str">
        <f>CONCATENATE(GetSteps[[#This Row],[DefinitionID]],GetSteps[[#This Row],[StepCaption(ID)]])</f>
        <v>1E4629AB-026B-ED11-80EE-0022481C7D58Document our consideration of the significant factors in directing the engagement team's efforts.(RTFTextBuildingBlock5)</v>
      </c>
      <c r="D228" t="str">
        <f>IFERROR(VLOOKUP(GetSteps[[#This Row],[SearchStep]], GetMetadata[[SearchStep]:[StepCaption]], 2, FALSE), GetSteps[[#This Row],[StepCaption(ID)]])</f>
        <v>RTFTextBuildingBlock5</v>
      </c>
      <c r="E228" t="str">
        <f>IFERROR(VLOOKUP(GetSteps[[#This Row],[SearchStep]], GetMetadata[[SearchStep]:[StepCaption]], 4, FALSE), GetSteps[[#This Row],[StepCaption(ID)]])</f>
        <v>RTFTextBuildingBlock</v>
      </c>
    </row>
    <row r="229" spans="1:5">
      <c r="A229" t="s">
        <v>1905</v>
      </c>
      <c r="B229" t="s">
        <v>3184</v>
      </c>
      <c r="C229" t="str">
        <f>CONCATENATE(GetSteps[[#This Row],[DefinitionID]],GetSteps[[#This Row],[StepCaption(ID)]])</f>
        <v>1E4629AB-026B-ED11-80EE-0022481C7D58Document the characteristics of the engagement that define its scope, including the terms of the engagement, the specific characteristics of the USM involv(RTFTextBuildingBlock3)</v>
      </c>
      <c r="D229" t="str">
        <f>IFERROR(VLOOKUP(GetSteps[[#This Row],[SearchStep]], GetMetadata[[SearchStep]:[StepCaption]], 2, FALSE), GetSteps[[#This Row],[StepCaption(ID)]])</f>
        <v>RTFTextBuildingBlock3</v>
      </c>
      <c r="E229" t="str">
        <f>IFERROR(VLOOKUP(GetSteps[[#This Row],[SearchStep]], GetMetadata[[SearchStep]:[StepCaption]], 4, FALSE), GetSteps[[#This Row],[StepCaption(ID)]])</f>
        <v>RTFTextBuildingBlock</v>
      </c>
    </row>
    <row r="230" spans="1:5">
      <c r="A230" t="s">
        <v>1905</v>
      </c>
      <c r="B230" t="s">
        <v>3185</v>
      </c>
      <c r="C230" t="str">
        <f>CONCATENATE(GetSteps[[#This Row],[DefinitionID]],GetSteps[[#This Row],[StepCaption(ID)]])</f>
        <v>1E4629AB-026B-ED11-80EE-0022481C7D58Document the engagement partner's consideration of the information from the firmâ€™s monitoring and remediation process as communicated by the firm and whe(RTFTextBuildingBlock50)</v>
      </c>
      <c r="D230" t="str">
        <f>IFERROR(VLOOKUP(GetSteps[[#This Row],[SearchStep]], GetMetadata[[SearchStep]:[StepCaption]], 2, FALSE), GetSteps[[#This Row],[StepCaption(ID)]])</f>
        <v>RTFTextBuildingBlock50</v>
      </c>
      <c r="E230" t="str">
        <f>IFERROR(VLOOKUP(GetSteps[[#This Row],[SearchStep]], GetMetadata[[SearchStep]:[StepCaption]], 4, FALSE), GetSteps[[#This Row],[StepCaption(ID)]])</f>
        <v>RTFTextBuildingBlock</v>
      </c>
    </row>
    <row r="231" spans="1:5">
      <c r="A231" t="s">
        <v>1905</v>
      </c>
      <c r="B231" t="s">
        <v>3186</v>
      </c>
      <c r="C231" t="str">
        <f>CONCATENATE(GetSteps[[#This Row],[DefinitionID]],GetSteps[[#This Row],[StepCaption(ID)]])</f>
        <v>1E4629AB-026B-ED11-80EE-0022481C7D58Document the engagement partner's consideration of the information from the firmâ€™s monitoring and remediation process as communicated by the firm and, if(RTFTextBuildingBlock49)</v>
      </c>
      <c r="D231" t="str">
        <f>IFERROR(VLOOKUP(GetSteps[[#This Row],[SearchStep]], GetMetadata[[SearchStep]:[StepCaption]], 2, FALSE), GetSteps[[#This Row],[StepCaption(ID)]])</f>
        <v>RTFTextBuildingBlock49</v>
      </c>
      <c r="E231" t="str">
        <f>IFERROR(VLOOKUP(GetSteps[[#This Row],[SearchStep]], GetMetadata[[SearchStep]:[StepCaption]], 4, FALSE), GetSteps[[#This Row],[StepCaption(ID)]])</f>
        <v>RTFTextBuildingBlock</v>
      </c>
    </row>
    <row r="232" spans="1:5">
      <c r="A232" t="s">
        <v>1905</v>
      </c>
      <c r="B232" t="s">
        <v>3187</v>
      </c>
      <c r="C232" t="str">
        <f>CONCATENATE(GetSteps[[#This Row],[DefinitionID]],GetSteps[[#This Row],[StepCaption(ID)]])</f>
        <v>1E4629AB-026B-ED11-80EE-0022481C7D58Document the established overall strategy, considering materiality, that sets the scope, timing, and direction of the engagement which guides the developme(RTFTextBuildingBlock2)</v>
      </c>
      <c r="D232" t="str">
        <f>IFERROR(VLOOKUP(GetSteps[[#This Row],[SearchStep]], GetMetadata[[SearchStep]:[StepCaption]], 2, FALSE), GetSteps[[#This Row],[StepCaption(ID)]])</f>
        <v>RTFTextBuildingBlock2</v>
      </c>
      <c r="E232" t="str">
        <f>IFERROR(VLOOKUP(GetSteps[[#This Row],[SearchStep]], GetMetadata[[SearchStep]:[StepCaption]], 4, FALSE), GetSteps[[#This Row],[StepCaption(ID)]])</f>
        <v>RTFTextBuildingBlock</v>
      </c>
    </row>
    <row r="233" spans="1:5">
      <c r="A233" t="s">
        <v>1905</v>
      </c>
      <c r="B233" t="s">
        <v>3188</v>
      </c>
      <c r="C233" t="str">
        <f>CONCATENATE(GetSteps[[#This Row],[DefinitionID]],GetSteps[[#This Row],[StepCaption(ID)]])</f>
        <v>1E4629AB-026B-ED11-80EE-0022481C7D58Document the independence and ethical requirement assessment for the engagement and the engagement team, including identified threats and safeguards applie(RTFTextBuildingBlock59)</v>
      </c>
      <c r="D233" t="str">
        <f>IFERROR(VLOOKUP(GetSteps[[#This Row],[SearchStep]], GetMetadata[[SearchStep]:[StepCaption]], 2, FALSE), GetSteps[[#This Row],[StepCaption(ID)]])</f>
        <v>RTFTextBuildingBlock59</v>
      </c>
      <c r="E233" t="str">
        <f>IFERROR(VLOOKUP(GetSteps[[#This Row],[SearchStep]], GetMetadata[[SearchStep]:[StepCaption]], 4, FALSE), GetSteps[[#This Row],[StepCaption(ID)]])</f>
        <v>RTFTextBuildingBlock</v>
      </c>
    </row>
    <row r="234" spans="1:5">
      <c r="A234" t="s">
        <v>1905</v>
      </c>
      <c r="B234" t="s">
        <v>3189</v>
      </c>
      <c r="C234" t="str">
        <f>CONCATENATE(GetSteps[[#This Row],[DefinitionID]],GetSteps[[#This Row],[StepCaption(ID)]])</f>
        <v>1E4629AB-026B-ED11-80EE-0022481C7D58Document what we ascertained regarding the nature, timing, and extent of resources necessary to perform the engagement, including the involvement of specia(RTFTextBuildingBlock7)</v>
      </c>
      <c r="D234" t="str">
        <f>IFERROR(VLOOKUP(GetSteps[[#This Row],[SearchStep]], GetMetadata[[SearchStep]:[StepCaption]], 2, FALSE), GetSteps[[#This Row],[StepCaption(ID)]])</f>
        <v>RTFTextBuildingBlock7</v>
      </c>
      <c r="E234" t="str">
        <f>IFERROR(VLOOKUP(GetSteps[[#This Row],[SearchStep]], GetMetadata[[SearchStep]:[StepCaption]], 4, FALSE), GetSteps[[#This Row],[StepCaption(ID)]])</f>
        <v>RTFTextBuildingBlock</v>
      </c>
    </row>
    <row r="235" spans="1:5">
      <c r="A235" t="s">
        <v>1905</v>
      </c>
      <c r="B235" t="s">
        <v>3190</v>
      </c>
      <c r="C235" t="str">
        <f>CONCATENATE(GetSteps[[#This Row],[DefinitionID]],GetSteps[[#This Row],[StepCaption(ID)]])</f>
        <v>1E4629AB-026B-ED11-80EE-0022481C7D58Document what we have ascertained regarding the reporting objectives of the engagement in order to plan the timing of the engagement and the nature of the (RTFTextBuildingBlock4)</v>
      </c>
      <c r="D235" t="str">
        <f>IFERROR(VLOOKUP(GetSteps[[#This Row],[SearchStep]], GetMetadata[[SearchStep]:[StepCaption]], 2, FALSE), GetSteps[[#This Row],[StepCaption(ID)]])</f>
        <v>RTFTextBuildingBlock4</v>
      </c>
      <c r="E235" t="str">
        <f>IFERROR(VLOOKUP(GetSteps[[#This Row],[SearchStep]], GetMetadata[[SearchStep]:[StepCaption]], 4, FALSE), GetSteps[[#This Row],[StepCaption(ID)]])</f>
        <v>RTFTextBuildingBlock</v>
      </c>
    </row>
    <row r="236" spans="1:5">
      <c r="A236" t="s">
        <v>1905</v>
      </c>
      <c r="B236" t="s">
        <v>3191</v>
      </c>
      <c r="C236" t="str">
        <f>CONCATENATE(GetSteps[[#This Row],[DefinitionID]],GetSteps[[#This Row],[StepCaption(ID)]])</f>
        <v>1E4629AB-026B-ED11-80EE-0022481C7D58Document whether the engagement team has appropriate knowledge, skill and ability related to the SATs on the SAT list planned to be used on the assurance e(RTFTextBuildingBlock26)</v>
      </c>
      <c r="D236" t="str">
        <f>IFERROR(VLOOKUP(GetSteps[[#This Row],[SearchStep]], GetMetadata[[SearchStep]:[StepCaption]], 2, FALSE), GetSteps[[#This Row],[StepCaption(ID)]])</f>
        <v>RTFTextBuildingBlock26</v>
      </c>
      <c r="E236" t="str">
        <f>IFERROR(VLOOKUP(GetSteps[[#This Row],[SearchStep]], GetMetadata[[SearchStep]:[StepCaption]], 4, FALSE), GetSteps[[#This Row],[StepCaption(ID)]])</f>
        <v>RTFTextBuildingBlock</v>
      </c>
    </row>
    <row r="237" spans="1:5">
      <c r="A237" t="s">
        <v>1905</v>
      </c>
      <c r="B237" t="s">
        <v>3192</v>
      </c>
      <c r="C237" t="str">
        <f>CONCATENATE(GetSteps[[#This Row],[DefinitionID]],GetSteps[[#This Row],[StepCaption(ID)]])</f>
        <v>1E4629AB-026B-ED11-80EE-0022481C7D58End User Routine(LabelBuildingBlock35)</v>
      </c>
      <c r="D237" t="str">
        <f>IFERROR(VLOOKUP(GetSteps[[#This Row],[SearchStep]], GetMetadata[[SearchStep]:[StepCaption]], 2, FALSE), GetSteps[[#This Row],[StepCaption(ID)]])</f>
        <v>LabelBuildingBlock35</v>
      </c>
      <c r="E237" t="str">
        <f>IFERROR(VLOOKUP(GetSteps[[#This Row],[SearchStep]], GetMetadata[[SearchStep]:[StepCaption]], 4, FALSE), GetSteps[[#This Row],[StepCaption(ID)]])</f>
        <v>LabelBuildingBlock</v>
      </c>
    </row>
    <row r="238" spans="1:5">
      <c r="A238" t="s">
        <v>1905</v>
      </c>
      <c r="B238" t="s">
        <v>3193</v>
      </c>
      <c r="C238" t="str">
        <f>CONCATENATE(GetSteps[[#This Row],[DefinitionID]],GetSteps[[#This Row],[StepCaption(ID)]])</f>
        <v>1E4629AB-026B-ED11-80EE-0022481C7D58Establish the overall engagement strategy and plan(ExpanderGroupBuildingBlock1)</v>
      </c>
      <c r="D238" t="str">
        <f>IFERROR(VLOOKUP(GetSteps[[#This Row],[SearchStep]], GetMetadata[[SearchStep]:[StepCaption]], 2, FALSE), GetSteps[[#This Row],[StepCaption(ID)]])</f>
        <v>ExpanderGroupBuildingBlock1</v>
      </c>
      <c r="E238" t="str">
        <f>IFERROR(VLOOKUP(GetSteps[[#This Row],[SearchStep]], GetMetadata[[SearchStep]:[StepCaption]], 4, FALSE), GetSteps[[#This Row],[StepCaption(ID)]])</f>
        <v>ExpanderGroupBuildingBlock</v>
      </c>
    </row>
    <row r="239" spans="1:5">
      <c r="A239" t="s">
        <v>1905</v>
      </c>
      <c r="B239" t="s">
        <v>3194</v>
      </c>
      <c r="C239" t="str">
        <f>CONCATENATE(GetSteps[[#This Row],[DefinitionID]],GetSteps[[#This Row],[StepCaption(ID)]])</f>
        <v>1E4629AB-026B-ED11-80EE-0022481C7D58For SATs not included on the KPMG member firm SAT list, document our consideration over the reliability of the output provided by evaluating the design and(RTFTextBuildingBlock27)</v>
      </c>
      <c r="D239" t="str">
        <f>IFERROR(VLOOKUP(GetSteps[[#This Row],[SearchStep]], GetMetadata[[SearchStep]:[StepCaption]], 2, FALSE), GetSteps[[#This Row],[StepCaption(ID)]])</f>
        <v>RTFTextBuildingBlock27</v>
      </c>
      <c r="E239" t="str">
        <f>IFERROR(VLOOKUP(GetSteps[[#This Row],[SearchStep]], GetMetadata[[SearchStep]:[StepCaption]], 4, FALSE), GetSteps[[#This Row],[StepCaption(ID)]])</f>
        <v>RTFTextBuildingBlock</v>
      </c>
    </row>
    <row r="240" spans="1:5">
      <c r="A240" t="s">
        <v>1905</v>
      </c>
      <c r="B240" t="s">
        <v>3195</v>
      </c>
      <c r="C240" t="str">
        <f>CONCATENATE(GetSteps[[#This Row],[DefinitionID]],GetSteps[[#This Row],[StepCaption(ID)]])</f>
        <v>1E4629AB-026B-ED11-80EE-0022481C7D58Has the engagement and the engagement team complied with relevant independence requirements, including any local policies, procedures and guidance?(OptionBuildingBlock61)</v>
      </c>
      <c r="D240" t="str">
        <f>IFERROR(VLOOKUP(GetSteps[[#This Row],[SearchStep]], GetMetadata[[SearchStep]:[StepCaption]], 2, FALSE), GetSteps[[#This Row],[StepCaption(ID)]])</f>
        <v>OptionBuildingBlock61</v>
      </c>
      <c r="E240" t="str">
        <f>IFERROR(VLOOKUP(GetSteps[[#This Row],[SearchStep]], GetMetadata[[SearchStep]:[StepCaption]], 4, FALSE), GetSteps[[#This Row],[StepCaption(ID)]])</f>
        <v>OptionBuildingBlock</v>
      </c>
    </row>
    <row r="241" spans="1:5">
      <c r="A241" t="s">
        <v>1905</v>
      </c>
      <c r="B241" t="s">
        <v>3196</v>
      </c>
      <c r="C241" t="str">
        <f>CONCATENATE(GetSteps[[#This Row],[DefinitionID]],GetSteps[[#This Row],[StepCaption(ID)]])</f>
        <v>1E4629AB-026B-ED11-80EE-0022481C7D58Have we complied with relevant ethical requirements?(OptionBuildingBlock64)</v>
      </c>
      <c r="D241" t="str">
        <f>IFERROR(VLOOKUP(GetSteps[[#This Row],[SearchStep]], GetMetadata[[SearchStep]:[StepCaption]], 2, FALSE), GetSteps[[#This Row],[StepCaption(ID)]])</f>
        <v>OptionBuildingBlock64</v>
      </c>
      <c r="E241" t="str">
        <f>IFERROR(VLOOKUP(GetSteps[[#This Row],[SearchStep]], GetMetadata[[SearchStep]:[StepCaption]], 4, FALSE), GetSteps[[#This Row],[StepCaption(ID)]])</f>
        <v>OptionBuildingBlock</v>
      </c>
    </row>
    <row r="242" spans="1:5">
      <c r="A242" t="s">
        <v>1905</v>
      </c>
      <c r="B242" t="s">
        <v>3197</v>
      </c>
      <c r="C242" t="str">
        <f>CONCATENATE(GetSteps[[#This Row],[DefinitionID]],GetSteps[[#This Row],[StepCaption(ID)]])</f>
        <v>1E4629AB-026B-ED11-80EE-0022481C7D58Identify specialists we plan to involve and/or management specialists who's work we plan to use(SimpleDataGridBuildingBlock79)</v>
      </c>
      <c r="D242" t="str">
        <f>IFERROR(VLOOKUP(GetSteps[[#This Row],[SearchStep]], GetMetadata[[SearchStep]:[StepCaption]], 2, FALSE), GetSteps[[#This Row],[StepCaption(ID)]])</f>
        <v>SimpleDataGridBuildingBlock79</v>
      </c>
      <c r="E242" t="str">
        <f>IFERROR(VLOOKUP(GetSteps[[#This Row],[SearchStep]], GetMetadata[[SearchStep]:[StepCaption]], 4, FALSE), GetSteps[[#This Row],[StepCaption(ID)]])</f>
        <v>SimpleDataGridBuildingBlock</v>
      </c>
    </row>
    <row r="243" spans="1:5">
      <c r="A243" t="s">
        <v>1905</v>
      </c>
      <c r="B243" t="s">
        <v>3198</v>
      </c>
      <c r="C243" t="str">
        <f>CONCATENATE(GetSteps[[#This Row],[DefinitionID]],GetSteps[[#This Row],[StepCaption(ID)]])</f>
        <v>1E4629AB-026B-ED11-80EE-0022481C7D58Identify those who will perform the assurance engagement(ExpanderGroupBuildingBlock30)</v>
      </c>
      <c r="D243" t="str">
        <f>IFERROR(VLOOKUP(GetSteps[[#This Row],[SearchStep]], GetMetadata[[SearchStep]:[StepCaption]], 2, FALSE), GetSteps[[#This Row],[StepCaption(ID)]])</f>
        <v>ExpanderGroupBuildingBlock30</v>
      </c>
      <c r="E243" t="str">
        <f>IFERROR(VLOOKUP(GetSteps[[#This Row],[SearchStep]], GetMetadata[[SearchStep]:[StepCaption]], 4, FALSE), GetSteps[[#This Row],[StepCaption(ID)]])</f>
        <v>ExpanderGroupBuildingBlock</v>
      </c>
    </row>
    <row r="244" spans="1:5">
      <c r="A244" t="s">
        <v>1905</v>
      </c>
      <c r="B244" t="s">
        <v>3199</v>
      </c>
      <c r="C244" t="str">
        <f>CONCATENATE(GetSteps[[#This Row],[DefinitionID]],GetSteps[[#This Row],[StepCaption(ID)]])</f>
        <v>1E4629AB-026B-ED11-80EE-0022481C7D58Involvement of others (LabelBuildingBlock74)</v>
      </c>
      <c r="D244" t="str">
        <f>IFERROR(VLOOKUP(GetSteps[[#This Row],[SearchStep]], GetMetadata[[SearchStep]:[StepCaption]], 2, FALSE), GetSteps[[#This Row],[StepCaption(ID)]])</f>
        <v>LabelBuildingBlock74</v>
      </c>
      <c r="E244" t="str">
        <f>IFERROR(VLOOKUP(GetSteps[[#This Row],[SearchStep]], GetMetadata[[SearchStep]:[StepCaption]], 4, FALSE), GetSteps[[#This Row],[StepCaption(ID)]])</f>
        <v>LabelBuildingBlock</v>
      </c>
    </row>
    <row r="245" spans="1:5">
      <c r="A245" t="s">
        <v>1905</v>
      </c>
      <c r="B245" t="s">
        <v>3200</v>
      </c>
      <c r="C245" t="str">
        <f>CONCATENATE(GetSteps[[#This Row],[DefinitionID]],GetSteps[[#This Row],[StepCaption(ID)]])</f>
        <v>1E4629AB-026B-ED11-80EE-0022481C7D58Is the assurance report going to be included in an SEC offering document?(OptionBuildingBlock90)</v>
      </c>
      <c r="D245" t="str">
        <f>IFERROR(VLOOKUP(GetSteps[[#This Row],[SearchStep]], GetMetadata[[SearchStep]:[StepCaption]], 2, FALSE), GetSteps[[#This Row],[StepCaption(ID)]])</f>
        <v>OptionBuildingBlock90</v>
      </c>
      <c r="E245" t="str">
        <f>IFERROR(VLOOKUP(GetSteps[[#This Row],[SearchStep]], GetMetadata[[SearchStep]:[StepCaption]], 4, FALSE), GetSteps[[#This Row],[StepCaption(ID)]])</f>
        <v>OptionBuildingBlock</v>
      </c>
    </row>
    <row r="246" spans="1:5">
      <c r="A246" t="s">
        <v>1905</v>
      </c>
      <c r="B246" t="s">
        <v>3201</v>
      </c>
      <c r="C246" t="str">
        <f>CONCATENATE(GetSteps[[#This Row],[DefinitionID]],GetSteps[[#This Row],[StepCaption(ID)]])</f>
        <v>1E4629AB-026B-ED11-80EE-0022481C7D58Other procedures so that the engagement complies with assurance standards:(LabelBuildingBlock72)</v>
      </c>
      <c r="D246" t="str">
        <f>IFERROR(VLOOKUP(GetSteps[[#This Row],[SearchStep]], GetMetadata[[SearchStep]:[StepCaption]], 2, FALSE), GetSteps[[#This Row],[StepCaption(ID)]])</f>
        <v>LabelBuildingBlock72</v>
      </c>
      <c r="E246" t="str">
        <f>IFERROR(VLOOKUP(GetSteps[[#This Row],[SearchStep]], GetMetadata[[SearchStep]:[StepCaption]], 4, FALSE), GetSteps[[#This Row],[StepCaption(ID)]])</f>
        <v>LabelBuildingBlock</v>
      </c>
    </row>
    <row r="247" spans="1:5">
      <c r="A247" t="s">
        <v>1905</v>
      </c>
      <c r="B247" t="s">
        <v>3202</v>
      </c>
      <c r="C247" t="str">
        <f>CONCATENATE(GetSteps[[#This Row],[DefinitionID]],GetSteps[[#This Row],[StepCaption(ID)]])</f>
        <v>1E4629AB-026B-ED11-80EE-0022481C7D58Other subject matter specific checklists are applicable and reviewed by the engagement partner.(CheckBoxBuildingBlock88)</v>
      </c>
      <c r="D247" t="str">
        <f>IFERROR(VLOOKUP(GetSteps[[#This Row],[SearchStep]], GetMetadata[[SearchStep]:[StepCaption]], 2, FALSE), GetSteps[[#This Row],[StepCaption(ID)]])</f>
        <v>CheckBoxBuildingBlock88</v>
      </c>
      <c r="E247" t="str">
        <f>IFERROR(VLOOKUP(GetSteps[[#This Row],[SearchStep]], GetMetadata[[SearchStep]:[StepCaption]], 4, FALSE), GetSteps[[#This Row],[StepCaption(ID)]])</f>
        <v>CheckBoxBuildingBlock</v>
      </c>
    </row>
    <row r="248" spans="1:5">
      <c r="A248" t="s">
        <v>1905</v>
      </c>
      <c r="B248" t="s">
        <v>3203</v>
      </c>
      <c r="C248" t="str">
        <f>CONCATENATE(GetSteps[[#This Row],[DefinitionID]],GetSteps[[#This Row],[StepCaption(ID)]])</f>
        <v>1E4629AB-026B-ED11-80EE-0022481C7D58Our assurance engagement plan includes:(LabelBuildingBlock10)</v>
      </c>
      <c r="D248" t="str">
        <f>IFERROR(VLOOKUP(GetSteps[[#This Row],[SearchStep]], GetMetadata[[SearchStep]:[StepCaption]], 2, FALSE), GetSteps[[#This Row],[StepCaption(ID)]])</f>
        <v>LabelBuildingBlock10</v>
      </c>
      <c r="E248" t="str">
        <f>IFERROR(VLOOKUP(GetSteps[[#This Row],[SearchStep]], GetMetadata[[SearchStep]:[StepCaption]], 4, FALSE), GetSteps[[#This Row],[StepCaption(ID)]])</f>
        <v>LabelBuildingBlock</v>
      </c>
    </row>
    <row r="249" spans="1:5">
      <c r="A249" t="s">
        <v>1905</v>
      </c>
      <c r="B249" t="s">
        <v>3204</v>
      </c>
      <c r="C249" t="str">
        <f>CONCATENATE(GetSteps[[#This Row],[DefinitionID]],GetSteps[[#This Row],[StepCaption(ID)]])</f>
        <v>1E4629AB-026B-ED11-80EE-0022481C7D58Our assurance engagement responses for identified RMMs(LabelBuildingBlock67)</v>
      </c>
      <c r="D249" t="str">
        <f>IFERROR(VLOOKUP(GetSteps[[#This Row],[SearchStep]], GetMetadata[[SearchStep]:[StepCaption]], 2, FALSE), GetSteps[[#This Row],[StepCaption(ID)]])</f>
        <v>LabelBuildingBlock67</v>
      </c>
      <c r="E249" t="str">
        <f>IFERROR(VLOOKUP(GetSteps[[#This Row],[SearchStep]], GetMetadata[[SearchStep]:[StepCaption]], 4, FALSE), GetSteps[[#This Row],[StepCaption(ID)]])</f>
        <v>LabelBuildingBlock</v>
      </c>
    </row>
    <row r="250" spans="1:5">
      <c r="A250" t="s">
        <v>1905</v>
      </c>
      <c r="B250" t="s">
        <v>3205</v>
      </c>
      <c r="C250" t="str">
        <f>CONCATENATE(GetSteps[[#This Row],[DefinitionID]],GetSteps[[#This Row],[StepCaption(ID)]])</f>
        <v>1E4629AB-026B-ED11-80EE-0022481C7D58Responsibilities of the engagement partner regarding identifying those that will perform the engagement(LabelBuildingBlock43)</v>
      </c>
      <c r="D250" t="str">
        <f>IFERROR(VLOOKUP(GetSteps[[#This Row],[SearchStep]], GetMetadata[[SearchStep]:[StepCaption]], 2, FALSE), GetSteps[[#This Row],[StepCaption(ID)]])</f>
        <v>LabelBuildingBlock43</v>
      </c>
      <c r="E250" t="str">
        <f>IFERROR(VLOOKUP(GetSteps[[#This Row],[SearchStep]], GetMetadata[[SearchStep]:[StepCaption]], 4, FALSE), GetSteps[[#This Row],[StepCaption(ID)]])</f>
        <v>LabelBuildingBlock</v>
      </c>
    </row>
    <row r="251" spans="1:5">
      <c r="A251" t="s">
        <v>1905</v>
      </c>
      <c r="B251" t="s">
        <v>3206</v>
      </c>
      <c r="C251" t="str">
        <f>CONCATENATE(GetSteps[[#This Row],[DefinitionID]],GetSteps[[#This Row],[StepCaption(ID)]])</f>
        <v>1E4629AB-026B-ED11-80EE-0022481C7D58Risk assessment procedures(LabelBuildingBlock11)</v>
      </c>
      <c r="D251" t="str">
        <f>IFERROR(VLOOKUP(GetSteps[[#This Row],[SearchStep]], GetMetadata[[SearchStep]:[StepCaption]], 2, FALSE), GetSteps[[#This Row],[StepCaption(ID)]])</f>
        <v>LabelBuildingBlock11</v>
      </c>
      <c r="E251" t="str">
        <f>IFERROR(VLOOKUP(GetSteps[[#This Row],[SearchStep]], GetMetadata[[SearchStep]:[StepCaption]], 4, FALSE), GetSteps[[#This Row],[StepCaption(ID)]])</f>
        <v>LabelBuildingBlock</v>
      </c>
    </row>
    <row r="252" spans="1:5">
      <c r="A252" t="s">
        <v>1905</v>
      </c>
      <c r="B252" t="s">
        <v>3207</v>
      </c>
      <c r="C252" t="str">
        <f>CONCATENATE(GetSteps[[#This Row],[DefinitionID]],GetSteps[[#This Row],[StepCaption(ID)]])</f>
        <v>1E4629AB-026B-ED11-80EE-0022481C7D58Submit a SATs Engagement Profile.(LabelBuildingBlock28)</v>
      </c>
      <c r="D252" t="str">
        <f>IFERROR(VLOOKUP(GetSteps[[#This Row],[SearchStep]], GetMetadata[[SearchStep]:[StepCaption]], 2, FALSE), GetSteps[[#This Row],[StepCaption(ID)]])</f>
        <v>LabelBuildingBlock28</v>
      </c>
      <c r="E252" t="str">
        <f>IFERROR(VLOOKUP(GetSteps[[#This Row],[SearchStep]], GetMetadata[[SearchStep]:[StepCaption]], 4, FALSE), GetSteps[[#This Row],[StepCaption(ID)]])</f>
        <v>LabelBuildingBlock</v>
      </c>
    </row>
    <row r="253" spans="1:5">
      <c r="A253" t="s">
        <v>1905</v>
      </c>
      <c r="B253" t="s">
        <v>3208</v>
      </c>
      <c r="C253" t="str">
        <f>CONCATENATE(GetSteps[[#This Row],[DefinitionID]],GetSteps[[#This Row],[StepCaption(ID)]])</f>
        <v>1E4629AB-026B-ED11-80EE-0022481C7D58The entity has an internal audit function or equivalent.(CheckBoxBuildingBlock76)</v>
      </c>
      <c r="D253" t="str">
        <f>IFERROR(VLOOKUP(GetSteps[[#This Row],[SearchStep]], GetMetadata[[SearchStep]:[StepCaption]], 2, FALSE), GetSteps[[#This Row],[StepCaption(ID)]])</f>
        <v>CheckBoxBuildingBlock76</v>
      </c>
      <c r="E253" t="str">
        <f>IFERROR(VLOOKUP(GetSteps[[#This Row],[SearchStep]], GetMetadata[[SearchStep]:[StepCaption]], 4, FALSE), GetSteps[[#This Row],[StepCaption(ID)]])</f>
        <v>CheckBoxBuildingBlock</v>
      </c>
    </row>
    <row r="254" spans="1:5">
      <c r="A254" t="s">
        <v>1905</v>
      </c>
      <c r="B254" t="s">
        <v>3209</v>
      </c>
      <c r="C254" t="str">
        <f>CONCATENATE(GetSteps[[#This Row],[DefinitionID]],GetSteps[[#This Row],[StepCaption(ID)]])</f>
        <v>1E4629AB-026B-ED11-80EE-0022481C7D58We consider the information obtained in defining the assurance engagement strategy and plan the nature, timing and extent of our risk assessment procedures(LabelBuildingBlock12)</v>
      </c>
      <c r="D254" t="str">
        <f>IFERROR(VLOOKUP(GetSteps[[#This Row],[SearchStep]], GetMetadata[[SearchStep]:[StepCaption]], 2, FALSE), GetSteps[[#This Row],[StepCaption(ID)]])</f>
        <v>LabelBuildingBlock12</v>
      </c>
      <c r="E254" t="str">
        <f>IFERROR(VLOOKUP(GetSteps[[#This Row],[SearchStep]], GetMetadata[[SearchStep]:[StepCaption]], 4, FALSE), GetSteps[[#This Row],[StepCaption(ID)]])</f>
        <v>LabelBuildingBlock</v>
      </c>
    </row>
    <row r="255" spans="1:5">
      <c r="A255" t="s">
        <v>1905</v>
      </c>
      <c r="B255" t="s">
        <v>3210</v>
      </c>
      <c r="C255" t="str">
        <f>CONCATENATE(GetSteps[[#This Row],[DefinitionID]],GetSteps[[#This Row],[StepCaption(ID)]])</f>
        <v>1E4629AB-026B-ED11-80EE-0022481C7D58We have planned the nature, timing and extent of the procedures we will perform to include:(LabelBuildingBlock68)</v>
      </c>
      <c r="D255" t="str">
        <f>IFERROR(VLOOKUP(GetSteps[[#This Row],[SearchStep]], GetMetadata[[SearchStep]:[StepCaption]], 2, FALSE), GetSteps[[#This Row],[StepCaption(ID)]])</f>
        <v>LabelBuildingBlock68</v>
      </c>
      <c r="E255" t="str">
        <f>IFERROR(VLOOKUP(GetSteps[[#This Row],[SearchStep]], GetMetadata[[SearchStep]:[StepCaption]], 4, FALSE), GetSteps[[#This Row],[StepCaption(ID)]])</f>
        <v>LabelBuildingBlock</v>
      </c>
    </row>
    <row r="256" spans="1:5">
      <c r="A256" t="s">
        <v>1905</v>
      </c>
      <c r="B256" t="s">
        <v>3211</v>
      </c>
      <c r="C256" t="str">
        <f>CONCATENATE(GetSteps[[#This Row],[DefinitionID]],GetSteps[[#This Row],[StepCaption(ID)]])</f>
        <v>1E4629AB-026B-ED11-80EE-0022481C7D58We plan to involve specialists and/or use the work of management specialists.(CheckBoxBuildingBlock78)</v>
      </c>
      <c r="D256" t="str">
        <f>IFERROR(VLOOKUP(GetSteps[[#This Row],[SearchStep]], GetMetadata[[SearchStep]:[StepCaption]], 2, FALSE), GetSteps[[#This Row],[StepCaption(ID)]])</f>
        <v>CheckBoxBuildingBlock78</v>
      </c>
      <c r="E256" t="str">
        <f>IFERROR(VLOOKUP(GetSteps[[#This Row],[SearchStep]], GetMetadata[[SearchStep]:[StepCaption]], 4, FALSE), GetSteps[[#This Row],[StepCaption(ID)]])</f>
        <v>CheckBoxBuildingBlock</v>
      </c>
    </row>
    <row r="257" spans="1:5">
      <c r="A257" t="s">
        <v>1905</v>
      </c>
      <c r="B257" t="s">
        <v>3212</v>
      </c>
      <c r="C257" t="str">
        <f>CONCATENATE(GetSteps[[#This Row],[DefinitionID]],GetSteps[[#This Row],[StepCaption(ID)]])</f>
        <v>1E4629AB-026B-ED11-80EE-0022481C7D58We plan to rely on at least one automated control activity.(CheckBoxBuildingBlock77)</v>
      </c>
      <c r="D257" t="str">
        <f>IFERROR(VLOOKUP(GetSteps[[#This Row],[SearchStep]], GetMetadata[[SearchStep]:[StepCaption]], 2, FALSE), GetSteps[[#This Row],[StepCaption(ID)]])</f>
        <v>CheckBoxBuildingBlock77</v>
      </c>
      <c r="E257" t="str">
        <f>IFERROR(VLOOKUP(GetSteps[[#This Row],[SearchStep]], GetMetadata[[SearchStep]:[StepCaption]], 4, FALSE), GetSteps[[#This Row],[StepCaption(ID)]])</f>
        <v>CheckBoxBuildingBlock</v>
      </c>
    </row>
    <row r="258" spans="1:5">
      <c r="A258" t="s">
        <v>1905</v>
      </c>
      <c r="B258" t="s">
        <v>3213</v>
      </c>
      <c r="C258" t="str">
        <f>CONCATENATE(GetSteps[[#This Row],[DefinitionID]],GetSteps[[#This Row],[StepCaption(ID)]])</f>
        <v>1E4629AB-026B-ED11-80EE-0022481C7D58We plan to use the work of other practitioners.(CheckBoxBuildingBlock41)</v>
      </c>
      <c r="D258" t="str">
        <f>IFERROR(VLOOKUP(GetSteps[[#This Row],[SearchStep]], GetMetadata[[SearchStep]:[StepCaption]], 2, FALSE), GetSteps[[#This Row],[StepCaption(ID)]])</f>
        <v>CheckBoxBuildingBlock41</v>
      </c>
      <c r="E258" t="str">
        <f>IFERROR(VLOOKUP(GetSteps[[#This Row],[SearchStep]], GetMetadata[[SearchStep]:[StepCaption]], 4, FALSE), GetSteps[[#This Row],[StepCaption(ID)]])</f>
        <v>CheckBoxBuildingBlock</v>
      </c>
    </row>
    <row r="259" spans="1:5">
      <c r="A259" t="s">
        <v>1905</v>
      </c>
      <c r="B259" t="s">
        <v>3214</v>
      </c>
      <c r="C259" t="str">
        <f>CONCATENATE(GetSteps[[#This Row],[DefinitionID]],GetSteps[[#This Row],[StepCaption(ID)]])</f>
        <v>1E4629AB-026B-ED11-80EE-0022481C7D58Were end-user routines used during the performance of risk assessment procedures?(OptionBuildingBlock36)</v>
      </c>
      <c r="D259" t="str">
        <f>IFERROR(VLOOKUP(GetSteps[[#This Row],[SearchStep]], GetMetadata[[SearchStep]:[StepCaption]], 2, FALSE), GetSteps[[#This Row],[StepCaption(ID)]])</f>
        <v>OptionBuildingBlock36</v>
      </c>
      <c r="E259" t="str">
        <f>IFERROR(VLOOKUP(GetSteps[[#This Row],[SearchStep]], GetMetadata[[SearchStep]:[StepCaption]], 4, FALSE), GetSteps[[#This Row],[StepCaption(ID)]])</f>
        <v>OptionBuildingBlock</v>
      </c>
    </row>
    <row r="260" spans="1:5">
      <c r="A260" t="s">
        <v>1905</v>
      </c>
      <c r="B260" t="s">
        <v>1854</v>
      </c>
      <c r="C260" t="str">
        <f>CONCATENATE(GetSteps[[#This Row],[DefinitionID]],GetSteps[[#This Row],[StepCaption(ID)]])</f>
        <v>1E4629AB-026B-ED11-80EE-0022481C7D58(LabelBuildingBlock97)</v>
      </c>
      <c r="D260" t="str">
        <f>IFERROR(VLOOKUP(GetSteps[[#This Row],[SearchStep]], GetMetadata[[SearchStep]:[StepCaption]], 2, FALSE), GetSteps[[#This Row],[StepCaption(ID)]])</f>
        <v>LabelBuildingBlock97</v>
      </c>
      <c r="E260" t="str">
        <f>IFERROR(VLOOKUP(GetSteps[[#This Row],[SearchStep]], GetMetadata[[SearchStep]:[StepCaption]], 4, FALSE), GetSteps[[#This Row],[StepCaption(ID)]])</f>
        <v>LabelBuildingBlock</v>
      </c>
    </row>
    <row r="261" spans="1:5">
      <c r="A261" t="s">
        <v>1905</v>
      </c>
      <c r="B261" t="s">
        <v>1855</v>
      </c>
      <c r="C261" t="str">
        <f>CONCATENATE(GetSteps[[#This Row],[DefinitionID]],GetSteps[[#This Row],[StepCaption(ID)]])</f>
        <v>1E4629AB-026B-ED11-80EE-0022481C7D58(LabelBuildingBlock98)</v>
      </c>
      <c r="D261" t="str">
        <f>IFERROR(VLOOKUP(GetSteps[[#This Row],[SearchStep]], GetMetadata[[SearchStep]:[StepCaption]], 2, FALSE), GetSteps[[#This Row],[StepCaption(ID)]])</f>
        <v>LabelBuildingBlock98</v>
      </c>
      <c r="E261" t="str">
        <f>IFERROR(VLOOKUP(GetSteps[[#This Row],[SearchStep]], GetMetadata[[SearchStep]:[StepCaption]], 4, FALSE), GetSteps[[#This Row],[StepCaption(ID)]])</f>
        <v>LabelBuildingBlock</v>
      </c>
    </row>
    <row r="262" spans="1:5">
      <c r="A262" t="s">
        <v>1905</v>
      </c>
      <c r="B262" t="s">
        <v>3137</v>
      </c>
      <c r="C262" t="str">
        <f>CONCATENATE(GetSteps[[#This Row],[DefinitionID]],GetSteps[[#This Row],[StepCaption(ID)]])</f>
        <v>1E4629AB-026B-ED11-80EE-0022481C7D58(SimpleDataGridBuildingBlock21)</v>
      </c>
      <c r="D262" t="str">
        <f>IFERROR(VLOOKUP(GetSteps[[#This Row],[SearchStep]], GetMetadata[[SearchStep]:[StepCaption]], 2, FALSE), GetSteps[[#This Row],[StepCaption(ID)]])</f>
        <v>SimpleDataGridBuildingBlock21</v>
      </c>
      <c r="E262" t="str">
        <f>IFERROR(VLOOKUP(GetSteps[[#This Row],[SearchStep]], GetMetadata[[SearchStep]:[StepCaption]], 4, FALSE), GetSteps[[#This Row],[StepCaption(ID)]])</f>
        <v>SimpleDataGridBuildingBlock</v>
      </c>
    </row>
    <row r="263" spans="1:5">
      <c r="A263" t="s">
        <v>1905</v>
      </c>
      <c r="B263" t="s">
        <v>1780</v>
      </c>
      <c r="C263" t="str">
        <f>CONCATENATE(GetSteps[[#This Row],[DefinitionID]],GetSteps[[#This Row],[StepCaption(ID)]])</f>
        <v>1E4629AB-026B-ED11-80EE-0022481C7D58(SimpleDataGridBuildingBlock37)</v>
      </c>
      <c r="D263" t="str">
        <f>IFERROR(VLOOKUP(GetSteps[[#This Row],[SearchStep]], GetMetadata[[SearchStep]:[StepCaption]], 2, FALSE), GetSteps[[#This Row],[StepCaption(ID)]])</f>
        <v>SimpleDataGridBuildingBlock37</v>
      </c>
      <c r="E263" t="str">
        <f>IFERROR(VLOOKUP(GetSteps[[#This Row],[SearchStep]], GetMetadata[[SearchStep]:[StepCaption]], 4, FALSE), GetSteps[[#This Row],[StepCaption(ID)]])</f>
        <v>SimpleDataGridBuildingBlock</v>
      </c>
    </row>
    <row r="264" spans="1:5">
      <c r="A264" t="s">
        <v>1905</v>
      </c>
      <c r="B264" t="s">
        <v>3215</v>
      </c>
      <c r="C264" t="str">
        <f>CONCATENATE(GetSteps[[#This Row],[DefinitionID]],GetSteps[[#This Row],[StepCaption(ID)]])</f>
        <v>1E4629AB-026B-ED11-80EE-0022481C7D58(SimpleDataGridBuildingBlock42)</v>
      </c>
      <c r="D264" t="str">
        <f>IFERROR(VLOOKUP(GetSteps[[#This Row],[SearchStep]], GetMetadata[[SearchStep]:[StepCaption]], 2, FALSE), GetSteps[[#This Row],[StepCaption(ID)]])</f>
        <v>SimpleDataGridBuildingBlock42</v>
      </c>
      <c r="E264" t="str">
        <f>IFERROR(VLOOKUP(GetSteps[[#This Row],[SearchStep]], GetMetadata[[SearchStep]:[StepCaption]], 4, FALSE), GetSteps[[#This Row],[StepCaption(ID)]])</f>
        <v>SimpleDataGridBuildingBlock</v>
      </c>
    </row>
    <row r="265" spans="1:5">
      <c r="A265" t="s">
        <v>1905</v>
      </c>
      <c r="B265" t="s">
        <v>3216</v>
      </c>
      <c r="C265" t="str">
        <f>CONCATENATE(GetSteps[[#This Row],[DefinitionID]],GetSteps[[#This Row],[StepCaption(ID)]])</f>
        <v>1E4629AB-026B-ED11-80EE-0022481C7D58(SimpleDataGridBuildingBlock70)</v>
      </c>
      <c r="D265" t="str">
        <f>IFERROR(VLOOKUP(GetSteps[[#This Row],[SearchStep]], GetMetadata[[SearchStep]:[StepCaption]], 2, FALSE), GetSteps[[#This Row],[StepCaption(ID)]])</f>
        <v>SimpleDataGridBuildingBlock70</v>
      </c>
      <c r="E265" t="str">
        <f>IFERROR(VLOOKUP(GetSteps[[#This Row],[SearchStep]], GetMetadata[[SearchStep]:[StepCaption]], 4, FALSE), GetSteps[[#This Row],[StepCaption(ID)]])</f>
        <v>SimpleDataGridBuildingBlock</v>
      </c>
    </row>
    <row r="266" spans="1:5">
      <c r="A266" t="s">
        <v>1905</v>
      </c>
      <c r="B266" t="s">
        <v>1781</v>
      </c>
      <c r="C266" t="str">
        <f>CONCATENATE(GetSteps[[#This Row],[DefinitionID]],GetSteps[[#This Row],[StepCaption(ID)]])</f>
        <v>1E4629AB-026B-ED11-80EE-0022481C7D58(SimpleDataGridBuildingBlock80)</v>
      </c>
      <c r="D266" t="str">
        <f>IFERROR(VLOOKUP(GetSteps[[#This Row],[SearchStep]], GetMetadata[[SearchStep]:[StepCaption]], 2, FALSE), GetSteps[[#This Row],[StepCaption(ID)]])</f>
        <v>SimpleDataGridBuildingBlock80</v>
      </c>
      <c r="E266" t="str">
        <f>IFERROR(VLOOKUP(GetSteps[[#This Row],[SearchStep]], GetMetadata[[SearchStep]:[StepCaption]], 4, FALSE), GetSteps[[#This Row],[StepCaption(ID)]])</f>
        <v>SimpleDataGridBuildingBlock</v>
      </c>
    </row>
    <row r="267" spans="1:5">
      <c r="A267" t="s">
        <v>1905</v>
      </c>
      <c r="B267" t="s">
        <v>3217</v>
      </c>
      <c r="C267" t="str">
        <f>CONCATENATE(GetSteps[[#This Row],[DefinitionID]],GetSteps[[#This Row],[StepCaption(ID)]])</f>
        <v>1E4629AB-026B-ED11-80EE-0022481C7D58(SimpleDataGridBuildingBlock94)</v>
      </c>
      <c r="D267" t="str">
        <f>IFERROR(VLOOKUP(GetSteps[[#This Row],[SearchStep]], GetMetadata[[SearchStep]:[StepCaption]], 2, FALSE), GetSteps[[#This Row],[StepCaption(ID)]])</f>
        <v>SimpleDataGridBuildingBlock94</v>
      </c>
      <c r="E267" t="str">
        <f>IFERROR(VLOOKUP(GetSteps[[#This Row],[SearchStep]], GetMetadata[[SearchStep]:[StepCaption]], 4, FALSE), GetSteps[[#This Row],[StepCaption(ID)]])</f>
        <v>SimpleDataGridBuildingBlock</v>
      </c>
    </row>
    <row r="268" spans="1:5">
      <c r="A268" t="s">
        <v>1905</v>
      </c>
      <c r="B268" t="s">
        <v>139</v>
      </c>
      <c r="C268" t="str">
        <f>CONCATENATE(GetSteps[[#This Row],[DefinitionID]],GetSteps[[#This Row],[StepCaption(ID)]])</f>
        <v>1E4629AB-026B-ED11-80EE-0022481C7D58CustomBuildingBlock</v>
      </c>
      <c r="D268" t="str">
        <f>IFERROR(VLOOKUP(GetSteps[[#This Row],[SearchStep]], GetMetadata[[SearchStep]:[StepCaption]], 2, FALSE), GetSteps[[#This Row],[StepCaption(ID)]])</f>
        <v>CustomBuildingBlock</v>
      </c>
      <c r="E268" t="str">
        <f>IFERROR(VLOOKUP(GetSteps[[#This Row],[SearchStep]], GetMetadata[[SearchStep]:[StepCaption]], 4, FALSE), GetSteps[[#This Row],[StepCaption(ID)]])</f>
        <v>CustomBuildingBlock</v>
      </c>
    </row>
    <row r="269" spans="1:5">
      <c r="A269" t="s">
        <v>1905</v>
      </c>
      <c r="B269" t="s">
        <v>318</v>
      </c>
      <c r="C269" t="str">
        <f>CONCATENATE(GetSteps[[#This Row],[DefinitionID]],GetSteps[[#This Row],[StepCaption(ID)]])</f>
        <v>1E4629AB-026B-ED11-80EE-0022481C7D58Attachment_module</v>
      </c>
      <c r="D269" t="str">
        <f>IFERROR(VLOOKUP(GetSteps[[#This Row],[SearchStep]], GetMetadata[[SearchStep]:[StepCaption]], 2, FALSE), GetSteps[[#This Row],[StepCaption(ID)]])</f>
        <v>Attachment_module</v>
      </c>
      <c r="E269" t="str">
        <f>IFERROR(VLOOKUP(GetSteps[[#This Row],[SearchStep]], GetMetadata[[SearchStep]:[StepCaption]], 4, FALSE), GetSteps[[#This Row],[StepCaption(ID)]])</f>
        <v>Attachment_module</v>
      </c>
    </row>
    <row r="270" spans="1:5">
      <c r="A270" t="s">
        <v>1905</v>
      </c>
      <c r="B270" t="s">
        <v>319</v>
      </c>
      <c r="C270" t="str">
        <f>CONCATENATE(GetSteps[[#This Row],[DefinitionID]],GetSteps[[#This Row],[StepCaption(ID)]])</f>
        <v>1E4629AB-026B-ED11-80EE-0022481C7D58ReviewNote_module</v>
      </c>
      <c r="D270" t="str">
        <f>IFERROR(VLOOKUP(GetSteps[[#This Row],[SearchStep]], GetMetadata[[SearchStep]:[StepCaption]], 2, FALSE), GetSteps[[#This Row],[StepCaption(ID)]])</f>
        <v>ReviewNote_module</v>
      </c>
      <c r="E270" t="str">
        <f>IFERROR(VLOOKUP(GetSteps[[#This Row],[SearchStep]], GetMetadata[[SearchStep]:[StepCaption]], 4, FALSE), GetSteps[[#This Row],[StepCaption(ID)]])</f>
        <v>ReviewNote_module</v>
      </c>
    </row>
    <row r="271" spans="1:5">
      <c r="A271" t="s">
        <v>1905</v>
      </c>
      <c r="B271" t="s">
        <v>320</v>
      </c>
      <c r="C271" t="str">
        <f>CONCATENATE(GetSteps[[#This Row],[DefinitionID]],GetSteps[[#This Row],[StepCaption(ID)]])</f>
        <v>1E4629AB-026B-ED11-80EE-0022481C7D58Navigation_module</v>
      </c>
      <c r="D271" t="str">
        <f>IFERROR(VLOOKUP(GetSteps[[#This Row],[SearchStep]], GetMetadata[[SearchStep]:[StepCaption]], 2, FALSE), GetSteps[[#This Row],[StepCaption(ID)]])</f>
        <v>Navigation_module</v>
      </c>
      <c r="E271" t="str">
        <f>IFERROR(VLOOKUP(GetSteps[[#This Row],[SearchStep]], GetMetadata[[SearchStep]:[StepCaption]], 4, FALSE), GetSteps[[#This Row],[StepCaption(ID)]])</f>
        <v>Navigation_module</v>
      </c>
    </row>
    <row r="272" spans="1:5">
      <c r="A272" t="s">
        <v>1905</v>
      </c>
      <c r="B272" t="s">
        <v>519</v>
      </c>
      <c r="C272" t="str">
        <f>CONCATENATE(GetSteps[[#This Row],[DefinitionID]],GetSteps[[#This Row],[StepCaption(ID)]])</f>
        <v>1E4629AB-026B-ED11-80EE-0022481C7D58MRR SignOff_module</v>
      </c>
      <c r="D272" t="str">
        <f>IFERROR(VLOOKUP(GetSteps[[#This Row],[SearchStep]], GetMetadata[[SearchStep]:[StepCaption]], 2, FALSE), GetSteps[[#This Row],[StepCaption(ID)]])</f>
        <v>MRR SignOff_module</v>
      </c>
      <c r="E272" t="str">
        <f>IFERROR(VLOOKUP(GetSteps[[#This Row],[SearchStep]], GetMetadata[[SearchStep]:[StepCaption]], 4, FALSE), GetSteps[[#This Row],[StepCaption(ID)]])</f>
        <v>MRR SignOff_module</v>
      </c>
    </row>
    <row r="273" spans="1:5">
      <c r="A273" t="s">
        <v>1905</v>
      </c>
      <c r="B273" t="s">
        <v>672</v>
      </c>
      <c r="C273" t="str">
        <f>CONCATENATE(GetSteps[[#This Row],[DefinitionID]],GetSteps[[#This Row],[StepCaption(ID)]])</f>
        <v>1E4629AB-026B-ED11-80EE-0022481C7D58Tailoring_module</v>
      </c>
      <c r="D273" t="str">
        <f>IFERROR(VLOOKUP(GetSteps[[#This Row],[SearchStep]], GetMetadata[[SearchStep]:[StepCaption]], 2, FALSE), GetSteps[[#This Row],[StepCaption(ID)]])</f>
        <v>Tailoring_module</v>
      </c>
      <c r="E273" t="str">
        <f>IFERROR(VLOOKUP(GetSteps[[#This Row],[SearchStep]], GetMetadata[[SearchStep]:[StepCaption]], 4, FALSE), GetSteps[[#This Row],[StepCaption(ID)]])</f>
        <v>Tailoring_module</v>
      </c>
    </row>
    <row r="274" spans="1:5">
      <c r="A274" t="s">
        <v>1905</v>
      </c>
      <c r="B274" t="s">
        <v>711</v>
      </c>
      <c r="C274" t="str">
        <f>CONCATENATE(GetSteps[[#This Row],[DefinitionID]],GetSteps[[#This Row],[StepCaption(ID)]])</f>
        <v>1E4629AB-026B-ED11-80EE-0022481C7D58TeamManagement_module</v>
      </c>
      <c r="D274" t="str">
        <f>IFERROR(VLOOKUP(GetSteps[[#This Row],[SearchStep]], GetMetadata[[SearchStep]:[StepCaption]], 2, FALSE), GetSteps[[#This Row],[StepCaption(ID)]])</f>
        <v>TeamManagement_module</v>
      </c>
      <c r="E274" t="str">
        <f>IFERROR(VLOOKUP(GetSteps[[#This Row],[SearchStep]], GetMetadata[[SearchStep]:[StepCaption]], 4, FALSE), GetSteps[[#This Row],[StepCaption(ID)]])</f>
        <v>TeamManagement_module</v>
      </c>
    </row>
    <row r="275" spans="1:5">
      <c r="A275" t="s">
        <v>1905</v>
      </c>
      <c r="B275" t="s">
        <v>756</v>
      </c>
      <c r="C275" t="str">
        <f>CONCATENATE(GetSteps[[#This Row],[DefinitionID]],GetSteps[[#This Row],[StepCaption(ID)]])</f>
        <v>1E4629AB-026B-ED11-80EE-0022481C7D58ProjectPlan_module</v>
      </c>
      <c r="D275" t="str">
        <f>IFERROR(VLOOKUP(GetSteps[[#This Row],[SearchStep]], GetMetadata[[SearchStep]:[StepCaption]], 2, FALSE), GetSteps[[#This Row],[StepCaption(ID)]])</f>
        <v>ProjectPlan_module</v>
      </c>
      <c r="E275" t="str">
        <f>IFERROR(VLOOKUP(GetSteps[[#This Row],[SearchStep]], GetMetadata[[SearchStep]:[StepCaption]], 4, FALSE), GetSteps[[#This Row],[StepCaption(ID)]])</f>
        <v>ProjectPlan_module</v>
      </c>
    </row>
    <row r="276" spans="1:5">
      <c r="A276" t="s">
        <v>1905</v>
      </c>
      <c r="B276" t="s">
        <v>843</v>
      </c>
      <c r="C276" t="str">
        <f>CONCATENATE(GetSteps[[#This Row],[DefinitionID]],GetSteps[[#This Row],[StepCaption(ID)]])</f>
        <v>1E4629AB-026B-ED11-80EE-0022481C7D58Chatbot_module</v>
      </c>
      <c r="D276" t="str">
        <f>IFERROR(VLOOKUP(GetSteps[[#This Row],[SearchStep]], GetMetadata[[SearchStep]:[StepCaption]], 2, FALSE), GetSteps[[#This Row],[StepCaption(ID)]])</f>
        <v>Chatbot_module</v>
      </c>
      <c r="E276" t="str">
        <f>IFERROR(VLOOKUP(GetSteps[[#This Row],[SearchStep]], GetMetadata[[SearchStep]:[StepCaption]], 4, FALSE), GetSteps[[#This Row],[StepCaption(ID)]])</f>
        <v>Chatbot_module</v>
      </c>
    </row>
    <row r="277" spans="1:5">
      <c r="A277" t="s">
        <v>1905</v>
      </c>
      <c r="B277" t="s">
        <v>866</v>
      </c>
      <c r="C277" t="str">
        <f>CONCATENATE(GetSteps[[#This Row],[DefinitionID]],GetSteps[[#This Row],[StepCaption(ID)]])</f>
        <v>1E4629AB-026B-ED11-80EE-0022481C7D58TaggingUtilityTool_module</v>
      </c>
      <c r="D277" t="str">
        <f>IFERROR(VLOOKUP(GetSteps[[#This Row],[SearchStep]], GetMetadata[[SearchStep]:[StepCaption]], 2, FALSE), GetSteps[[#This Row],[StepCaption(ID)]])</f>
        <v>TaggingUtilityTool_module</v>
      </c>
      <c r="E277" t="str">
        <f>IFERROR(VLOOKUP(GetSteps[[#This Row],[SearchStep]], GetMetadata[[SearchStep]:[StepCaption]], 4, FALSE), GetSteps[[#This Row],[StepCaption(ID)]])</f>
        <v>TaggingUtilityTool_module</v>
      </c>
    </row>
    <row r="278" spans="1:5">
      <c r="A278" t="s">
        <v>1905</v>
      </c>
      <c r="B278" t="s">
        <v>885</v>
      </c>
      <c r="C278" t="str">
        <f>CONCATENATE(GetSteps[[#This Row],[DefinitionID]],GetSteps[[#This Row],[StepCaption(ID)]])</f>
        <v>1E4629AB-026B-ED11-80EE-0022481C7D58Eng Dash_module</v>
      </c>
      <c r="D278" t="str">
        <f>IFERROR(VLOOKUP(GetSteps[[#This Row],[SearchStep]], GetMetadata[[SearchStep]:[StepCaption]], 2, FALSE), GetSteps[[#This Row],[StepCaption(ID)]])</f>
        <v>Eng Dash_module</v>
      </c>
      <c r="E278" t="str">
        <f>IFERROR(VLOOKUP(GetSteps[[#This Row],[SearchStep]], GetMetadata[[SearchStep]:[StepCaption]], 4, FALSE), GetSteps[[#This Row],[StepCaption(ID)]])</f>
        <v>Eng Dash_module</v>
      </c>
    </row>
    <row r="279" spans="1:5">
      <c r="A279" t="s">
        <v>1905</v>
      </c>
      <c r="B279" t="s">
        <v>894</v>
      </c>
      <c r="C279" t="str">
        <f>CONCATENATE(GetSteps[[#This Row],[DefinitionID]],GetSteps[[#This Row],[StepCaption(ID)]])</f>
        <v>1E4629AB-026B-ED11-80EE-0022481C7D58My Eng_module</v>
      </c>
      <c r="D279" t="str">
        <f>IFERROR(VLOOKUP(GetSteps[[#This Row],[SearchStep]], GetMetadata[[SearchStep]:[StepCaption]], 2, FALSE), GetSteps[[#This Row],[StepCaption(ID)]])</f>
        <v>My Eng_module</v>
      </c>
      <c r="E279" t="str">
        <f>IFERROR(VLOOKUP(GetSteps[[#This Row],[SearchStep]], GetMetadata[[SearchStep]:[StepCaption]], 4, FALSE), GetSteps[[#This Row],[StepCaption(ID)]])</f>
        <v>My Eng_module</v>
      </c>
    </row>
    <row r="280" spans="1:5">
      <c r="A280" t="s">
        <v>1905</v>
      </c>
      <c r="B280" t="s">
        <v>885</v>
      </c>
      <c r="C280" t="str">
        <f>CONCATENATE(GetSteps[[#This Row],[DefinitionID]],GetSteps[[#This Row],[StepCaption(ID)]])</f>
        <v>1E4629AB-026B-ED11-80EE-0022481C7D58Eng Dash_module</v>
      </c>
      <c r="D280" t="str">
        <f>IFERROR(VLOOKUP(GetSteps[[#This Row],[SearchStep]], GetMetadata[[SearchStep]:[StepCaption]], 2, FALSE), GetSteps[[#This Row],[StepCaption(ID)]])</f>
        <v>Eng Dash_module</v>
      </c>
      <c r="E280" t="str">
        <f>IFERROR(VLOOKUP(GetSteps[[#This Row],[SearchStep]], GetMetadata[[SearchStep]:[StepCaption]], 4, FALSE), GetSteps[[#This Row],[StepCaption(ID)]])</f>
        <v>Eng Dash_module</v>
      </c>
    </row>
    <row r="281" spans="1:5">
      <c r="A281" t="s">
        <v>1905</v>
      </c>
      <c r="B281" t="s">
        <v>1135</v>
      </c>
      <c r="C281" t="str">
        <f>CONCATENATE(GetSteps[[#This Row],[DefinitionID]],GetSteps[[#This Row],[StepCaption(ID)]])</f>
        <v>1E4629AB-026B-ED11-80EE-0022481C7D58MUSsampling_module</v>
      </c>
      <c r="D281" t="str">
        <f>IFERROR(VLOOKUP(GetSteps[[#This Row],[SearchStep]], GetMetadata[[SearchStep]:[StepCaption]], 2, FALSE), GetSteps[[#This Row],[StepCaption(ID)]])</f>
        <v>MUSsampling_module</v>
      </c>
      <c r="E281" t="str">
        <f>IFERROR(VLOOKUP(GetSteps[[#This Row],[SearchStep]], GetMetadata[[SearchStep]:[StepCaption]], 4, FALSE), GetSteps[[#This Row],[StepCaption(ID)]])</f>
        <v>MUSsampling_module</v>
      </c>
    </row>
    <row r="282" spans="1:5">
      <c r="A282" t="s">
        <v>1905</v>
      </c>
      <c r="B282" t="s">
        <v>1235</v>
      </c>
      <c r="C282" t="str">
        <f>CONCATENATE(GetSteps[[#This Row],[DefinitionID]],GetSteps[[#This Row],[StepCaption(ID)]])</f>
        <v>1E4629AB-026B-ED11-80EE-0022481C7D58RollForward_Module</v>
      </c>
      <c r="D282" t="str">
        <f>IFERROR(VLOOKUP(GetSteps[[#This Row],[SearchStep]], GetMetadata[[SearchStep]:[StepCaption]], 2, FALSE), GetSteps[[#This Row],[StepCaption(ID)]])</f>
        <v>RollForward_Module</v>
      </c>
      <c r="E282" t="str">
        <f>IFERROR(VLOOKUP(GetSteps[[#This Row],[SearchStep]], GetMetadata[[SearchStep]:[StepCaption]], 4, FALSE), GetSteps[[#This Row],[StepCaption(ID)]])</f>
        <v>RollForward_Module</v>
      </c>
    </row>
    <row r="283" spans="1:5">
      <c r="A283" t="s">
        <v>1905</v>
      </c>
      <c r="B283" t="s">
        <v>1246</v>
      </c>
      <c r="C283" t="str">
        <f>CONCATENATE(GetSteps[[#This Row],[DefinitionID]],GetSteps[[#This Row],[StepCaption(ID)]])</f>
        <v>1E4629AB-026B-ED11-80EE-0022481C7D58GeneralFeatures_Module</v>
      </c>
      <c r="D283" t="str">
        <f>IFERROR(VLOOKUP(GetSteps[[#This Row],[SearchStep]], GetMetadata[[SearchStep]:[StepCaption]], 2, FALSE), GetSteps[[#This Row],[StepCaption(ID)]])</f>
        <v>GeneralFeatures_Module</v>
      </c>
      <c r="E283" t="str">
        <f>IFERROR(VLOOKUP(GetSteps[[#This Row],[SearchStep]], GetMetadata[[SearchStep]:[StepCaption]], 4, FALSE), GetSteps[[#This Row],[StepCaption(ID)]])</f>
        <v>GeneralFeatures_Module</v>
      </c>
    </row>
    <row r="284" spans="1:5">
      <c r="A284" t="s">
        <v>1905</v>
      </c>
      <c r="B284" t="s">
        <v>1257</v>
      </c>
      <c r="C284" t="str">
        <f>CONCATENATE(GetSteps[[#This Row],[DefinitionID]],GetSteps[[#This Row],[StepCaption(ID)]])</f>
        <v>1E4629AB-026B-ED11-80EE-0022481C7D58CloseOut_Module</v>
      </c>
      <c r="D284" t="str">
        <f>IFERROR(VLOOKUP(GetSteps[[#This Row],[SearchStep]], GetMetadata[[SearchStep]:[StepCaption]], 2, FALSE), GetSteps[[#This Row],[StepCaption(ID)]])</f>
        <v>CloseOut_Module</v>
      </c>
      <c r="E284" t="str">
        <f>IFERROR(VLOOKUP(GetSteps[[#This Row],[SearchStep]], GetMetadata[[SearchStep]:[StepCaption]], 4, FALSE), GetSteps[[#This Row],[StepCaption(ID)]])</f>
        <v>CloseOut_Module</v>
      </c>
    </row>
    <row r="285" spans="1:5">
      <c r="A285" t="s">
        <v>1905</v>
      </c>
      <c r="B285" t="s">
        <v>1282</v>
      </c>
      <c r="C285" t="str">
        <f>CONCATENATE(GetSteps[[#This Row],[DefinitionID]],GetSteps[[#This Row],[StepCaption(ID)]])</f>
        <v>1E4629AB-026B-ED11-80EE-0022481C7D58ACP_module</v>
      </c>
      <c r="D285" t="str">
        <f>IFERROR(VLOOKUP(GetSteps[[#This Row],[SearchStep]], GetMetadata[[SearchStep]:[StepCaption]], 2, FALSE), GetSteps[[#This Row],[StepCaption(ID)]])</f>
        <v>ACP_module</v>
      </c>
      <c r="E285" t="str">
        <f>IFERROR(VLOOKUP(GetSteps[[#This Row],[SearchStep]], GetMetadata[[SearchStep]:[StepCaption]], 4, FALSE), GetSteps[[#This Row],[StepCaption(ID)]])</f>
        <v>ACP_module</v>
      </c>
    </row>
    <row r="286" spans="1:5">
      <c r="A286" t="s">
        <v>1905</v>
      </c>
      <c r="B286" t="s">
        <v>1288</v>
      </c>
      <c r="C286" t="str">
        <f>CONCATENATE(GetSteps[[#This Row],[DefinitionID]],GetSteps[[#This Row],[StepCaption(ID)]])</f>
        <v>1E4629AB-026B-ED11-80EE-0022481C7D58Create_Analysis_module</v>
      </c>
      <c r="D286" t="str">
        <f>IFERROR(VLOOKUP(GetSteps[[#This Row],[SearchStep]], GetMetadata[[SearchStep]:[StepCaption]], 2, FALSE), GetSteps[[#This Row],[StepCaption(ID)]])</f>
        <v>Create_Analysis_module</v>
      </c>
      <c r="E286" t="str">
        <f>IFERROR(VLOOKUP(GetSteps[[#This Row],[SearchStep]], GetMetadata[[SearchStep]:[StepCaption]], 4, FALSE), GetSteps[[#This Row],[StepCaption(ID)]])</f>
        <v>Create_Analysis_module</v>
      </c>
    </row>
    <row r="287" spans="1:5">
      <c r="A287" t="s">
        <v>1905</v>
      </c>
      <c r="B287" t="s">
        <v>1546</v>
      </c>
      <c r="C287" t="str">
        <f>CONCATENATE(GetSteps[[#This Row],[DefinitionID]],GetSteps[[#This Row],[StepCaption(ID)]])</f>
        <v>1E4629AB-026B-ED11-80EE-0022481C7D58GeneralModule</v>
      </c>
      <c r="D287" t="str">
        <f>IFERROR(VLOOKUP(GetSteps[[#This Row],[SearchStep]], GetMetadata[[SearchStep]:[StepCaption]], 2, FALSE), GetSteps[[#This Row],[StepCaption(ID)]])</f>
        <v>GeneralModule</v>
      </c>
      <c r="E287" t="str">
        <f>IFERROR(VLOOKUP(GetSteps[[#This Row],[SearchStep]], GetMetadata[[SearchStep]:[StepCaption]], 4, FALSE), GetSteps[[#This Row],[StepCaption(ID)]])</f>
        <v>GeneralModule</v>
      </c>
    </row>
    <row r="288" spans="1:5">
      <c r="A288" t="s">
        <v>1866</v>
      </c>
      <c r="B288" t="s">
        <v>3218</v>
      </c>
      <c r="C288" t="str">
        <f>CONCATENATE(GetSteps[[#This Row],[DefinitionID]],GetSteps[[#This Row],[StepCaption(ID)]])</f>
        <v>2D220059-6C69-ED11-80EE-0022481C7D58Description (LabelMultiLineTextBox2)</v>
      </c>
      <c r="D288" t="str">
        <f>IFERROR(VLOOKUP(GetSteps[[#This Row],[SearchStep]], GetMetadata[[SearchStep]:[StepCaption]], 2, FALSE), GetSteps[[#This Row],[StepCaption(ID)]])</f>
        <v>LabelMultiLineTextBox2</v>
      </c>
      <c r="E288" t="str">
        <f>IFERROR(VLOOKUP(GetSteps[[#This Row],[SearchStep]], GetMetadata[[SearchStep]:[StepCaption]], 4, FALSE), GetSteps[[#This Row],[StepCaption(ID)]])</f>
        <v>LabelMultiLineTextBox</v>
      </c>
    </row>
    <row r="289" spans="1:5">
      <c r="A289" t="s">
        <v>1866</v>
      </c>
      <c r="B289" t="s">
        <v>3219</v>
      </c>
      <c r="C289" t="str">
        <f>CONCATENATE(GetSteps[[#This Row],[DefinitionID]],GetSteps[[#This Row],[StepCaption(ID)]])</f>
        <v>2D220059-6C69-ED11-80EE-0022481C7D58ID(LabelMultiLineTextBox1)</v>
      </c>
      <c r="D289" t="str">
        <f>IFERROR(VLOOKUP(GetSteps[[#This Row],[SearchStep]], GetMetadata[[SearchStep]:[StepCaption]], 2, FALSE), GetSteps[[#This Row],[StepCaption(ID)]])</f>
        <v>LabelMultiLineTextBox1</v>
      </c>
      <c r="E289" t="str">
        <f>IFERROR(VLOOKUP(GetSteps[[#This Row],[SearchStep]], GetMetadata[[SearchStep]:[StepCaption]], 4, FALSE), GetSteps[[#This Row],[StepCaption(ID)]])</f>
        <v>LabelMultiLineTextBox</v>
      </c>
    </row>
    <row r="290" spans="1:5">
      <c r="A290" t="s">
        <v>1866</v>
      </c>
      <c r="B290" t="s">
        <v>5095</v>
      </c>
      <c r="C290" t="str">
        <f>CONCATENATE(GetSteps[[#This Row],[DefinitionID]],GetSteps[[#This Row],[StepCaption(ID)]])</f>
        <v>2D220059-6C69-ED11-80EE-0022481C7D58Identify the deficiency type.(ComboSelectEntityEnumBuildingBlock5)</v>
      </c>
      <c r="D290" t="str">
        <f>IFERROR(VLOOKUP(GetSteps[[#This Row],[SearchStep]], GetMetadata[[SearchStep]:[StepCaption]], 2, FALSE), GetSteps[[#This Row],[StepCaption(ID)]])</f>
        <v>ComboSelectEntityEnumBuildingBlock5</v>
      </c>
      <c r="E290" t="str">
        <f>IFERROR(VLOOKUP(GetSteps[[#This Row],[SearchStep]], GetMetadata[[SearchStep]:[StepCaption]], 4, FALSE), GetSteps[[#This Row],[StepCaption(ID)]])</f>
        <v>ComboSelectEntityEnumBuildingBlock</v>
      </c>
    </row>
    <row r="291" spans="1:5">
      <c r="A291" t="s">
        <v>1866</v>
      </c>
      <c r="B291" t="s">
        <v>3113</v>
      </c>
      <c r="C291" t="str">
        <f>CONCATENATE(GetSteps[[#This Row],[DefinitionID]],GetSteps[[#This Row],[StepCaption(ID)]])</f>
        <v>2D220059-6C69-ED11-80EE-0022481C7D58(LabelMultiLineTextBox6)</v>
      </c>
      <c r="D291" t="str">
        <f>IFERROR(VLOOKUP(GetSteps[[#This Row],[SearchStep]], GetMetadata[[SearchStep]:[StepCaption]], 2, FALSE), GetSteps[[#This Row],[StepCaption(ID)]])</f>
        <v>LabelMultiLineTextBox6</v>
      </c>
      <c r="E291" t="str">
        <f>IFERROR(VLOOKUP(GetSteps[[#This Row],[SearchStep]], GetMetadata[[SearchStep]:[StepCaption]], 4, FALSE), GetSteps[[#This Row],[StepCaption(ID)]])</f>
        <v>LabelMultiLineTextBox</v>
      </c>
    </row>
    <row r="292" spans="1:5">
      <c r="A292" t="s">
        <v>1866</v>
      </c>
      <c r="B292" t="s">
        <v>3114</v>
      </c>
      <c r="C292" t="str">
        <f>CONCATENATE(GetSteps[[#This Row],[DefinitionID]],GetSteps[[#This Row],[StepCaption(ID)]])</f>
        <v>2D220059-6C69-ED11-80EE-0022481C7D58(LinkExistingGrid)</v>
      </c>
      <c r="D292" t="str">
        <f>IFERROR(VLOOKUP(GetSteps[[#This Row],[SearchStep]], GetMetadata[[SearchStep]:[StepCaption]], 2, FALSE), GetSteps[[#This Row],[StepCaption(ID)]])</f>
        <v>LinkExistingGrid</v>
      </c>
      <c r="E292" t="str">
        <f>IFERROR(VLOOKUP(GetSteps[[#This Row],[SearchStep]], GetMetadata[[SearchStep]:[StepCaption]], 4, FALSE), GetSteps[[#This Row],[StepCaption(ID)]])</f>
        <v>SimpleDataGridBuildingBlock</v>
      </c>
    </row>
    <row r="293" spans="1:5">
      <c r="A293" t="s">
        <v>1866</v>
      </c>
      <c r="B293" t="s">
        <v>139</v>
      </c>
      <c r="C293" t="str">
        <f>CONCATENATE(GetSteps[[#This Row],[DefinitionID]],GetSteps[[#This Row],[StepCaption(ID)]])</f>
        <v>2D220059-6C69-ED11-80EE-0022481C7D58CustomBuildingBlock</v>
      </c>
      <c r="D293" t="str">
        <f>IFERROR(VLOOKUP(GetSteps[[#This Row],[SearchStep]], GetMetadata[[SearchStep]:[StepCaption]], 2, FALSE), GetSteps[[#This Row],[StepCaption(ID)]])</f>
        <v>CustomBuildingBlock</v>
      </c>
      <c r="E293" t="str">
        <f>IFERROR(VLOOKUP(GetSteps[[#This Row],[SearchStep]], GetMetadata[[SearchStep]:[StepCaption]], 4, FALSE), GetSteps[[#This Row],[StepCaption(ID)]])</f>
        <v>CustomBuildingBlock</v>
      </c>
    </row>
    <row r="294" spans="1:5">
      <c r="A294" t="s">
        <v>1866</v>
      </c>
      <c r="B294" t="s">
        <v>318</v>
      </c>
      <c r="C294" t="str">
        <f>CONCATENATE(GetSteps[[#This Row],[DefinitionID]],GetSteps[[#This Row],[StepCaption(ID)]])</f>
        <v>2D220059-6C69-ED11-80EE-0022481C7D58Attachment_module</v>
      </c>
      <c r="D294" t="str">
        <f>IFERROR(VLOOKUP(GetSteps[[#This Row],[SearchStep]], GetMetadata[[SearchStep]:[StepCaption]], 2, FALSE), GetSteps[[#This Row],[StepCaption(ID)]])</f>
        <v>Attachment_module</v>
      </c>
      <c r="E294" t="str">
        <f>IFERROR(VLOOKUP(GetSteps[[#This Row],[SearchStep]], GetMetadata[[SearchStep]:[StepCaption]], 4, FALSE), GetSteps[[#This Row],[StepCaption(ID)]])</f>
        <v>Attachment_module</v>
      </c>
    </row>
    <row r="295" spans="1:5">
      <c r="A295" t="s">
        <v>1866</v>
      </c>
      <c r="B295" t="s">
        <v>319</v>
      </c>
      <c r="C295" t="str">
        <f>CONCATENATE(GetSteps[[#This Row],[DefinitionID]],GetSteps[[#This Row],[StepCaption(ID)]])</f>
        <v>2D220059-6C69-ED11-80EE-0022481C7D58ReviewNote_module</v>
      </c>
      <c r="D295" t="str">
        <f>IFERROR(VLOOKUP(GetSteps[[#This Row],[SearchStep]], GetMetadata[[SearchStep]:[StepCaption]], 2, FALSE), GetSteps[[#This Row],[StepCaption(ID)]])</f>
        <v>ReviewNote_module</v>
      </c>
      <c r="E295" t="str">
        <f>IFERROR(VLOOKUP(GetSteps[[#This Row],[SearchStep]], GetMetadata[[SearchStep]:[StepCaption]], 4, FALSE), GetSteps[[#This Row],[StepCaption(ID)]])</f>
        <v>ReviewNote_module</v>
      </c>
    </row>
    <row r="296" spans="1:5">
      <c r="A296" t="s">
        <v>1866</v>
      </c>
      <c r="B296" t="s">
        <v>320</v>
      </c>
      <c r="C296" t="str">
        <f>CONCATENATE(GetSteps[[#This Row],[DefinitionID]],GetSteps[[#This Row],[StepCaption(ID)]])</f>
        <v>2D220059-6C69-ED11-80EE-0022481C7D58Navigation_module</v>
      </c>
      <c r="D296" t="str">
        <f>IFERROR(VLOOKUP(GetSteps[[#This Row],[SearchStep]], GetMetadata[[SearchStep]:[StepCaption]], 2, FALSE), GetSteps[[#This Row],[StepCaption(ID)]])</f>
        <v>Navigation_module</v>
      </c>
      <c r="E296" t="str">
        <f>IFERROR(VLOOKUP(GetSteps[[#This Row],[SearchStep]], GetMetadata[[SearchStep]:[StepCaption]], 4, FALSE), GetSteps[[#This Row],[StepCaption(ID)]])</f>
        <v>Navigation_module</v>
      </c>
    </row>
    <row r="297" spans="1:5">
      <c r="A297" t="s">
        <v>1866</v>
      </c>
      <c r="B297" t="s">
        <v>519</v>
      </c>
      <c r="C297" t="str">
        <f>CONCATENATE(GetSteps[[#This Row],[DefinitionID]],GetSteps[[#This Row],[StepCaption(ID)]])</f>
        <v>2D220059-6C69-ED11-80EE-0022481C7D58MRR SignOff_module</v>
      </c>
      <c r="D297" t="str">
        <f>IFERROR(VLOOKUP(GetSteps[[#This Row],[SearchStep]], GetMetadata[[SearchStep]:[StepCaption]], 2, FALSE), GetSteps[[#This Row],[StepCaption(ID)]])</f>
        <v>MRR SignOff_module</v>
      </c>
      <c r="E297" t="str">
        <f>IFERROR(VLOOKUP(GetSteps[[#This Row],[SearchStep]], GetMetadata[[SearchStep]:[StepCaption]], 4, FALSE), GetSteps[[#This Row],[StepCaption(ID)]])</f>
        <v>MRR SignOff_module</v>
      </c>
    </row>
    <row r="298" spans="1:5">
      <c r="A298" t="s">
        <v>1866</v>
      </c>
      <c r="B298" t="s">
        <v>672</v>
      </c>
      <c r="C298" t="str">
        <f>CONCATENATE(GetSteps[[#This Row],[DefinitionID]],GetSteps[[#This Row],[StepCaption(ID)]])</f>
        <v>2D220059-6C69-ED11-80EE-0022481C7D58Tailoring_module</v>
      </c>
      <c r="D298" t="str">
        <f>IFERROR(VLOOKUP(GetSteps[[#This Row],[SearchStep]], GetMetadata[[SearchStep]:[StepCaption]], 2, FALSE), GetSteps[[#This Row],[StepCaption(ID)]])</f>
        <v>Tailoring_module</v>
      </c>
      <c r="E298" t="str">
        <f>IFERROR(VLOOKUP(GetSteps[[#This Row],[SearchStep]], GetMetadata[[SearchStep]:[StepCaption]], 4, FALSE), GetSteps[[#This Row],[StepCaption(ID)]])</f>
        <v>Tailoring_module</v>
      </c>
    </row>
    <row r="299" spans="1:5">
      <c r="A299" t="s">
        <v>1866</v>
      </c>
      <c r="B299" t="s">
        <v>711</v>
      </c>
      <c r="C299" t="str">
        <f>CONCATENATE(GetSteps[[#This Row],[DefinitionID]],GetSteps[[#This Row],[StepCaption(ID)]])</f>
        <v>2D220059-6C69-ED11-80EE-0022481C7D58TeamManagement_module</v>
      </c>
      <c r="D299" t="str">
        <f>IFERROR(VLOOKUP(GetSteps[[#This Row],[SearchStep]], GetMetadata[[SearchStep]:[StepCaption]], 2, FALSE), GetSteps[[#This Row],[StepCaption(ID)]])</f>
        <v>TeamManagement_module</v>
      </c>
      <c r="E299" t="str">
        <f>IFERROR(VLOOKUP(GetSteps[[#This Row],[SearchStep]], GetMetadata[[SearchStep]:[StepCaption]], 4, FALSE), GetSteps[[#This Row],[StepCaption(ID)]])</f>
        <v>TeamManagement_module</v>
      </c>
    </row>
    <row r="300" spans="1:5">
      <c r="A300" t="s">
        <v>1866</v>
      </c>
      <c r="B300" t="s">
        <v>756</v>
      </c>
      <c r="C300" t="str">
        <f>CONCATENATE(GetSteps[[#This Row],[DefinitionID]],GetSteps[[#This Row],[StepCaption(ID)]])</f>
        <v>2D220059-6C69-ED11-80EE-0022481C7D58ProjectPlan_module</v>
      </c>
      <c r="D300" t="str">
        <f>IFERROR(VLOOKUP(GetSteps[[#This Row],[SearchStep]], GetMetadata[[SearchStep]:[StepCaption]], 2, FALSE), GetSteps[[#This Row],[StepCaption(ID)]])</f>
        <v>ProjectPlan_module</v>
      </c>
      <c r="E300" t="str">
        <f>IFERROR(VLOOKUP(GetSteps[[#This Row],[SearchStep]], GetMetadata[[SearchStep]:[StepCaption]], 4, FALSE), GetSteps[[#This Row],[StepCaption(ID)]])</f>
        <v>ProjectPlan_module</v>
      </c>
    </row>
    <row r="301" spans="1:5">
      <c r="A301" t="s">
        <v>1866</v>
      </c>
      <c r="B301" t="s">
        <v>843</v>
      </c>
      <c r="C301" t="str">
        <f>CONCATENATE(GetSteps[[#This Row],[DefinitionID]],GetSteps[[#This Row],[StepCaption(ID)]])</f>
        <v>2D220059-6C69-ED11-80EE-0022481C7D58Chatbot_module</v>
      </c>
      <c r="D301" t="str">
        <f>IFERROR(VLOOKUP(GetSteps[[#This Row],[SearchStep]], GetMetadata[[SearchStep]:[StepCaption]], 2, FALSE), GetSteps[[#This Row],[StepCaption(ID)]])</f>
        <v>Chatbot_module</v>
      </c>
      <c r="E301" t="str">
        <f>IFERROR(VLOOKUP(GetSteps[[#This Row],[SearchStep]], GetMetadata[[SearchStep]:[StepCaption]], 4, FALSE), GetSteps[[#This Row],[StepCaption(ID)]])</f>
        <v>Chatbot_module</v>
      </c>
    </row>
    <row r="302" spans="1:5">
      <c r="A302" t="s">
        <v>1866</v>
      </c>
      <c r="B302" t="s">
        <v>866</v>
      </c>
      <c r="C302" t="str">
        <f>CONCATENATE(GetSteps[[#This Row],[DefinitionID]],GetSteps[[#This Row],[StepCaption(ID)]])</f>
        <v>2D220059-6C69-ED11-80EE-0022481C7D58TaggingUtilityTool_module</v>
      </c>
      <c r="D302" t="str">
        <f>IFERROR(VLOOKUP(GetSteps[[#This Row],[SearchStep]], GetMetadata[[SearchStep]:[StepCaption]], 2, FALSE), GetSteps[[#This Row],[StepCaption(ID)]])</f>
        <v>TaggingUtilityTool_module</v>
      </c>
      <c r="E302" t="str">
        <f>IFERROR(VLOOKUP(GetSteps[[#This Row],[SearchStep]], GetMetadata[[SearchStep]:[StepCaption]], 4, FALSE), GetSteps[[#This Row],[StepCaption(ID)]])</f>
        <v>TaggingUtilityTool_module</v>
      </c>
    </row>
    <row r="303" spans="1:5">
      <c r="A303" t="s">
        <v>1866</v>
      </c>
      <c r="B303" t="s">
        <v>885</v>
      </c>
      <c r="C303" t="str">
        <f>CONCATENATE(GetSteps[[#This Row],[DefinitionID]],GetSteps[[#This Row],[StepCaption(ID)]])</f>
        <v>2D220059-6C69-ED11-80EE-0022481C7D58Eng Dash_module</v>
      </c>
      <c r="D303" t="str">
        <f>IFERROR(VLOOKUP(GetSteps[[#This Row],[SearchStep]], GetMetadata[[SearchStep]:[StepCaption]], 2, FALSE), GetSteps[[#This Row],[StepCaption(ID)]])</f>
        <v>Eng Dash_module</v>
      </c>
      <c r="E303" t="str">
        <f>IFERROR(VLOOKUP(GetSteps[[#This Row],[SearchStep]], GetMetadata[[SearchStep]:[StepCaption]], 4, FALSE), GetSteps[[#This Row],[StepCaption(ID)]])</f>
        <v>Eng Dash_module</v>
      </c>
    </row>
    <row r="304" spans="1:5">
      <c r="A304" t="s">
        <v>1866</v>
      </c>
      <c r="B304" t="s">
        <v>894</v>
      </c>
      <c r="C304" t="str">
        <f>CONCATENATE(GetSteps[[#This Row],[DefinitionID]],GetSteps[[#This Row],[StepCaption(ID)]])</f>
        <v>2D220059-6C69-ED11-80EE-0022481C7D58My Eng_module</v>
      </c>
      <c r="D304" t="str">
        <f>IFERROR(VLOOKUP(GetSteps[[#This Row],[SearchStep]], GetMetadata[[SearchStep]:[StepCaption]], 2, FALSE), GetSteps[[#This Row],[StepCaption(ID)]])</f>
        <v>My Eng_module</v>
      </c>
      <c r="E304" t="str">
        <f>IFERROR(VLOOKUP(GetSteps[[#This Row],[SearchStep]], GetMetadata[[SearchStep]:[StepCaption]], 4, FALSE), GetSteps[[#This Row],[StepCaption(ID)]])</f>
        <v>My Eng_module</v>
      </c>
    </row>
    <row r="305" spans="1:5">
      <c r="A305" t="s">
        <v>1866</v>
      </c>
      <c r="B305" t="s">
        <v>885</v>
      </c>
      <c r="C305" t="str">
        <f>CONCATENATE(GetSteps[[#This Row],[DefinitionID]],GetSteps[[#This Row],[StepCaption(ID)]])</f>
        <v>2D220059-6C69-ED11-80EE-0022481C7D58Eng Dash_module</v>
      </c>
      <c r="D305" t="str">
        <f>IFERROR(VLOOKUP(GetSteps[[#This Row],[SearchStep]], GetMetadata[[SearchStep]:[StepCaption]], 2, FALSE), GetSteps[[#This Row],[StepCaption(ID)]])</f>
        <v>Eng Dash_module</v>
      </c>
      <c r="E305" t="str">
        <f>IFERROR(VLOOKUP(GetSteps[[#This Row],[SearchStep]], GetMetadata[[SearchStep]:[StepCaption]], 4, FALSE), GetSteps[[#This Row],[StepCaption(ID)]])</f>
        <v>Eng Dash_module</v>
      </c>
    </row>
    <row r="306" spans="1:5">
      <c r="A306" t="s">
        <v>1866</v>
      </c>
      <c r="B306" t="s">
        <v>1135</v>
      </c>
      <c r="C306" t="str">
        <f>CONCATENATE(GetSteps[[#This Row],[DefinitionID]],GetSteps[[#This Row],[StepCaption(ID)]])</f>
        <v>2D220059-6C69-ED11-80EE-0022481C7D58MUSsampling_module</v>
      </c>
      <c r="D306" t="str">
        <f>IFERROR(VLOOKUP(GetSteps[[#This Row],[SearchStep]], GetMetadata[[SearchStep]:[StepCaption]], 2, FALSE), GetSteps[[#This Row],[StepCaption(ID)]])</f>
        <v>MUSsampling_module</v>
      </c>
      <c r="E306" t="str">
        <f>IFERROR(VLOOKUP(GetSteps[[#This Row],[SearchStep]], GetMetadata[[SearchStep]:[StepCaption]], 4, FALSE), GetSteps[[#This Row],[StepCaption(ID)]])</f>
        <v>MUSsampling_module</v>
      </c>
    </row>
    <row r="307" spans="1:5">
      <c r="A307" t="s">
        <v>1866</v>
      </c>
      <c r="B307" t="s">
        <v>1235</v>
      </c>
      <c r="C307" t="str">
        <f>CONCATENATE(GetSteps[[#This Row],[DefinitionID]],GetSteps[[#This Row],[StepCaption(ID)]])</f>
        <v>2D220059-6C69-ED11-80EE-0022481C7D58RollForward_Module</v>
      </c>
      <c r="D307" t="str">
        <f>IFERROR(VLOOKUP(GetSteps[[#This Row],[SearchStep]], GetMetadata[[SearchStep]:[StepCaption]], 2, FALSE), GetSteps[[#This Row],[StepCaption(ID)]])</f>
        <v>RollForward_Module</v>
      </c>
      <c r="E307" t="str">
        <f>IFERROR(VLOOKUP(GetSteps[[#This Row],[SearchStep]], GetMetadata[[SearchStep]:[StepCaption]], 4, FALSE), GetSteps[[#This Row],[StepCaption(ID)]])</f>
        <v>RollForward_Module</v>
      </c>
    </row>
    <row r="308" spans="1:5">
      <c r="A308" t="s">
        <v>1866</v>
      </c>
      <c r="B308" t="s">
        <v>1246</v>
      </c>
      <c r="C308" t="str">
        <f>CONCATENATE(GetSteps[[#This Row],[DefinitionID]],GetSteps[[#This Row],[StepCaption(ID)]])</f>
        <v>2D220059-6C69-ED11-80EE-0022481C7D58GeneralFeatures_Module</v>
      </c>
      <c r="D308" t="str">
        <f>IFERROR(VLOOKUP(GetSteps[[#This Row],[SearchStep]], GetMetadata[[SearchStep]:[StepCaption]], 2, FALSE), GetSteps[[#This Row],[StepCaption(ID)]])</f>
        <v>GeneralFeatures_Module</v>
      </c>
      <c r="E308" t="str">
        <f>IFERROR(VLOOKUP(GetSteps[[#This Row],[SearchStep]], GetMetadata[[SearchStep]:[StepCaption]], 4, FALSE), GetSteps[[#This Row],[StepCaption(ID)]])</f>
        <v>GeneralFeatures_Module</v>
      </c>
    </row>
    <row r="309" spans="1:5">
      <c r="A309" t="s">
        <v>1866</v>
      </c>
      <c r="B309" t="s">
        <v>1257</v>
      </c>
      <c r="C309" t="str">
        <f>CONCATENATE(GetSteps[[#This Row],[DefinitionID]],GetSteps[[#This Row],[StepCaption(ID)]])</f>
        <v>2D220059-6C69-ED11-80EE-0022481C7D58CloseOut_Module</v>
      </c>
      <c r="D309" t="str">
        <f>IFERROR(VLOOKUP(GetSteps[[#This Row],[SearchStep]], GetMetadata[[SearchStep]:[StepCaption]], 2, FALSE), GetSteps[[#This Row],[StepCaption(ID)]])</f>
        <v>CloseOut_Module</v>
      </c>
      <c r="E309" t="str">
        <f>IFERROR(VLOOKUP(GetSteps[[#This Row],[SearchStep]], GetMetadata[[SearchStep]:[StepCaption]], 4, FALSE), GetSteps[[#This Row],[StepCaption(ID)]])</f>
        <v>CloseOut_Module</v>
      </c>
    </row>
    <row r="310" spans="1:5">
      <c r="A310" t="s">
        <v>1866</v>
      </c>
      <c r="B310" t="s">
        <v>1282</v>
      </c>
      <c r="C310" t="str">
        <f>CONCATENATE(GetSteps[[#This Row],[DefinitionID]],GetSteps[[#This Row],[StepCaption(ID)]])</f>
        <v>2D220059-6C69-ED11-80EE-0022481C7D58ACP_module</v>
      </c>
      <c r="D310" t="str">
        <f>IFERROR(VLOOKUP(GetSteps[[#This Row],[SearchStep]], GetMetadata[[SearchStep]:[StepCaption]], 2, FALSE), GetSteps[[#This Row],[StepCaption(ID)]])</f>
        <v>ACP_module</v>
      </c>
      <c r="E310" t="str">
        <f>IFERROR(VLOOKUP(GetSteps[[#This Row],[SearchStep]], GetMetadata[[SearchStep]:[StepCaption]], 4, FALSE), GetSteps[[#This Row],[StepCaption(ID)]])</f>
        <v>ACP_module</v>
      </c>
    </row>
    <row r="311" spans="1:5">
      <c r="A311" t="s">
        <v>1866</v>
      </c>
      <c r="B311" t="s">
        <v>1288</v>
      </c>
      <c r="C311" t="str">
        <f>CONCATENATE(GetSteps[[#This Row],[DefinitionID]],GetSteps[[#This Row],[StepCaption(ID)]])</f>
        <v>2D220059-6C69-ED11-80EE-0022481C7D58Create_Analysis_module</v>
      </c>
      <c r="D311" t="str">
        <f>IFERROR(VLOOKUP(GetSteps[[#This Row],[SearchStep]], GetMetadata[[SearchStep]:[StepCaption]], 2, FALSE), GetSteps[[#This Row],[StepCaption(ID)]])</f>
        <v>Create_Analysis_module</v>
      </c>
      <c r="E311" t="str">
        <f>IFERROR(VLOOKUP(GetSteps[[#This Row],[SearchStep]], GetMetadata[[SearchStep]:[StepCaption]], 4, FALSE), GetSteps[[#This Row],[StepCaption(ID)]])</f>
        <v>Create_Analysis_module</v>
      </c>
    </row>
    <row r="312" spans="1:5">
      <c r="A312" t="s">
        <v>1866</v>
      </c>
      <c r="B312" t="s">
        <v>1546</v>
      </c>
      <c r="C312" t="str">
        <f>CONCATENATE(GetSteps[[#This Row],[DefinitionID]],GetSteps[[#This Row],[StepCaption(ID)]])</f>
        <v>2D220059-6C69-ED11-80EE-0022481C7D58GeneralModule</v>
      </c>
      <c r="D312" t="str">
        <f>IFERROR(VLOOKUP(GetSteps[[#This Row],[SearchStep]], GetMetadata[[SearchStep]:[StepCaption]], 2, FALSE), GetSteps[[#This Row],[StepCaption(ID)]])</f>
        <v>GeneralModule</v>
      </c>
      <c r="E312" t="str">
        <f>IFERROR(VLOOKUP(GetSteps[[#This Row],[SearchStep]], GetMetadata[[SearchStep]:[StepCaption]], 4, FALSE), GetSteps[[#This Row],[StepCaption(ID)]])</f>
        <v>GeneralModule</v>
      </c>
    </row>
    <row r="313" spans="1:5">
      <c r="A313" t="s">
        <v>1890</v>
      </c>
      <c r="B313" t="s">
        <v>5096</v>
      </c>
      <c r="C313" t="str">
        <f>CONCATENATE(GetSteps[[#This Row],[DefinitionID]],GetSteps[[#This Row],[StepCaption(ID)]])</f>
        <v>2F859B24-0388-ED11-80EE-0022481C7D58- whether we remain sufficiently involved in the assurance engagement considering the use of the work of the internal audit function/internal auditors prov(LabelBuildingBlock12)</v>
      </c>
      <c r="D313" t="str">
        <f>IFERROR(VLOOKUP(GetSteps[[#This Row],[SearchStep]], GetMetadata[[SearchStep]:[StepCaption]], 2, FALSE), GetSteps[[#This Row],[StepCaption(ID)]])</f>
        <v>LabelBuildingBlock12</v>
      </c>
      <c r="E313" t="str">
        <f>IFERROR(VLOOKUP(GetSteps[[#This Row],[SearchStep]], GetMetadata[[SearchStep]:[StepCaption]], 4, FALSE), GetSteps[[#This Row],[StepCaption(ID)]])</f>
        <v>LabelBuildingBlock</v>
      </c>
    </row>
    <row r="314" spans="1:5">
      <c r="A314" t="s">
        <v>1890</v>
      </c>
      <c r="B314" t="s">
        <v>5097</v>
      </c>
      <c r="C314" t="str">
        <f>CONCATENATE(GetSteps[[#This Row],[DefinitionID]],GetSteps[[#This Row],[StepCaption(ID)]])</f>
        <v>2F859B24-0388-ED11-80EE-0022481C7D58Change the planned use of the internal audit function's work (e.g. increase the extent of planned procedures that we will perform directly and/or re-perfor(LabelBuildingBlock14)</v>
      </c>
      <c r="D314" t="str">
        <f>IFERROR(VLOOKUP(GetSteps[[#This Row],[SearchStep]], GetMetadata[[SearchStep]:[StepCaption]], 2, FALSE), GetSteps[[#This Row],[StepCaption(ID)]])</f>
        <v>LabelBuildingBlock14</v>
      </c>
      <c r="E314" t="str">
        <f>IFERROR(VLOOKUP(GetSteps[[#This Row],[SearchStep]], GetMetadata[[SearchStep]:[StepCaption]], 4, FALSE), GetSteps[[#This Row],[StepCaption(ID)]])</f>
        <v>LabelBuildingBlock</v>
      </c>
    </row>
    <row r="315" spans="1:5">
      <c r="A315" t="s">
        <v>1890</v>
      </c>
      <c r="B315" t="s">
        <v>3220</v>
      </c>
      <c r="C315" t="str">
        <f>CONCATENATE(GetSteps[[#This Row],[DefinitionID]],GetSteps[[#This Row],[StepCaption(ID)]])</f>
        <v>2F859B24-0388-ED11-80EE-0022481C7D58Change the planned use of the internal audit function's work (e.g. use the work of the internal audit function that is more relevant to our assurance engag(LabelBuildingBlock6)</v>
      </c>
      <c r="D315" t="str">
        <f>IFERROR(VLOOKUP(GetSteps[[#This Row],[SearchStep]], GetMetadata[[SearchStep]:[StepCaption]], 2, FALSE), GetSteps[[#This Row],[StepCaption(ID)]])</f>
        <v>LabelBuildingBlock6</v>
      </c>
      <c r="E315" t="str">
        <f>IFERROR(VLOOKUP(GetSteps[[#This Row],[SearchStep]], GetMetadata[[SearchStep]:[StepCaption]], 4, FALSE), GetSteps[[#This Row],[StepCaption(ID)]])</f>
        <v>LabelBuildingBlock</v>
      </c>
    </row>
    <row r="316" spans="1:5">
      <c r="A316" t="s">
        <v>1890</v>
      </c>
      <c r="B316" t="s">
        <v>3221</v>
      </c>
      <c r="C316" t="str">
        <f>CONCATENATE(GetSteps[[#This Row],[DefinitionID]],GetSteps[[#This Row],[StepCaption(ID)]])</f>
        <v>2F859B24-0388-ED11-80EE-0022481C7D58Conclusions regarding internal audit's involvement in the aggregate(ExpanderGroupBuildingBlock1)</v>
      </c>
      <c r="D316" t="str">
        <f>IFERROR(VLOOKUP(GetSteps[[#This Row],[SearchStep]], GetMetadata[[SearchStep]:[StepCaption]], 2, FALSE), GetSteps[[#This Row],[StepCaption(ID)]])</f>
        <v>ExpanderGroupBuildingBlock1</v>
      </c>
      <c r="E316" t="str">
        <f>IFERROR(VLOOKUP(GetSteps[[#This Row],[SearchStep]], GetMetadata[[SearchStep]:[StepCaption]], 4, FALSE), GetSteps[[#This Row],[StepCaption(ID)]])</f>
        <v>ExpanderGroupBuildingBlock</v>
      </c>
    </row>
    <row r="317" spans="1:5">
      <c r="A317" t="s">
        <v>1890</v>
      </c>
      <c r="B317" t="s">
        <v>3222</v>
      </c>
      <c r="C317" t="str">
        <f>CONCATENATE(GetSteps[[#This Row],[DefinitionID]],GetSteps[[#This Row],[StepCaption(ID)]])</f>
        <v>2F859B24-0388-ED11-80EE-0022481C7D58Confirm that working papers prepared by internal auditors associated with the procedures indicated above have been included in the documentation.(CheckBoxBuildingBlock9)</v>
      </c>
      <c r="D317" t="str">
        <f>IFERROR(VLOOKUP(GetSteps[[#This Row],[SearchStep]], GetMetadata[[SearchStep]:[StepCaption]], 2, FALSE), GetSteps[[#This Row],[StepCaption(ID)]])</f>
        <v>CheckBoxBuildingBlock9</v>
      </c>
      <c r="E317" t="str">
        <f>IFERROR(VLOOKUP(GetSteps[[#This Row],[SearchStep]], GetMetadata[[SearchStep]:[StepCaption]], 4, FALSE), GetSteps[[#This Row],[StepCaption(ID)]])</f>
        <v>CheckBoxBuildingBlock</v>
      </c>
    </row>
    <row r="318" spans="1:5">
      <c r="A318" t="s">
        <v>1890</v>
      </c>
      <c r="B318" t="s">
        <v>3223</v>
      </c>
      <c r="C318" t="str">
        <f>CONCATENATE(GetSteps[[#This Row],[DefinitionID]],GetSteps[[#This Row],[StepCaption(ID)]])</f>
        <v>2F859B24-0388-ED11-80EE-0022481C7D58Confirm the documentation prepared by internal auditors associated with the procedures indicated above have been prepared, signed and dated in accordance w(CheckBoxBuildingBlock8)</v>
      </c>
      <c r="D318" t="str">
        <f>IFERROR(VLOOKUP(GetSteps[[#This Row],[SearchStep]], GetMetadata[[SearchStep]:[StepCaption]], 2, FALSE), GetSteps[[#This Row],[StepCaption(ID)]])</f>
        <v>CheckBoxBuildingBlock8</v>
      </c>
      <c r="E318" t="str">
        <f>IFERROR(VLOOKUP(GetSteps[[#This Row],[SearchStep]], GetMetadata[[SearchStep]:[StepCaption]], 4, FALSE), GetSteps[[#This Row],[StepCaption(ID)]])</f>
        <v>CheckBoxBuildingBlock</v>
      </c>
    </row>
    <row r="319" spans="1:5">
      <c r="A319" t="s">
        <v>1890</v>
      </c>
      <c r="B319" t="s">
        <v>3224</v>
      </c>
      <c r="C319" t="str">
        <f>CONCATENATE(GetSteps[[#This Row],[DefinitionID]],GetSteps[[#This Row],[StepCaption(ID)]])</f>
        <v>2F859B24-0388-ED11-80EE-0022481C7D58Confirm we did not provide KPMG proprietary information, software or other documents to internal auditors providing direct assistance.(CheckBoxBuildingBlock11)</v>
      </c>
      <c r="D319" t="str">
        <f>IFERROR(VLOOKUP(GetSteps[[#This Row],[SearchStep]], GetMetadata[[SearchStep]:[StepCaption]], 2, FALSE), GetSteps[[#This Row],[StepCaption(ID)]])</f>
        <v>CheckBoxBuildingBlock11</v>
      </c>
      <c r="E319" t="str">
        <f>IFERROR(VLOOKUP(GetSteps[[#This Row],[SearchStep]], GetMetadata[[SearchStep]:[StepCaption]], 4, FALSE), GetSteps[[#This Row],[StepCaption(ID)]])</f>
        <v>CheckBoxBuildingBlock</v>
      </c>
    </row>
    <row r="320" spans="1:5">
      <c r="A320" t="s">
        <v>1890</v>
      </c>
      <c r="B320" t="s">
        <v>3225</v>
      </c>
      <c r="C320" t="str">
        <f>CONCATENATE(GetSteps[[#This Row],[DefinitionID]],GetSteps[[#This Row],[StepCaption(ID)]])</f>
        <v>2F859B24-0388-ED11-80EE-0022481C7D58Confirm we have directed, supervised and reviewed the work of internal auditors providing direct assistance, including agreeing their work to the underlyin(CheckBoxBuildingBlock10)</v>
      </c>
      <c r="D320" t="str">
        <f>IFERROR(VLOOKUP(GetSteps[[#This Row],[SearchStep]], GetMetadata[[SearchStep]:[StepCaption]], 2, FALSE), GetSteps[[#This Row],[StepCaption(ID)]])</f>
        <v>CheckBoxBuildingBlock10</v>
      </c>
      <c r="E320" t="str">
        <f>IFERROR(VLOOKUP(GetSteps[[#This Row],[SearchStep]], GetMetadata[[SearchStep]:[StepCaption]], 4, FALSE), GetSteps[[#This Row],[StepCaption(ID)]])</f>
        <v>CheckBoxBuildingBlock</v>
      </c>
    </row>
    <row r="321" spans="1:5">
      <c r="A321" t="s">
        <v>1890</v>
      </c>
      <c r="B321" t="s">
        <v>3226</v>
      </c>
      <c r="C321" t="str">
        <f>CONCATENATE(GetSteps[[#This Row],[DefinitionID]],GetSteps[[#This Row],[StepCaption(ID)]])</f>
        <v>2F859B24-0388-ED11-80EE-0022481C7D58Determine the areas where we can use the work of the internal audit function, review the work and evaluate its adequacy(ExpanderGroupBuildingBlock3)</v>
      </c>
      <c r="D321" t="str">
        <f>IFERROR(VLOOKUP(GetSteps[[#This Row],[SearchStep]], GetMetadata[[SearchStep]:[StepCaption]], 2, FALSE), GetSteps[[#This Row],[StepCaption(ID)]])</f>
        <v>ExpanderGroupBuildingBlock3</v>
      </c>
      <c r="E321" t="str">
        <f>IFERROR(VLOOKUP(GetSteps[[#This Row],[SearchStep]], GetMetadata[[SearchStep]:[StepCaption]], 4, FALSE), GetSteps[[#This Row],[StepCaption(ID)]])</f>
        <v>ExpanderGroupBuildingBlock</v>
      </c>
    </row>
    <row r="322" spans="1:5">
      <c r="A322" t="s">
        <v>1890</v>
      </c>
      <c r="B322" t="s">
        <v>3227</v>
      </c>
      <c r="C322" t="str">
        <f>CONCATENATE(GetSteps[[#This Row],[DefinitionID]],GetSteps[[#This Row],[StepCaption(ID)]])</f>
        <v>2F859B24-0388-ED11-80EE-0022481C7D58Determine the work assigned to internal auditors providing direct assistance and direct, supervise and review their work(ExpanderGroupBuildingBlock7)</v>
      </c>
      <c r="D322" t="str">
        <f>IFERROR(VLOOKUP(GetSteps[[#This Row],[SearchStep]], GetMetadata[[SearchStep]:[StepCaption]], 2, FALSE), GetSteps[[#This Row],[StepCaption(ID)]])</f>
        <v>ExpanderGroupBuildingBlock7</v>
      </c>
      <c r="E322" t="str">
        <f>IFERROR(VLOOKUP(GetSteps[[#This Row],[SearchStep]], GetMetadata[[SearchStep]:[StepCaption]], 4, FALSE), GetSteps[[#This Row],[StepCaption(ID)]])</f>
        <v>ExpanderGroupBuildingBlock</v>
      </c>
    </row>
    <row r="323" spans="1:5">
      <c r="A323" t="s">
        <v>1890</v>
      </c>
      <c r="B323" t="s">
        <v>3228</v>
      </c>
      <c r="C323" t="str">
        <f>CONCATENATE(GetSteps[[#This Row],[DefinitionID]],GetSteps[[#This Row],[StepCaption(ID)]])</f>
        <v>2F859B24-0388-ED11-80EE-0022481C7D58Do our conclusions regarding internal audit's involvement in the aggregate remain appropriate, including:(OptionBuildingBlock2)</v>
      </c>
      <c r="D323" t="str">
        <f>IFERROR(VLOOKUP(GetSteps[[#This Row],[SearchStep]], GetMetadata[[SearchStep]:[StepCaption]], 2, FALSE), GetSteps[[#This Row],[StepCaption(ID)]])</f>
        <v>OptionBuildingBlock2</v>
      </c>
      <c r="E323" t="str">
        <f>IFERROR(VLOOKUP(GetSteps[[#This Row],[SearchStep]], GetMetadata[[SearchStep]:[StepCaption]], 4, FALSE), GetSteps[[#This Row],[StepCaption(ID)]])</f>
        <v>OptionBuildingBlock</v>
      </c>
    </row>
    <row r="324" spans="1:5">
      <c r="A324" t="s">
        <v>1890</v>
      </c>
      <c r="B324" t="s">
        <v>3229</v>
      </c>
      <c r="C324" t="str">
        <f>CONCATENATE(GetSteps[[#This Row],[DefinitionID]],GetSteps[[#This Row],[StepCaption(ID)]])</f>
        <v>2F859B24-0388-ED11-80EE-0022481C7D58Document how we have performed sufficient procedures on the body of work of the internal audit function.(RTFTextBuildingBlock4)</v>
      </c>
      <c r="D324" t="str">
        <f>IFERROR(VLOOKUP(GetSteps[[#This Row],[SearchStep]], GetMetadata[[SearchStep]:[StepCaption]], 2, FALSE), GetSteps[[#This Row],[StepCaption(ID)]])</f>
        <v>RTFTextBuildingBlock4</v>
      </c>
      <c r="E324" t="str">
        <f>IFERROR(VLOOKUP(GetSteps[[#This Row],[SearchStep]], GetMetadata[[SearchStep]:[StepCaption]], 4, FALSE), GetSteps[[#This Row],[StepCaption(ID)]])</f>
        <v>RTFTextBuildingBlock</v>
      </c>
    </row>
    <row r="325" spans="1:5">
      <c r="A325" t="s">
        <v>1890</v>
      </c>
      <c r="B325" t="s">
        <v>3230</v>
      </c>
      <c r="C325" t="str">
        <f>CONCATENATE(GetSteps[[#This Row],[DefinitionID]],GetSteps[[#This Row],[StepCaption(ID)]])</f>
        <v>2F859B24-0388-ED11-80EE-0022481C7D58Is the work of the internal audit function relevant to our assurance engagement and is the overall quality and effectiveness of the internal audit function(OptionBuildingBlock5)</v>
      </c>
      <c r="D325" t="str">
        <f>IFERROR(VLOOKUP(GetSteps[[#This Row],[SearchStep]], GetMetadata[[SearchStep]:[StepCaption]], 2, FALSE), GetSteps[[#This Row],[StepCaption(ID)]])</f>
        <v>OptionBuildingBlock5</v>
      </c>
      <c r="E325" t="str">
        <f>IFERROR(VLOOKUP(GetSteps[[#This Row],[SearchStep]], GetMetadata[[SearchStep]:[StepCaption]], 4, FALSE), GetSteps[[#This Row],[StepCaption(ID)]])</f>
        <v>OptionBuildingBlock</v>
      </c>
    </row>
    <row r="326" spans="1:5">
      <c r="A326" t="s">
        <v>1890</v>
      </c>
      <c r="B326" t="s">
        <v>5098</v>
      </c>
      <c r="C326" t="str">
        <f>CONCATENATE(GetSteps[[#This Row],[DefinitionID]],GetSteps[[#This Row],[StepCaption(ID)]])</f>
        <v>2F859B24-0388-ED11-80EE-0022481C7D58(LabelBuildingBlock15)</v>
      </c>
      <c r="D326" t="str">
        <f>IFERROR(VLOOKUP(GetSteps[[#This Row],[SearchStep]], GetMetadata[[SearchStep]:[StepCaption]], 2, FALSE), GetSteps[[#This Row],[StepCaption(ID)]])</f>
        <v>LabelBuildingBlock15</v>
      </c>
      <c r="E326" t="str">
        <f>IFERROR(VLOOKUP(GetSteps[[#This Row],[SearchStep]], GetMetadata[[SearchStep]:[StepCaption]], 4, FALSE), GetSteps[[#This Row],[StepCaption(ID)]])</f>
        <v>LabelBuildingBlock</v>
      </c>
    </row>
    <row r="327" spans="1:5">
      <c r="A327" t="s">
        <v>1890</v>
      </c>
      <c r="B327" t="s">
        <v>139</v>
      </c>
      <c r="C327" t="str">
        <f>CONCATENATE(GetSteps[[#This Row],[DefinitionID]],GetSteps[[#This Row],[StepCaption(ID)]])</f>
        <v>2F859B24-0388-ED11-80EE-0022481C7D58CustomBuildingBlock</v>
      </c>
      <c r="D327" t="str">
        <f>IFERROR(VLOOKUP(GetSteps[[#This Row],[SearchStep]], GetMetadata[[SearchStep]:[StepCaption]], 2, FALSE), GetSteps[[#This Row],[StepCaption(ID)]])</f>
        <v>CustomBuildingBlock</v>
      </c>
      <c r="E327" t="str">
        <f>IFERROR(VLOOKUP(GetSteps[[#This Row],[SearchStep]], GetMetadata[[SearchStep]:[StepCaption]], 4, FALSE), GetSteps[[#This Row],[StepCaption(ID)]])</f>
        <v>CustomBuildingBlock</v>
      </c>
    </row>
    <row r="328" spans="1:5">
      <c r="A328" t="s">
        <v>1890</v>
      </c>
      <c r="B328" t="s">
        <v>318</v>
      </c>
      <c r="C328" t="str">
        <f>CONCATENATE(GetSteps[[#This Row],[DefinitionID]],GetSteps[[#This Row],[StepCaption(ID)]])</f>
        <v>2F859B24-0388-ED11-80EE-0022481C7D58Attachment_module</v>
      </c>
      <c r="D328" t="str">
        <f>IFERROR(VLOOKUP(GetSteps[[#This Row],[SearchStep]], GetMetadata[[SearchStep]:[StepCaption]], 2, FALSE), GetSteps[[#This Row],[StepCaption(ID)]])</f>
        <v>Attachment_module</v>
      </c>
      <c r="E328" t="str">
        <f>IFERROR(VLOOKUP(GetSteps[[#This Row],[SearchStep]], GetMetadata[[SearchStep]:[StepCaption]], 4, FALSE), GetSteps[[#This Row],[StepCaption(ID)]])</f>
        <v>Attachment_module</v>
      </c>
    </row>
    <row r="329" spans="1:5">
      <c r="A329" t="s">
        <v>1890</v>
      </c>
      <c r="B329" t="s">
        <v>319</v>
      </c>
      <c r="C329" t="str">
        <f>CONCATENATE(GetSteps[[#This Row],[DefinitionID]],GetSteps[[#This Row],[StepCaption(ID)]])</f>
        <v>2F859B24-0388-ED11-80EE-0022481C7D58ReviewNote_module</v>
      </c>
      <c r="D329" t="str">
        <f>IFERROR(VLOOKUP(GetSteps[[#This Row],[SearchStep]], GetMetadata[[SearchStep]:[StepCaption]], 2, FALSE), GetSteps[[#This Row],[StepCaption(ID)]])</f>
        <v>ReviewNote_module</v>
      </c>
      <c r="E329" t="str">
        <f>IFERROR(VLOOKUP(GetSteps[[#This Row],[SearchStep]], GetMetadata[[SearchStep]:[StepCaption]], 4, FALSE), GetSteps[[#This Row],[StepCaption(ID)]])</f>
        <v>ReviewNote_module</v>
      </c>
    </row>
    <row r="330" spans="1:5">
      <c r="A330" t="s">
        <v>1890</v>
      </c>
      <c r="B330" t="s">
        <v>320</v>
      </c>
      <c r="C330" t="str">
        <f>CONCATENATE(GetSteps[[#This Row],[DefinitionID]],GetSteps[[#This Row],[StepCaption(ID)]])</f>
        <v>2F859B24-0388-ED11-80EE-0022481C7D58Navigation_module</v>
      </c>
      <c r="D330" t="str">
        <f>IFERROR(VLOOKUP(GetSteps[[#This Row],[SearchStep]], GetMetadata[[SearchStep]:[StepCaption]], 2, FALSE), GetSteps[[#This Row],[StepCaption(ID)]])</f>
        <v>Navigation_module</v>
      </c>
      <c r="E330" t="str">
        <f>IFERROR(VLOOKUP(GetSteps[[#This Row],[SearchStep]], GetMetadata[[SearchStep]:[StepCaption]], 4, FALSE), GetSteps[[#This Row],[StepCaption(ID)]])</f>
        <v>Navigation_module</v>
      </c>
    </row>
    <row r="331" spans="1:5">
      <c r="A331" t="s">
        <v>1890</v>
      </c>
      <c r="B331" t="s">
        <v>519</v>
      </c>
      <c r="C331" t="str">
        <f>CONCATENATE(GetSteps[[#This Row],[DefinitionID]],GetSteps[[#This Row],[StepCaption(ID)]])</f>
        <v>2F859B24-0388-ED11-80EE-0022481C7D58MRR SignOff_module</v>
      </c>
      <c r="D331" t="str">
        <f>IFERROR(VLOOKUP(GetSteps[[#This Row],[SearchStep]], GetMetadata[[SearchStep]:[StepCaption]], 2, FALSE), GetSteps[[#This Row],[StepCaption(ID)]])</f>
        <v>MRR SignOff_module</v>
      </c>
      <c r="E331" t="str">
        <f>IFERROR(VLOOKUP(GetSteps[[#This Row],[SearchStep]], GetMetadata[[SearchStep]:[StepCaption]], 4, FALSE), GetSteps[[#This Row],[StepCaption(ID)]])</f>
        <v>MRR SignOff_module</v>
      </c>
    </row>
    <row r="332" spans="1:5">
      <c r="A332" t="s">
        <v>1890</v>
      </c>
      <c r="B332" t="s">
        <v>672</v>
      </c>
      <c r="C332" t="str">
        <f>CONCATENATE(GetSteps[[#This Row],[DefinitionID]],GetSteps[[#This Row],[StepCaption(ID)]])</f>
        <v>2F859B24-0388-ED11-80EE-0022481C7D58Tailoring_module</v>
      </c>
      <c r="D332" t="str">
        <f>IFERROR(VLOOKUP(GetSteps[[#This Row],[SearchStep]], GetMetadata[[SearchStep]:[StepCaption]], 2, FALSE), GetSteps[[#This Row],[StepCaption(ID)]])</f>
        <v>Tailoring_module</v>
      </c>
      <c r="E332" t="str">
        <f>IFERROR(VLOOKUP(GetSteps[[#This Row],[SearchStep]], GetMetadata[[SearchStep]:[StepCaption]], 4, FALSE), GetSteps[[#This Row],[StepCaption(ID)]])</f>
        <v>Tailoring_module</v>
      </c>
    </row>
    <row r="333" spans="1:5">
      <c r="A333" t="s">
        <v>1890</v>
      </c>
      <c r="B333" t="s">
        <v>711</v>
      </c>
      <c r="C333" t="str">
        <f>CONCATENATE(GetSteps[[#This Row],[DefinitionID]],GetSteps[[#This Row],[StepCaption(ID)]])</f>
        <v>2F859B24-0388-ED11-80EE-0022481C7D58TeamManagement_module</v>
      </c>
      <c r="D333" t="str">
        <f>IFERROR(VLOOKUP(GetSteps[[#This Row],[SearchStep]], GetMetadata[[SearchStep]:[StepCaption]], 2, FALSE), GetSteps[[#This Row],[StepCaption(ID)]])</f>
        <v>TeamManagement_module</v>
      </c>
      <c r="E333" t="str">
        <f>IFERROR(VLOOKUP(GetSteps[[#This Row],[SearchStep]], GetMetadata[[SearchStep]:[StepCaption]], 4, FALSE), GetSteps[[#This Row],[StepCaption(ID)]])</f>
        <v>TeamManagement_module</v>
      </c>
    </row>
    <row r="334" spans="1:5">
      <c r="A334" t="s">
        <v>1890</v>
      </c>
      <c r="B334" t="s">
        <v>756</v>
      </c>
      <c r="C334" t="str">
        <f>CONCATENATE(GetSteps[[#This Row],[DefinitionID]],GetSteps[[#This Row],[StepCaption(ID)]])</f>
        <v>2F859B24-0388-ED11-80EE-0022481C7D58ProjectPlan_module</v>
      </c>
      <c r="D334" t="str">
        <f>IFERROR(VLOOKUP(GetSteps[[#This Row],[SearchStep]], GetMetadata[[SearchStep]:[StepCaption]], 2, FALSE), GetSteps[[#This Row],[StepCaption(ID)]])</f>
        <v>ProjectPlan_module</v>
      </c>
      <c r="E334" t="str">
        <f>IFERROR(VLOOKUP(GetSteps[[#This Row],[SearchStep]], GetMetadata[[SearchStep]:[StepCaption]], 4, FALSE), GetSteps[[#This Row],[StepCaption(ID)]])</f>
        <v>ProjectPlan_module</v>
      </c>
    </row>
    <row r="335" spans="1:5">
      <c r="A335" t="s">
        <v>1890</v>
      </c>
      <c r="B335" t="s">
        <v>843</v>
      </c>
      <c r="C335" t="str">
        <f>CONCATENATE(GetSteps[[#This Row],[DefinitionID]],GetSteps[[#This Row],[StepCaption(ID)]])</f>
        <v>2F859B24-0388-ED11-80EE-0022481C7D58Chatbot_module</v>
      </c>
      <c r="D335" t="str">
        <f>IFERROR(VLOOKUP(GetSteps[[#This Row],[SearchStep]], GetMetadata[[SearchStep]:[StepCaption]], 2, FALSE), GetSteps[[#This Row],[StepCaption(ID)]])</f>
        <v>Chatbot_module</v>
      </c>
      <c r="E335" t="str">
        <f>IFERROR(VLOOKUP(GetSteps[[#This Row],[SearchStep]], GetMetadata[[SearchStep]:[StepCaption]], 4, FALSE), GetSteps[[#This Row],[StepCaption(ID)]])</f>
        <v>Chatbot_module</v>
      </c>
    </row>
    <row r="336" spans="1:5">
      <c r="A336" t="s">
        <v>1890</v>
      </c>
      <c r="B336" t="s">
        <v>866</v>
      </c>
      <c r="C336" t="str">
        <f>CONCATENATE(GetSteps[[#This Row],[DefinitionID]],GetSteps[[#This Row],[StepCaption(ID)]])</f>
        <v>2F859B24-0388-ED11-80EE-0022481C7D58TaggingUtilityTool_module</v>
      </c>
      <c r="D336" t="str">
        <f>IFERROR(VLOOKUP(GetSteps[[#This Row],[SearchStep]], GetMetadata[[SearchStep]:[StepCaption]], 2, FALSE), GetSteps[[#This Row],[StepCaption(ID)]])</f>
        <v>TaggingUtilityTool_module</v>
      </c>
      <c r="E336" t="str">
        <f>IFERROR(VLOOKUP(GetSteps[[#This Row],[SearchStep]], GetMetadata[[SearchStep]:[StepCaption]], 4, FALSE), GetSteps[[#This Row],[StepCaption(ID)]])</f>
        <v>TaggingUtilityTool_module</v>
      </c>
    </row>
    <row r="337" spans="1:5">
      <c r="A337" t="s">
        <v>1890</v>
      </c>
      <c r="B337" t="s">
        <v>885</v>
      </c>
      <c r="C337" t="str">
        <f>CONCATENATE(GetSteps[[#This Row],[DefinitionID]],GetSteps[[#This Row],[StepCaption(ID)]])</f>
        <v>2F859B24-0388-ED11-80EE-0022481C7D58Eng Dash_module</v>
      </c>
      <c r="D337" t="str">
        <f>IFERROR(VLOOKUP(GetSteps[[#This Row],[SearchStep]], GetMetadata[[SearchStep]:[StepCaption]], 2, FALSE), GetSteps[[#This Row],[StepCaption(ID)]])</f>
        <v>Eng Dash_module</v>
      </c>
      <c r="E337" t="str">
        <f>IFERROR(VLOOKUP(GetSteps[[#This Row],[SearchStep]], GetMetadata[[SearchStep]:[StepCaption]], 4, FALSE), GetSteps[[#This Row],[StepCaption(ID)]])</f>
        <v>Eng Dash_module</v>
      </c>
    </row>
    <row r="338" spans="1:5">
      <c r="A338" t="s">
        <v>1890</v>
      </c>
      <c r="B338" t="s">
        <v>894</v>
      </c>
      <c r="C338" t="str">
        <f>CONCATENATE(GetSteps[[#This Row],[DefinitionID]],GetSteps[[#This Row],[StepCaption(ID)]])</f>
        <v>2F859B24-0388-ED11-80EE-0022481C7D58My Eng_module</v>
      </c>
      <c r="D338" t="str">
        <f>IFERROR(VLOOKUP(GetSteps[[#This Row],[SearchStep]], GetMetadata[[SearchStep]:[StepCaption]], 2, FALSE), GetSteps[[#This Row],[StepCaption(ID)]])</f>
        <v>My Eng_module</v>
      </c>
      <c r="E338" t="str">
        <f>IFERROR(VLOOKUP(GetSteps[[#This Row],[SearchStep]], GetMetadata[[SearchStep]:[StepCaption]], 4, FALSE), GetSteps[[#This Row],[StepCaption(ID)]])</f>
        <v>My Eng_module</v>
      </c>
    </row>
    <row r="339" spans="1:5">
      <c r="A339" t="s">
        <v>1890</v>
      </c>
      <c r="B339" t="s">
        <v>885</v>
      </c>
      <c r="C339" t="str">
        <f>CONCATENATE(GetSteps[[#This Row],[DefinitionID]],GetSteps[[#This Row],[StepCaption(ID)]])</f>
        <v>2F859B24-0388-ED11-80EE-0022481C7D58Eng Dash_module</v>
      </c>
      <c r="D339" t="str">
        <f>IFERROR(VLOOKUP(GetSteps[[#This Row],[SearchStep]], GetMetadata[[SearchStep]:[StepCaption]], 2, FALSE), GetSteps[[#This Row],[StepCaption(ID)]])</f>
        <v>Eng Dash_module</v>
      </c>
      <c r="E339" t="str">
        <f>IFERROR(VLOOKUP(GetSteps[[#This Row],[SearchStep]], GetMetadata[[SearchStep]:[StepCaption]], 4, FALSE), GetSteps[[#This Row],[StepCaption(ID)]])</f>
        <v>Eng Dash_module</v>
      </c>
    </row>
    <row r="340" spans="1:5">
      <c r="A340" t="s">
        <v>1890</v>
      </c>
      <c r="B340" t="s">
        <v>1135</v>
      </c>
      <c r="C340" t="str">
        <f>CONCATENATE(GetSteps[[#This Row],[DefinitionID]],GetSteps[[#This Row],[StepCaption(ID)]])</f>
        <v>2F859B24-0388-ED11-80EE-0022481C7D58MUSsampling_module</v>
      </c>
      <c r="D340" t="str">
        <f>IFERROR(VLOOKUP(GetSteps[[#This Row],[SearchStep]], GetMetadata[[SearchStep]:[StepCaption]], 2, FALSE), GetSteps[[#This Row],[StepCaption(ID)]])</f>
        <v>MUSsampling_module</v>
      </c>
      <c r="E340" t="str">
        <f>IFERROR(VLOOKUP(GetSteps[[#This Row],[SearchStep]], GetMetadata[[SearchStep]:[StepCaption]], 4, FALSE), GetSteps[[#This Row],[StepCaption(ID)]])</f>
        <v>MUSsampling_module</v>
      </c>
    </row>
    <row r="341" spans="1:5">
      <c r="A341" t="s">
        <v>1890</v>
      </c>
      <c r="B341" t="s">
        <v>1235</v>
      </c>
      <c r="C341" t="str">
        <f>CONCATENATE(GetSteps[[#This Row],[DefinitionID]],GetSteps[[#This Row],[StepCaption(ID)]])</f>
        <v>2F859B24-0388-ED11-80EE-0022481C7D58RollForward_Module</v>
      </c>
      <c r="D341" t="str">
        <f>IFERROR(VLOOKUP(GetSteps[[#This Row],[SearchStep]], GetMetadata[[SearchStep]:[StepCaption]], 2, FALSE), GetSteps[[#This Row],[StepCaption(ID)]])</f>
        <v>RollForward_Module</v>
      </c>
      <c r="E341" t="str">
        <f>IFERROR(VLOOKUP(GetSteps[[#This Row],[SearchStep]], GetMetadata[[SearchStep]:[StepCaption]], 4, FALSE), GetSteps[[#This Row],[StepCaption(ID)]])</f>
        <v>RollForward_Module</v>
      </c>
    </row>
    <row r="342" spans="1:5">
      <c r="A342" t="s">
        <v>1890</v>
      </c>
      <c r="B342" t="s">
        <v>1246</v>
      </c>
      <c r="C342" t="str">
        <f>CONCATENATE(GetSteps[[#This Row],[DefinitionID]],GetSteps[[#This Row],[StepCaption(ID)]])</f>
        <v>2F859B24-0388-ED11-80EE-0022481C7D58GeneralFeatures_Module</v>
      </c>
      <c r="D342" t="str">
        <f>IFERROR(VLOOKUP(GetSteps[[#This Row],[SearchStep]], GetMetadata[[SearchStep]:[StepCaption]], 2, FALSE), GetSteps[[#This Row],[StepCaption(ID)]])</f>
        <v>GeneralFeatures_Module</v>
      </c>
      <c r="E342" t="str">
        <f>IFERROR(VLOOKUP(GetSteps[[#This Row],[SearchStep]], GetMetadata[[SearchStep]:[StepCaption]], 4, FALSE), GetSteps[[#This Row],[StepCaption(ID)]])</f>
        <v>GeneralFeatures_Module</v>
      </c>
    </row>
    <row r="343" spans="1:5">
      <c r="A343" t="s">
        <v>1890</v>
      </c>
      <c r="B343" t="s">
        <v>1257</v>
      </c>
      <c r="C343" t="str">
        <f>CONCATENATE(GetSteps[[#This Row],[DefinitionID]],GetSteps[[#This Row],[StepCaption(ID)]])</f>
        <v>2F859B24-0388-ED11-80EE-0022481C7D58CloseOut_Module</v>
      </c>
      <c r="D343" t="str">
        <f>IFERROR(VLOOKUP(GetSteps[[#This Row],[SearchStep]], GetMetadata[[SearchStep]:[StepCaption]], 2, FALSE), GetSteps[[#This Row],[StepCaption(ID)]])</f>
        <v>CloseOut_Module</v>
      </c>
      <c r="E343" t="str">
        <f>IFERROR(VLOOKUP(GetSteps[[#This Row],[SearchStep]], GetMetadata[[SearchStep]:[StepCaption]], 4, FALSE), GetSteps[[#This Row],[StepCaption(ID)]])</f>
        <v>CloseOut_Module</v>
      </c>
    </row>
    <row r="344" spans="1:5">
      <c r="A344" t="s">
        <v>1890</v>
      </c>
      <c r="B344" t="s">
        <v>1282</v>
      </c>
      <c r="C344" t="str">
        <f>CONCATENATE(GetSteps[[#This Row],[DefinitionID]],GetSteps[[#This Row],[StepCaption(ID)]])</f>
        <v>2F859B24-0388-ED11-80EE-0022481C7D58ACP_module</v>
      </c>
      <c r="D344" t="str">
        <f>IFERROR(VLOOKUP(GetSteps[[#This Row],[SearchStep]], GetMetadata[[SearchStep]:[StepCaption]], 2, FALSE), GetSteps[[#This Row],[StepCaption(ID)]])</f>
        <v>ACP_module</v>
      </c>
      <c r="E344" t="str">
        <f>IFERROR(VLOOKUP(GetSteps[[#This Row],[SearchStep]], GetMetadata[[SearchStep]:[StepCaption]], 4, FALSE), GetSteps[[#This Row],[StepCaption(ID)]])</f>
        <v>ACP_module</v>
      </c>
    </row>
    <row r="345" spans="1:5">
      <c r="A345" t="s">
        <v>1890</v>
      </c>
      <c r="B345" t="s">
        <v>1288</v>
      </c>
      <c r="C345" t="str">
        <f>CONCATENATE(GetSteps[[#This Row],[DefinitionID]],GetSteps[[#This Row],[StepCaption(ID)]])</f>
        <v>2F859B24-0388-ED11-80EE-0022481C7D58Create_Analysis_module</v>
      </c>
      <c r="D345" t="str">
        <f>IFERROR(VLOOKUP(GetSteps[[#This Row],[SearchStep]], GetMetadata[[SearchStep]:[StepCaption]], 2, FALSE), GetSteps[[#This Row],[StepCaption(ID)]])</f>
        <v>Create_Analysis_module</v>
      </c>
      <c r="E345" t="str">
        <f>IFERROR(VLOOKUP(GetSteps[[#This Row],[SearchStep]], GetMetadata[[SearchStep]:[StepCaption]], 4, FALSE), GetSteps[[#This Row],[StepCaption(ID)]])</f>
        <v>Create_Analysis_module</v>
      </c>
    </row>
    <row r="346" spans="1:5">
      <c r="A346" t="s">
        <v>1890</v>
      </c>
      <c r="B346" t="s">
        <v>1546</v>
      </c>
      <c r="C346" t="str">
        <f>CONCATENATE(GetSteps[[#This Row],[DefinitionID]],GetSteps[[#This Row],[StepCaption(ID)]])</f>
        <v>2F859B24-0388-ED11-80EE-0022481C7D58GeneralModule</v>
      </c>
      <c r="D346" t="str">
        <f>IFERROR(VLOOKUP(GetSteps[[#This Row],[SearchStep]], GetMetadata[[SearchStep]:[StepCaption]], 2, FALSE), GetSteps[[#This Row],[StepCaption(ID)]])</f>
        <v>GeneralModule</v>
      </c>
      <c r="E346" t="str">
        <f>IFERROR(VLOOKUP(GetSteps[[#This Row],[SearchStep]], GetMetadata[[SearchStep]:[StepCaption]], 4, FALSE), GetSteps[[#This Row],[StepCaption(ID)]])</f>
        <v>GeneralModule</v>
      </c>
    </row>
    <row r="347" spans="1:5">
      <c r="A347" t="s">
        <v>3741</v>
      </c>
      <c r="B347" t="s">
        <v>5099</v>
      </c>
      <c r="C347" t="str">
        <f>CONCATENATE(GetSteps[[#This Row],[DefinitionID]],GetSteps[[#This Row],[StepCaption(ID)]])</f>
        <v>31FB0576-C4A2-ED11-80F0-0022481C7D58Document our understanding of the entity's IT organization(LabelBuildingBlock12)</v>
      </c>
      <c r="D347" t="str">
        <f>IFERROR(VLOOKUP(GetSteps[[#This Row],[SearchStep]], GetMetadata[[SearchStep]:[StepCaption]], 2, FALSE), GetSteps[[#This Row],[StepCaption(ID)]])</f>
        <v>LabelBuildingBlock12</v>
      </c>
      <c r="E347" t="str">
        <f>IFERROR(VLOOKUP(GetSteps[[#This Row],[SearchStep]], GetMetadata[[SearchStep]:[StepCaption]], 4, FALSE), GetSteps[[#This Row],[StepCaption(ID)]])</f>
        <v>LabelBuildingBlock</v>
      </c>
    </row>
    <row r="348" spans="1:5">
      <c r="A348" t="s">
        <v>3741</v>
      </c>
      <c r="B348" t="s">
        <v>5100</v>
      </c>
      <c r="C348" t="str">
        <f>CONCATENATE(GetSteps[[#This Row],[DefinitionID]],GetSteps[[#This Row],[StepCaption(ID)]])</f>
        <v>31FB0576-C4A2-ED11-80F0-0022481C7D58Document our understanding of the entity's IT organization, including key members, functions outsourced and use of any IT shared service centers(LabelBuildingBlock13)</v>
      </c>
      <c r="D348" t="str">
        <f>IFERROR(VLOOKUP(GetSteps[[#This Row],[SearchStep]], GetMetadata[[SearchStep]:[StepCaption]], 2, FALSE), GetSteps[[#This Row],[StepCaption(ID)]])</f>
        <v>LabelBuildingBlock13</v>
      </c>
      <c r="E348" t="str">
        <f>IFERROR(VLOOKUP(GetSteps[[#This Row],[SearchStep]], GetMetadata[[SearchStep]:[StepCaption]], 4, FALSE), GetSteps[[#This Row],[StepCaption(ID)]])</f>
        <v>LabelBuildingBlock</v>
      </c>
    </row>
    <row r="349" spans="1:5">
      <c r="A349" t="s">
        <v>3741</v>
      </c>
      <c r="B349" t="s">
        <v>5101</v>
      </c>
      <c r="C349" t="str">
        <f>CONCATENATE(GetSteps[[#This Row],[DefinitionID]],GetSteps[[#This Row],[StepCaption(ID)]])</f>
        <v>31FB0576-C4A2-ED11-80F0-0022481C7D58Document our understanding of the entity's IT processes to manage the IT environment(SimpleDataGridBuildingBlock10)</v>
      </c>
      <c r="D349" t="str">
        <f>IFERROR(VLOOKUP(GetSteps[[#This Row],[SearchStep]], GetMetadata[[SearchStep]:[StepCaption]], 2, FALSE), GetSteps[[#This Row],[StepCaption(ID)]])</f>
        <v>SimpleDataGridBuildingBlock10</v>
      </c>
      <c r="E349" t="str">
        <f>IFERROR(VLOOKUP(GetSteps[[#This Row],[SearchStep]], GetMetadata[[SearchStep]:[StepCaption]], 4, FALSE), GetSteps[[#This Row],[StepCaption(ID)]])</f>
        <v>SimpleDataGridBuildingBlock</v>
      </c>
    </row>
    <row r="350" spans="1:5">
      <c r="A350" t="s">
        <v>3741</v>
      </c>
      <c r="B350" t="s">
        <v>5102</v>
      </c>
      <c r="C350" t="str">
        <f>CONCATENATE(GetSteps[[#This Row],[DefinitionID]],GetSteps[[#This Row],[StepCaption(ID)]])</f>
        <v>31FB0576-C4A2-ED11-80F0-0022481C7D58Document our understanding of the IT systems the entity uses(LabelBuildingBlock6)</v>
      </c>
      <c r="D350" t="str">
        <f>IFERROR(VLOOKUP(GetSteps[[#This Row],[SearchStep]], GetMetadata[[SearchStep]:[StepCaption]], 2, FALSE), GetSteps[[#This Row],[StepCaption(ID)]])</f>
        <v>LabelBuildingBlock6</v>
      </c>
      <c r="E350" t="str">
        <f>IFERROR(VLOOKUP(GetSteps[[#This Row],[SearchStep]], GetMetadata[[SearchStep]:[StepCaption]], 4, FALSE), GetSteps[[#This Row],[StepCaption(ID)]])</f>
        <v>LabelBuildingBlock</v>
      </c>
    </row>
    <row r="351" spans="1:5">
      <c r="A351" t="s">
        <v>3741</v>
      </c>
      <c r="B351" t="s">
        <v>5103</v>
      </c>
      <c r="C351" t="str">
        <f>CONCATENATE(GetSteps[[#This Row],[DefinitionID]],GetSteps[[#This Row],[StepCaption(ID)]])</f>
        <v>31FB0576-C4A2-ED11-80F0-0022481C7D58Document our understanding of the IT systems the entity uses as part of preparing SMI, including name, purpose and relevant processes.(LabelBuildingBlock7)</v>
      </c>
      <c r="D351" t="str">
        <f>IFERROR(VLOOKUP(GetSteps[[#This Row],[SearchStep]], GetMetadata[[SearchStep]:[StepCaption]], 2, FALSE), GetSteps[[#This Row],[StepCaption(ID)]])</f>
        <v>LabelBuildingBlock7</v>
      </c>
      <c r="E351" t="str">
        <f>IFERROR(VLOOKUP(GetSteps[[#This Row],[SearchStep]], GetMetadata[[SearchStep]:[StepCaption]], 4, FALSE), GetSteps[[#This Row],[StepCaption(ID)]])</f>
        <v>LabelBuildingBlock</v>
      </c>
    </row>
    <row r="352" spans="1:5">
      <c r="A352" t="s">
        <v>3741</v>
      </c>
      <c r="B352" t="s">
        <v>5104</v>
      </c>
      <c r="C352" t="str">
        <f>CONCATENATE(GetSteps[[#This Row],[DefinitionID]],GetSteps[[#This Row],[StepCaption(ID)]])</f>
        <v>31FB0576-C4A2-ED11-80F0-0022481C7D58Document procedures performed(SimpleDataGridBuildingBlock3)</v>
      </c>
      <c r="D352" t="str">
        <f>IFERROR(VLOOKUP(GetSteps[[#This Row],[SearchStep]], GetMetadata[[SearchStep]:[StepCaption]], 2, FALSE), GetSteps[[#This Row],[StepCaption(ID)]])</f>
        <v>SimpleDataGridBuildingBlock3</v>
      </c>
      <c r="E352" t="str">
        <f>IFERROR(VLOOKUP(GetSteps[[#This Row],[SearchStep]], GetMetadata[[SearchStep]:[StepCaption]], 4, FALSE), GetSteps[[#This Row],[StepCaption(ID)]])</f>
        <v>SimpleDataGridBuildingBlock</v>
      </c>
    </row>
    <row r="353" spans="1:5">
      <c r="A353" t="s">
        <v>3741</v>
      </c>
      <c r="B353" t="s">
        <v>5105</v>
      </c>
      <c r="C353" t="str">
        <f>CONCATENATE(GetSteps[[#This Row],[DefinitionID]],GetSteps[[#This Row],[StepCaption(ID)]])</f>
        <v>31FB0576-C4A2-ED11-80F0-0022481C7D58Document the IT layer(s) (including title and version) that comprise the IT systems used by the entity as part of preparing SMI (for further linking to aut(SimpleDataGridBuildingBlock9)</v>
      </c>
      <c r="D353" t="str">
        <f>IFERROR(VLOOKUP(GetSteps[[#This Row],[SearchStep]], GetMetadata[[SearchStep]:[StepCaption]], 2, FALSE), GetSteps[[#This Row],[StepCaption(ID)]])</f>
        <v>SimpleDataGridBuildingBlock9</v>
      </c>
      <c r="E353" t="str">
        <f>IFERROR(VLOOKUP(GetSteps[[#This Row],[SearchStep]], GetMetadata[[SearchStep]:[StepCaption]], 4, FALSE), GetSteps[[#This Row],[StepCaption(ID)]])</f>
        <v>SimpleDataGridBuildingBlock</v>
      </c>
    </row>
    <row r="354" spans="1:5">
      <c r="A354" t="s">
        <v>3741</v>
      </c>
      <c r="B354" t="s">
        <v>5106</v>
      </c>
      <c r="C354" t="str">
        <f>CONCATENATE(GetSteps[[#This Row],[DefinitionID]],GetSteps[[#This Row],[StepCaption(ID)]])</f>
        <v>31FB0576-C4A2-ED11-80F0-0022481C7D58Identify information used(SimpleDataGridBuildingBlock5)</v>
      </c>
      <c r="D354" t="str">
        <f>IFERROR(VLOOKUP(GetSteps[[#This Row],[SearchStep]], GetMetadata[[SearchStep]:[StepCaption]], 2, FALSE), GetSteps[[#This Row],[StepCaption(ID)]])</f>
        <v>SimpleDataGridBuildingBlock5</v>
      </c>
      <c r="E354" t="str">
        <f>IFERROR(VLOOKUP(GetSteps[[#This Row],[SearchStep]], GetMetadata[[SearchStep]:[StepCaption]], 4, FALSE), GetSteps[[#This Row],[StepCaption(ID)]])</f>
        <v>SimpleDataGridBuildingBlock</v>
      </c>
    </row>
    <row r="355" spans="1:5">
      <c r="A355" t="s">
        <v>3741</v>
      </c>
      <c r="B355" t="s">
        <v>5107</v>
      </c>
      <c r="C355" t="str">
        <f>CONCATENATE(GetSteps[[#This Row],[DefinitionID]],GetSteps[[#This Row],[StepCaption(ID)]])</f>
        <v>31FB0576-C4A2-ED11-80F0-0022481C7D58If a control deficiency is identified from our understanding of the entity's IT processes, capture via the 2.2.3 SICD activity(LabelBuildingBlock11)</v>
      </c>
      <c r="D355" t="str">
        <f>IFERROR(VLOOKUP(GetSteps[[#This Row],[SearchStep]], GetMetadata[[SearchStep]:[StepCaption]], 2, FALSE), GetSteps[[#This Row],[StepCaption(ID)]])</f>
        <v>LabelBuildingBlock11</v>
      </c>
      <c r="E355" t="str">
        <f>IFERROR(VLOOKUP(GetSteps[[#This Row],[SearchStep]], GetMetadata[[SearchStep]:[StepCaption]], 4, FALSE), GetSteps[[#This Row],[StepCaption(ID)]])</f>
        <v>LabelBuildingBlock</v>
      </c>
    </row>
    <row r="356" spans="1:5">
      <c r="A356" t="s">
        <v>3741</v>
      </c>
      <c r="B356" t="s">
        <v>5108</v>
      </c>
      <c r="C356" t="str">
        <f>CONCATENATE(GetSteps[[#This Row],[DefinitionID]],GetSteps[[#This Row],[StepCaption(ID)]])</f>
        <v>31FB0576-C4A2-ED11-80F0-0022481C7D58Information is used in our risk assessment procedure(CheckBoxBuildingBlock4)</v>
      </c>
      <c r="D356" t="str">
        <f>IFERROR(VLOOKUP(GetSteps[[#This Row],[SearchStep]], GetMetadata[[SearchStep]:[StepCaption]], 2, FALSE), GetSteps[[#This Row],[StepCaption(ID)]])</f>
        <v>CheckBoxBuildingBlock4</v>
      </c>
      <c r="E356" t="str">
        <f>IFERROR(VLOOKUP(GetSteps[[#This Row],[SearchStep]], GetMetadata[[SearchStep]:[StepCaption]], 4, FALSE), GetSteps[[#This Row],[StepCaption(ID)]])</f>
        <v>CheckBoxBuildingBlock</v>
      </c>
    </row>
    <row r="357" spans="1:5">
      <c r="A357" t="s">
        <v>3741</v>
      </c>
      <c r="B357" t="s">
        <v>5109</v>
      </c>
      <c r="C357" t="str">
        <f>CONCATENATE(GetSteps[[#This Row],[DefinitionID]],GetSteps[[#This Row],[StepCaption(ID)]])</f>
        <v>31FB0576-C4A2-ED11-80F0-0022481C7D58Refer to KEGA - Introduction chapter for further information on Service Organizations.(LabelBuildingBlock16)</v>
      </c>
      <c r="D357" t="str">
        <f>IFERROR(VLOOKUP(GetSteps[[#This Row],[SearchStep]], GetMetadata[[SearchStep]:[StepCaption]], 2, FALSE), GetSteps[[#This Row],[StepCaption(ID)]])</f>
        <v>LabelBuildingBlock16</v>
      </c>
      <c r="E357" t="str">
        <f>IFERROR(VLOOKUP(GetSteps[[#This Row],[SearchStep]], GetMetadata[[SearchStep]:[StepCaption]], 4, FALSE), GetSteps[[#This Row],[StepCaption(ID)]])</f>
        <v>LabelBuildingBlock</v>
      </c>
    </row>
    <row r="358" spans="1:5">
      <c r="A358" t="s">
        <v>3741</v>
      </c>
      <c r="B358" t="s">
        <v>5110</v>
      </c>
      <c r="C358" t="str">
        <f>CONCATENATE(GetSteps[[#This Row],[DefinitionID]],GetSteps[[#This Row],[StepCaption(ID)]])</f>
        <v>31FB0576-C4A2-ED11-80F0-0022481C7D58Service organizations are involved in the entity's IT processes.(CheckBoxBuildingBlock15)</v>
      </c>
      <c r="D358" t="str">
        <f>IFERROR(VLOOKUP(GetSteps[[#This Row],[SearchStep]], GetMetadata[[SearchStep]:[StepCaption]], 2, FALSE), GetSteps[[#This Row],[StepCaption(ID)]])</f>
        <v>CheckBoxBuildingBlock15</v>
      </c>
      <c r="E358" t="str">
        <f>IFERROR(VLOOKUP(GetSteps[[#This Row],[SearchStep]], GetMetadata[[SearchStep]:[StepCaption]], 4, FALSE), GetSteps[[#This Row],[StepCaption(ID)]])</f>
        <v>CheckBoxBuildingBlock</v>
      </c>
    </row>
    <row r="359" spans="1:5">
      <c r="A359" t="s">
        <v>3741</v>
      </c>
      <c r="B359" t="s">
        <v>5111</v>
      </c>
      <c r="C359" t="str">
        <f>CONCATENATE(GetSteps[[#This Row],[DefinitionID]],GetSteps[[#This Row],[StepCaption(ID)]])</f>
        <v>31FB0576-C4A2-ED11-80F0-0022481C7D58Understand how the entity uses IT as part of assurance reporting(ExpanderGroupBuildingBlock1)</v>
      </c>
      <c r="D359" t="str">
        <f>IFERROR(VLOOKUP(GetSteps[[#This Row],[SearchStep]], GetMetadata[[SearchStep]:[StepCaption]], 2, FALSE), GetSteps[[#This Row],[StepCaption(ID)]])</f>
        <v>ExpanderGroupBuildingBlock1</v>
      </c>
      <c r="E359" t="str">
        <f>IFERROR(VLOOKUP(GetSteps[[#This Row],[SearchStep]], GetMetadata[[SearchStep]:[StepCaption]], 4, FALSE), GetSteps[[#This Row],[StepCaption(ID)]])</f>
        <v>ExpanderGroupBuildingBlock</v>
      </c>
    </row>
    <row r="360" spans="1:5">
      <c r="A360" t="s">
        <v>3741</v>
      </c>
      <c r="B360" t="s">
        <v>5112</v>
      </c>
      <c r="C360" t="str">
        <f>CONCATENATE(GetSteps[[#This Row],[DefinitionID]],GetSteps[[#This Row],[StepCaption(ID)]])</f>
        <v>31FB0576-C4A2-ED11-80F0-0022481C7D58Understand the entity's IT systems, processes and organization(ExpanderGroupBuildingBlock2)</v>
      </c>
      <c r="D360" t="str">
        <f>IFERROR(VLOOKUP(GetSteps[[#This Row],[SearchStep]], GetMetadata[[SearchStep]:[StepCaption]], 2, FALSE), GetSteps[[#This Row],[StepCaption(ID)]])</f>
        <v>ExpanderGroupBuildingBlock2</v>
      </c>
      <c r="E360" t="str">
        <f>IFERROR(VLOOKUP(GetSteps[[#This Row],[SearchStep]], GetMetadata[[SearchStep]:[StepCaption]], 4, FALSE), GetSteps[[#This Row],[StepCaption(ID)]])</f>
        <v>ExpanderGroupBuildingBlock</v>
      </c>
    </row>
    <row r="361" spans="1:5">
      <c r="A361" t="s">
        <v>3741</v>
      </c>
      <c r="B361" t="s">
        <v>5113</v>
      </c>
      <c r="C361" t="str">
        <f>CONCATENATE(GetSteps[[#This Row],[DefinitionID]],GetSteps[[#This Row],[StepCaption(ID)]])</f>
        <v>31FB0576-C4A2-ED11-80F0-0022481C7D58(RTFTextBuildingBlock14)</v>
      </c>
      <c r="D361" t="str">
        <f>IFERROR(VLOOKUP(GetSteps[[#This Row],[SearchStep]], GetMetadata[[SearchStep]:[StepCaption]], 2, FALSE), GetSteps[[#This Row],[StepCaption(ID)]])</f>
        <v>RTFTextBuildingBlock14</v>
      </c>
      <c r="E361" t="str">
        <f>IFERROR(VLOOKUP(GetSteps[[#This Row],[SearchStep]], GetMetadata[[SearchStep]:[StepCaption]], 4, FALSE), GetSteps[[#This Row],[StepCaption(ID)]])</f>
        <v>RTFTextBuildingBlock</v>
      </c>
    </row>
    <row r="362" spans="1:5">
      <c r="A362" t="s">
        <v>3741</v>
      </c>
      <c r="B362" t="s">
        <v>5114</v>
      </c>
      <c r="C362" t="str">
        <f>CONCATENATE(GetSteps[[#This Row],[DefinitionID]],GetSteps[[#This Row],[StepCaption(ID)]])</f>
        <v>31FB0576-C4A2-ED11-80F0-0022481C7D58(RTFTextBuildingBlock8)</v>
      </c>
      <c r="D362" t="str">
        <f>IFERROR(VLOOKUP(GetSteps[[#This Row],[SearchStep]], GetMetadata[[SearchStep]:[StepCaption]], 2, FALSE), GetSteps[[#This Row],[StepCaption(ID)]])</f>
        <v>RTFTextBuildingBlock8</v>
      </c>
      <c r="E362" t="str">
        <f>IFERROR(VLOOKUP(GetSteps[[#This Row],[SearchStep]], GetMetadata[[SearchStep]:[StepCaption]], 4, FALSE), GetSteps[[#This Row],[StepCaption(ID)]])</f>
        <v>RTFTextBuildingBlock</v>
      </c>
    </row>
    <row r="363" spans="1:5">
      <c r="A363" t="s">
        <v>3741</v>
      </c>
      <c r="B363" t="s">
        <v>139</v>
      </c>
      <c r="C363" t="str">
        <f>CONCATENATE(GetSteps[[#This Row],[DefinitionID]],GetSteps[[#This Row],[StepCaption(ID)]])</f>
        <v>31FB0576-C4A2-ED11-80F0-0022481C7D58CustomBuildingBlock</v>
      </c>
      <c r="D363" t="str">
        <f>IFERROR(VLOOKUP(GetSteps[[#This Row],[SearchStep]], GetMetadata[[SearchStep]:[StepCaption]], 2, FALSE), GetSteps[[#This Row],[StepCaption(ID)]])</f>
        <v>CustomBuildingBlock</v>
      </c>
      <c r="E363" t="str">
        <f>IFERROR(VLOOKUP(GetSteps[[#This Row],[SearchStep]], GetMetadata[[SearchStep]:[StepCaption]], 4, FALSE), GetSteps[[#This Row],[StepCaption(ID)]])</f>
        <v>CustomBuildingBlock</v>
      </c>
    </row>
    <row r="364" spans="1:5">
      <c r="A364" t="s">
        <v>3741</v>
      </c>
      <c r="B364" t="s">
        <v>318</v>
      </c>
      <c r="C364" t="str">
        <f>CONCATENATE(GetSteps[[#This Row],[DefinitionID]],GetSteps[[#This Row],[StepCaption(ID)]])</f>
        <v>31FB0576-C4A2-ED11-80F0-0022481C7D58Attachment_module</v>
      </c>
      <c r="D364" t="str">
        <f>IFERROR(VLOOKUP(GetSteps[[#This Row],[SearchStep]], GetMetadata[[SearchStep]:[StepCaption]], 2, FALSE), GetSteps[[#This Row],[StepCaption(ID)]])</f>
        <v>Attachment_module</v>
      </c>
      <c r="E364" t="str">
        <f>IFERROR(VLOOKUP(GetSteps[[#This Row],[SearchStep]], GetMetadata[[SearchStep]:[StepCaption]], 4, FALSE), GetSteps[[#This Row],[StepCaption(ID)]])</f>
        <v>Attachment_module</v>
      </c>
    </row>
    <row r="365" spans="1:5">
      <c r="A365" t="s">
        <v>3741</v>
      </c>
      <c r="B365" t="s">
        <v>319</v>
      </c>
      <c r="C365" t="str">
        <f>CONCATENATE(GetSteps[[#This Row],[DefinitionID]],GetSteps[[#This Row],[StepCaption(ID)]])</f>
        <v>31FB0576-C4A2-ED11-80F0-0022481C7D58ReviewNote_module</v>
      </c>
      <c r="D365" t="str">
        <f>IFERROR(VLOOKUP(GetSteps[[#This Row],[SearchStep]], GetMetadata[[SearchStep]:[StepCaption]], 2, FALSE), GetSteps[[#This Row],[StepCaption(ID)]])</f>
        <v>ReviewNote_module</v>
      </c>
      <c r="E365" t="str">
        <f>IFERROR(VLOOKUP(GetSteps[[#This Row],[SearchStep]], GetMetadata[[SearchStep]:[StepCaption]], 4, FALSE), GetSteps[[#This Row],[StepCaption(ID)]])</f>
        <v>ReviewNote_module</v>
      </c>
    </row>
    <row r="366" spans="1:5">
      <c r="A366" t="s">
        <v>3741</v>
      </c>
      <c r="B366" t="s">
        <v>320</v>
      </c>
      <c r="C366" t="str">
        <f>CONCATENATE(GetSteps[[#This Row],[DefinitionID]],GetSteps[[#This Row],[StepCaption(ID)]])</f>
        <v>31FB0576-C4A2-ED11-80F0-0022481C7D58Navigation_module</v>
      </c>
      <c r="D366" t="str">
        <f>IFERROR(VLOOKUP(GetSteps[[#This Row],[SearchStep]], GetMetadata[[SearchStep]:[StepCaption]], 2, FALSE), GetSteps[[#This Row],[StepCaption(ID)]])</f>
        <v>Navigation_module</v>
      </c>
      <c r="E366" t="str">
        <f>IFERROR(VLOOKUP(GetSteps[[#This Row],[SearchStep]], GetMetadata[[SearchStep]:[StepCaption]], 4, FALSE), GetSteps[[#This Row],[StepCaption(ID)]])</f>
        <v>Navigation_module</v>
      </c>
    </row>
    <row r="367" spans="1:5">
      <c r="A367" t="s">
        <v>3741</v>
      </c>
      <c r="B367" t="s">
        <v>519</v>
      </c>
      <c r="C367" t="str">
        <f>CONCATENATE(GetSteps[[#This Row],[DefinitionID]],GetSteps[[#This Row],[StepCaption(ID)]])</f>
        <v>31FB0576-C4A2-ED11-80F0-0022481C7D58MRR SignOff_module</v>
      </c>
      <c r="D367" t="str">
        <f>IFERROR(VLOOKUP(GetSteps[[#This Row],[SearchStep]], GetMetadata[[SearchStep]:[StepCaption]], 2, FALSE), GetSteps[[#This Row],[StepCaption(ID)]])</f>
        <v>MRR SignOff_module</v>
      </c>
      <c r="E367" t="str">
        <f>IFERROR(VLOOKUP(GetSteps[[#This Row],[SearchStep]], GetMetadata[[SearchStep]:[StepCaption]], 4, FALSE), GetSteps[[#This Row],[StepCaption(ID)]])</f>
        <v>MRR SignOff_module</v>
      </c>
    </row>
    <row r="368" spans="1:5">
      <c r="A368" t="s">
        <v>3741</v>
      </c>
      <c r="B368" t="s">
        <v>672</v>
      </c>
      <c r="C368" t="str">
        <f>CONCATENATE(GetSteps[[#This Row],[DefinitionID]],GetSteps[[#This Row],[StepCaption(ID)]])</f>
        <v>31FB0576-C4A2-ED11-80F0-0022481C7D58Tailoring_module</v>
      </c>
      <c r="D368" t="str">
        <f>IFERROR(VLOOKUP(GetSteps[[#This Row],[SearchStep]], GetMetadata[[SearchStep]:[StepCaption]], 2, FALSE), GetSteps[[#This Row],[StepCaption(ID)]])</f>
        <v>Tailoring_module</v>
      </c>
      <c r="E368" t="str">
        <f>IFERROR(VLOOKUP(GetSteps[[#This Row],[SearchStep]], GetMetadata[[SearchStep]:[StepCaption]], 4, FALSE), GetSteps[[#This Row],[StepCaption(ID)]])</f>
        <v>Tailoring_module</v>
      </c>
    </row>
    <row r="369" spans="1:5">
      <c r="A369" t="s">
        <v>3741</v>
      </c>
      <c r="B369" t="s">
        <v>711</v>
      </c>
      <c r="C369" t="str">
        <f>CONCATENATE(GetSteps[[#This Row],[DefinitionID]],GetSteps[[#This Row],[StepCaption(ID)]])</f>
        <v>31FB0576-C4A2-ED11-80F0-0022481C7D58TeamManagement_module</v>
      </c>
      <c r="D369" t="str">
        <f>IFERROR(VLOOKUP(GetSteps[[#This Row],[SearchStep]], GetMetadata[[SearchStep]:[StepCaption]], 2, FALSE), GetSteps[[#This Row],[StepCaption(ID)]])</f>
        <v>TeamManagement_module</v>
      </c>
      <c r="E369" t="str">
        <f>IFERROR(VLOOKUP(GetSteps[[#This Row],[SearchStep]], GetMetadata[[SearchStep]:[StepCaption]], 4, FALSE), GetSteps[[#This Row],[StepCaption(ID)]])</f>
        <v>TeamManagement_module</v>
      </c>
    </row>
    <row r="370" spans="1:5">
      <c r="A370" t="s">
        <v>3741</v>
      </c>
      <c r="B370" t="s">
        <v>756</v>
      </c>
      <c r="C370" t="str">
        <f>CONCATENATE(GetSteps[[#This Row],[DefinitionID]],GetSteps[[#This Row],[StepCaption(ID)]])</f>
        <v>31FB0576-C4A2-ED11-80F0-0022481C7D58ProjectPlan_module</v>
      </c>
      <c r="D370" t="str">
        <f>IFERROR(VLOOKUP(GetSteps[[#This Row],[SearchStep]], GetMetadata[[SearchStep]:[StepCaption]], 2, FALSE), GetSteps[[#This Row],[StepCaption(ID)]])</f>
        <v>ProjectPlan_module</v>
      </c>
      <c r="E370" t="str">
        <f>IFERROR(VLOOKUP(GetSteps[[#This Row],[SearchStep]], GetMetadata[[SearchStep]:[StepCaption]], 4, FALSE), GetSteps[[#This Row],[StepCaption(ID)]])</f>
        <v>ProjectPlan_module</v>
      </c>
    </row>
    <row r="371" spans="1:5">
      <c r="A371" t="s">
        <v>3741</v>
      </c>
      <c r="B371" t="s">
        <v>843</v>
      </c>
      <c r="C371" t="str">
        <f>CONCATENATE(GetSteps[[#This Row],[DefinitionID]],GetSteps[[#This Row],[StepCaption(ID)]])</f>
        <v>31FB0576-C4A2-ED11-80F0-0022481C7D58Chatbot_module</v>
      </c>
      <c r="D371" t="str">
        <f>IFERROR(VLOOKUP(GetSteps[[#This Row],[SearchStep]], GetMetadata[[SearchStep]:[StepCaption]], 2, FALSE), GetSteps[[#This Row],[StepCaption(ID)]])</f>
        <v>Chatbot_module</v>
      </c>
      <c r="E371" t="str">
        <f>IFERROR(VLOOKUP(GetSteps[[#This Row],[SearchStep]], GetMetadata[[SearchStep]:[StepCaption]], 4, FALSE), GetSteps[[#This Row],[StepCaption(ID)]])</f>
        <v>Chatbot_module</v>
      </c>
    </row>
    <row r="372" spans="1:5">
      <c r="A372" t="s">
        <v>3741</v>
      </c>
      <c r="B372" t="s">
        <v>866</v>
      </c>
      <c r="C372" t="str">
        <f>CONCATENATE(GetSteps[[#This Row],[DefinitionID]],GetSteps[[#This Row],[StepCaption(ID)]])</f>
        <v>31FB0576-C4A2-ED11-80F0-0022481C7D58TaggingUtilityTool_module</v>
      </c>
      <c r="D372" t="str">
        <f>IFERROR(VLOOKUP(GetSteps[[#This Row],[SearchStep]], GetMetadata[[SearchStep]:[StepCaption]], 2, FALSE), GetSteps[[#This Row],[StepCaption(ID)]])</f>
        <v>TaggingUtilityTool_module</v>
      </c>
      <c r="E372" t="str">
        <f>IFERROR(VLOOKUP(GetSteps[[#This Row],[SearchStep]], GetMetadata[[SearchStep]:[StepCaption]], 4, FALSE), GetSteps[[#This Row],[StepCaption(ID)]])</f>
        <v>TaggingUtilityTool_module</v>
      </c>
    </row>
    <row r="373" spans="1:5">
      <c r="A373" t="s">
        <v>3741</v>
      </c>
      <c r="B373" t="s">
        <v>885</v>
      </c>
      <c r="C373" t="str">
        <f>CONCATENATE(GetSteps[[#This Row],[DefinitionID]],GetSteps[[#This Row],[StepCaption(ID)]])</f>
        <v>31FB0576-C4A2-ED11-80F0-0022481C7D58Eng Dash_module</v>
      </c>
      <c r="D373" t="str">
        <f>IFERROR(VLOOKUP(GetSteps[[#This Row],[SearchStep]], GetMetadata[[SearchStep]:[StepCaption]], 2, FALSE), GetSteps[[#This Row],[StepCaption(ID)]])</f>
        <v>Eng Dash_module</v>
      </c>
      <c r="E373" t="str">
        <f>IFERROR(VLOOKUP(GetSteps[[#This Row],[SearchStep]], GetMetadata[[SearchStep]:[StepCaption]], 4, FALSE), GetSteps[[#This Row],[StepCaption(ID)]])</f>
        <v>Eng Dash_module</v>
      </c>
    </row>
    <row r="374" spans="1:5">
      <c r="A374" t="s">
        <v>3741</v>
      </c>
      <c r="B374" t="s">
        <v>894</v>
      </c>
      <c r="C374" t="str">
        <f>CONCATENATE(GetSteps[[#This Row],[DefinitionID]],GetSteps[[#This Row],[StepCaption(ID)]])</f>
        <v>31FB0576-C4A2-ED11-80F0-0022481C7D58My Eng_module</v>
      </c>
      <c r="D374" t="str">
        <f>IFERROR(VLOOKUP(GetSteps[[#This Row],[SearchStep]], GetMetadata[[SearchStep]:[StepCaption]], 2, FALSE), GetSteps[[#This Row],[StepCaption(ID)]])</f>
        <v>My Eng_module</v>
      </c>
      <c r="E374" t="str">
        <f>IFERROR(VLOOKUP(GetSteps[[#This Row],[SearchStep]], GetMetadata[[SearchStep]:[StepCaption]], 4, FALSE), GetSteps[[#This Row],[StepCaption(ID)]])</f>
        <v>My Eng_module</v>
      </c>
    </row>
    <row r="375" spans="1:5">
      <c r="A375" t="s">
        <v>3741</v>
      </c>
      <c r="B375" t="s">
        <v>885</v>
      </c>
      <c r="C375" t="str">
        <f>CONCATENATE(GetSteps[[#This Row],[DefinitionID]],GetSteps[[#This Row],[StepCaption(ID)]])</f>
        <v>31FB0576-C4A2-ED11-80F0-0022481C7D58Eng Dash_module</v>
      </c>
      <c r="D375" t="str">
        <f>IFERROR(VLOOKUP(GetSteps[[#This Row],[SearchStep]], GetMetadata[[SearchStep]:[StepCaption]], 2, FALSE), GetSteps[[#This Row],[StepCaption(ID)]])</f>
        <v>Eng Dash_module</v>
      </c>
      <c r="E375" t="str">
        <f>IFERROR(VLOOKUP(GetSteps[[#This Row],[SearchStep]], GetMetadata[[SearchStep]:[StepCaption]], 4, FALSE), GetSteps[[#This Row],[StepCaption(ID)]])</f>
        <v>Eng Dash_module</v>
      </c>
    </row>
    <row r="376" spans="1:5">
      <c r="A376" t="s">
        <v>3741</v>
      </c>
      <c r="B376" t="s">
        <v>1135</v>
      </c>
      <c r="C376" t="str">
        <f>CONCATENATE(GetSteps[[#This Row],[DefinitionID]],GetSteps[[#This Row],[StepCaption(ID)]])</f>
        <v>31FB0576-C4A2-ED11-80F0-0022481C7D58MUSsampling_module</v>
      </c>
      <c r="D376" t="str">
        <f>IFERROR(VLOOKUP(GetSteps[[#This Row],[SearchStep]], GetMetadata[[SearchStep]:[StepCaption]], 2, FALSE), GetSteps[[#This Row],[StepCaption(ID)]])</f>
        <v>MUSsampling_module</v>
      </c>
      <c r="E376" t="str">
        <f>IFERROR(VLOOKUP(GetSteps[[#This Row],[SearchStep]], GetMetadata[[SearchStep]:[StepCaption]], 4, FALSE), GetSteps[[#This Row],[StepCaption(ID)]])</f>
        <v>MUSsampling_module</v>
      </c>
    </row>
    <row r="377" spans="1:5">
      <c r="A377" t="s">
        <v>3741</v>
      </c>
      <c r="B377" t="s">
        <v>1235</v>
      </c>
      <c r="C377" t="str">
        <f>CONCATENATE(GetSteps[[#This Row],[DefinitionID]],GetSteps[[#This Row],[StepCaption(ID)]])</f>
        <v>31FB0576-C4A2-ED11-80F0-0022481C7D58RollForward_Module</v>
      </c>
      <c r="D377" t="str">
        <f>IFERROR(VLOOKUP(GetSteps[[#This Row],[SearchStep]], GetMetadata[[SearchStep]:[StepCaption]], 2, FALSE), GetSteps[[#This Row],[StepCaption(ID)]])</f>
        <v>RollForward_Module</v>
      </c>
      <c r="E377" t="str">
        <f>IFERROR(VLOOKUP(GetSteps[[#This Row],[SearchStep]], GetMetadata[[SearchStep]:[StepCaption]], 4, FALSE), GetSteps[[#This Row],[StepCaption(ID)]])</f>
        <v>RollForward_Module</v>
      </c>
    </row>
    <row r="378" spans="1:5">
      <c r="A378" t="s">
        <v>3741</v>
      </c>
      <c r="B378" t="s">
        <v>1246</v>
      </c>
      <c r="C378" t="str">
        <f>CONCATENATE(GetSteps[[#This Row],[DefinitionID]],GetSteps[[#This Row],[StepCaption(ID)]])</f>
        <v>31FB0576-C4A2-ED11-80F0-0022481C7D58GeneralFeatures_Module</v>
      </c>
      <c r="D378" t="str">
        <f>IFERROR(VLOOKUP(GetSteps[[#This Row],[SearchStep]], GetMetadata[[SearchStep]:[StepCaption]], 2, FALSE), GetSteps[[#This Row],[StepCaption(ID)]])</f>
        <v>GeneralFeatures_Module</v>
      </c>
      <c r="E378" t="str">
        <f>IFERROR(VLOOKUP(GetSteps[[#This Row],[SearchStep]], GetMetadata[[SearchStep]:[StepCaption]], 4, FALSE), GetSteps[[#This Row],[StepCaption(ID)]])</f>
        <v>GeneralFeatures_Module</v>
      </c>
    </row>
    <row r="379" spans="1:5">
      <c r="A379" t="s">
        <v>3741</v>
      </c>
      <c r="B379" t="s">
        <v>1257</v>
      </c>
      <c r="C379" t="str">
        <f>CONCATENATE(GetSteps[[#This Row],[DefinitionID]],GetSteps[[#This Row],[StepCaption(ID)]])</f>
        <v>31FB0576-C4A2-ED11-80F0-0022481C7D58CloseOut_Module</v>
      </c>
      <c r="D379" t="str">
        <f>IFERROR(VLOOKUP(GetSteps[[#This Row],[SearchStep]], GetMetadata[[SearchStep]:[StepCaption]], 2, FALSE), GetSteps[[#This Row],[StepCaption(ID)]])</f>
        <v>CloseOut_Module</v>
      </c>
      <c r="E379" t="str">
        <f>IFERROR(VLOOKUP(GetSteps[[#This Row],[SearchStep]], GetMetadata[[SearchStep]:[StepCaption]], 4, FALSE), GetSteps[[#This Row],[StepCaption(ID)]])</f>
        <v>CloseOut_Module</v>
      </c>
    </row>
    <row r="380" spans="1:5">
      <c r="A380" t="s">
        <v>3741</v>
      </c>
      <c r="B380" t="s">
        <v>1282</v>
      </c>
      <c r="C380" t="str">
        <f>CONCATENATE(GetSteps[[#This Row],[DefinitionID]],GetSteps[[#This Row],[StepCaption(ID)]])</f>
        <v>31FB0576-C4A2-ED11-80F0-0022481C7D58ACP_module</v>
      </c>
      <c r="D380" t="str">
        <f>IFERROR(VLOOKUP(GetSteps[[#This Row],[SearchStep]], GetMetadata[[SearchStep]:[StepCaption]], 2, FALSE), GetSteps[[#This Row],[StepCaption(ID)]])</f>
        <v>ACP_module</v>
      </c>
      <c r="E380" t="str">
        <f>IFERROR(VLOOKUP(GetSteps[[#This Row],[SearchStep]], GetMetadata[[SearchStep]:[StepCaption]], 4, FALSE), GetSteps[[#This Row],[StepCaption(ID)]])</f>
        <v>ACP_module</v>
      </c>
    </row>
    <row r="381" spans="1:5">
      <c r="A381" t="s">
        <v>3741</v>
      </c>
      <c r="B381" t="s">
        <v>1288</v>
      </c>
      <c r="C381" t="str">
        <f>CONCATENATE(GetSteps[[#This Row],[DefinitionID]],GetSteps[[#This Row],[StepCaption(ID)]])</f>
        <v>31FB0576-C4A2-ED11-80F0-0022481C7D58Create_Analysis_module</v>
      </c>
      <c r="D381" t="str">
        <f>IFERROR(VLOOKUP(GetSteps[[#This Row],[SearchStep]], GetMetadata[[SearchStep]:[StepCaption]], 2, FALSE), GetSteps[[#This Row],[StepCaption(ID)]])</f>
        <v>Create_Analysis_module</v>
      </c>
      <c r="E381" t="str">
        <f>IFERROR(VLOOKUP(GetSteps[[#This Row],[SearchStep]], GetMetadata[[SearchStep]:[StepCaption]], 4, FALSE), GetSteps[[#This Row],[StepCaption(ID)]])</f>
        <v>Create_Analysis_module</v>
      </c>
    </row>
    <row r="382" spans="1:5">
      <c r="A382" t="s">
        <v>3741</v>
      </c>
      <c r="B382" t="s">
        <v>1546</v>
      </c>
      <c r="C382" t="str">
        <f>CONCATENATE(GetSteps[[#This Row],[DefinitionID]],GetSteps[[#This Row],[StepCaption(ID)]])</f>
        <v>31FB0576-C4A2-ED11-80F0-0022481C7D58GeneralModule</v>
      </c>
      <c r="D382" t="str">
        <f>IFERROR(VLOOKUP(GetSteps[[#This Row],[SearchStep]], GetMetadata[[SearchStep]:[StepCaption]], 2, FALSE), GetSteps[[#This Row],[StepCaption(ID)]])</f>
        <v>GeneralModule</v>
      </c>
      <c r="E382" t="str">
        <f>IFERROR(VLOOKUP(GetSteps[[#This Row],[SearchStep]], GetMetadata[[SearchStep]:[StepCaption]], 4, FALSE), GetSteps[[#This Row],[StepCaption(ID)]])</f>
        <v>GeneralModule</v>
      </c>
    </row>
    <row r="383" spans="1:5">
      <c r="A383" t="s">
        <v>1909</v>
      </c>
      <c r="B383" t="s">
        <v>3231</v>
      </c>
      <c r="C383" t="str">
        <f>CONCATENATE(GetSteps[[#This Row],[DefinitionID]],GetSteps[[#This Row],[StepCaption(ID)]])</f>
        <v>337EAAA0-045C-ED11-80ED-0022481C7D58   - apply a systematic and disciplined approach to allow us to use their work?(LabelBuildingBlock49)</v>
      </c>
      <c r="D383" t="str">
        <f>IFERROR(VLOOKUP(GetSteps[[#This Row],[SearchStep]], GetMetadata[[SearchStep]:[StepCaption]], 2, FALSE), GetSteps[[#This Row],[StepCaption(ID)]])</f>
        <v>LabelBuildingBlock49</v>
      </c>
      <c r="E383" t="str">
        <f>IFERROR(VLOOKUP(GetSteps[[#This Row],[SearchStep]], GetMetadata[[SearchStep]:[StepCaption]], 4, FALSE), GetSteps[[#This Row],[StepCaption(ID)]])</f>
        <v>LabelBuildingBlock</v>
      </c>
    </row>
    <row r="384" spans="1:5">
      <c r="A384" t="s">
        <v>1909</v>
      </c>
      <c r="B384" t="s">
        <v>3232</v>
      </c>
      <c r="C384" t="str">
        <f>CONCATENATE(GetSteps[[#This Row],[DefinitionID]],GetSteps[[#This Row],[StepCaption(ID)]])</f>
        <v>337EAAA0-045C-ED11-80ED-0022481C7D58   - have sufficient competence(LabelBuildingBlock47)</v>
      </c>
      <c r="D384" t="str">
        <f>IFERROR(VLOOKUP(GetSteps[[#This Row],[SearchStep]], GetMetadata[[SearchStep]:[StepCaption]], 2, FALSE), GetSteps[[#This Row],[StepCaption(ID)]])</f>
        <v>LabelBuildingBlock47</v>
      </c>
      <c r="E384" t="str">
        <f>IFERROR(VLOOKUP(GetSteps[[#This Row],[SearchStep]], GetMetadata[[SearchStep]:[StepCaption]], 4, FALSE), GetSteps[[#This Row],[StepCaption(ID)]])</f>
        <v>LabelBuildingBlock</v>
      </c>
    </row>
    <row r="385" spans="1:5">
      <c r="A385" t="s">
        <v>1909</v>
      </c>
      <c r="B385" t="s">
        <v>3233</v>
      </c>
      <c r="C385" t="str">
        <f>CONCATENATE(GetSteps[[#This Row],[DefinitionID]],GetSteps[[#This Row],[StepCaption(ID)]])</f>
        <v>337EAAA0-045C-ED11-80ED-0022481C7D58   - have the organizational status and relevant policies and procedures that support the objectivity of the internal auditors; and (LabelBuildingBlock48)</v>
      </c>
      <c r="D385" t="str">
        <f>IFERROR(VLOOKUP(GetSteps[[#This Row],[SearchStep]], GetMetadata[[SearchStep]:[StepCaption]], 2, FALSE), GetSteps[[#This Row],[StepCaption(ID)]])</f>
        <v>LabelBuildingBlock48</v>
      </c>
      <c r="E385" t="str">
        <f>IFERROR(VLOOKUP(GetSteps[[#This Row],[SearchStep]], GetMetadata[[SearchStep]:[StepCaption]], 4, FALSE), GetSteps[[#This Row],[StepCaption(ID)]])</f>
        <v>LabelBuildingBlock</v>
      </c>
    </row>
    <row r="386" spans="1:5">
      <c r="A386" t="s">
        <v>1909</v>
      </c>
      <c r="B386" t="s">
        <v>3234</v>
      </c>
      <c r="C386" t="str">
        <f>CONCATENATE(GetSteps[[#This Row],[DefinitionID]],GetSteps[[#This Row],[StepCaption(ID)]])</f>
        <v>337EAAA0-045C-ED11-80ED-0022481C7D58   -policies prohibiting internal auditors from auditing areas where relatives are employed in important or audit-sensitive positions?(LabelBuildingBlock38)</v>
      </c>
      <c r="D386" t="str">
        <f>IFERROR(VLOOKUP(GetSteps[[#This Row],[SearchStep]], GetMetadata[[SearchStep]:[StepCaption]], 2, FALSE), GetSteps[[#This Row],[StepCaption(ID)]])</f>
        <v>LabelBuildingBlock38</v>
      </c>
      <c r="E386" t="str">
        <f>IFERROR(VLOOKUP(GetSteps[[#This Row],[SearchStep]], GetMetadata[[SearchStep]:[StepCaption]], 4, FALSE), GetSteps[[#This Row],[StepCaption(ID)]])</f>
        <v>LabelBuildingBlock</v>
      </c>
    </row>
    <row r="387" spans="1:5">
      <c r="A387" t="s">
        <v>1909</v>
      </c>
      <c r="B387" t="s">
        <v>3235</v>
      </c>
      <c r="C387" t="str">
        <f>CONCATENATE(GetSteps[[#This Row],[DefinitionID]],GetSteps[[#This Row],[StepCaption(ID)]])</f>
        <v>337EAAA0-045C-ED11-80ED-0022481C7D58   -policies prohibiting internal auditors from auditing areas where they were recently assigned or are scheduled to be assigned on completion of responsib(LabelBuildingBlock39)</v>
      </c>
      <c r="D387" t="str">
        <f>IFERROR(VLOOKUP(GetSteps[[#This Row],[SearchStep]], GetMetadata[[SearchStep]:[StepCaption]], 2, FALSE), GetSteps[[#This Row],[StepCaption(ID)]])</f>
        <v>LabelBuildingBlock39</v>
      </c>
      <c r="E387" t="str">
        <f>IFERROR(VLOOKUP(GetSteps[[#This Row],[SearchStep]], GetMetadata[[SearchStep]:[StepCaption]], 4, FALSE), GetSteps[[#This Row],[StepCaption(ID)]])</f>
        <v>LabelBuildingBlock</v>
      </c>
    </row>
    <row r="388" spans="1:5">
      <c r="A388" t="s">
        <v>1909</v>
      </c>
      <c r="B388" t="s">
        <v>3236</v>
      </c>
      <c r="C388" t="str">
        <f>CONCATENATE(GetSteps[[#This Row],[DefinitionID]],GetSteps[[#This Row],[StepCaption(ID)]])</f>
        <v>337EAAA0-045C-ED11-80ED-0022481C7D58Change the planned use of the internal audit function's work (e.g. increase the extent of planned procedures that we will perform directly and/or re-perfor(LabelBuildingBlock56)</v>
      </c>
      <c r="D388" t="str">
        <f>IFERROR(VLOOKUP(GetSteps[[#This Row],[SearchStep]], GetMetadata[[SearchStep]:[StepCaption]], 2, FALSE), GetSteps[[#This Row],[StepCaption(ID)]])</f>
        <v>LabelBuildingBlock56</v>
      </c>
      <c r="E388" t="str">
        <f>IFERROR(VLOOKUP(GetSteps[[#This Row],[SearchStep]], GetMetadata[[SearchStep]:[StepCaption]], 4, FALSE), GetSteps[[#This Row],[StepCaption(ID)]])</f>
        <v>LabelBuildingBlock</v>
      </c>
    </row>
    <row r="389" spans="1:5">
      <c r="A389" t="s">
        <v>1909</v>
      </c>
      <c r="B389" t="s">
        <v>3237</v>
      </c>
      <c r="C389" t="str">
        <f>CONCATENATE(GetSteps[[#This Row],[DefinitionID]],GetSteps[[#This Row],[StepCaption(ID)]])</f>
        <v>337EAAA0-045C-ED11-80ED-0022481C7D58Complete the applicable CERAMIC workpaper(s).(LabelBuildingBlock54)</v>
      </c>
      <c r="D389" t="str">
        <f>IFERROR(VLOOKUP(GetSteps[[#This Row],[SearchStep]], GetMetadata[[SearchStep]:[StepCaption]], 2, FALSE), GetSteps[[#This Row],[StepCaption(ID)]])</f>
        <v>LabelBuildingBlock54</v>
      </c>
      <c r="E389" t="str">
        <f>IFERROR(VLOOKUP(GetSteps[[#This Row],[SearchStep]], GetMetadata[[SearchStep]:[StepCaption]], 4, FALSE), GetSteps[[#This Row],[StepCaption(ID)]])</f>
        <v>LabelBuildingBlock</v>
      </c>
    </row>
    <row r="390" spans="1:5">
      <c r="A390" t="s">
        <v>1909</v>
      </c>
      <c r="B390" t="s">
        <v>3238</v>
      </c>
      <c r="C390" t="str">
        <f>CONCATENATE(GetSteps[[#This Row],[DefinitionID]],GetSteps[[#This Row],[StepCaption(ID)]])</f>
        <v>337EAAA0-045C-ED11-80ED-0022481C7D58Consider the impact on the evaluation of the competence of the internal audit function.(RTFTextBuildingBlock11)</v>
      </c>
      <c r="D390" t="str">
        <f>IFERROR(VLOOKUP(GetSteps[[#This Row],[SearchStep]], GetMetadata[[SearchStep]:[StepCaption]], 2, FALSE), GetSteps[[#This Row],[StepCaption(ID)]])</f>
        <v>RTFTextBuildingBlock11</v>
      </c>
      <c r="E390" t="str">
        <f>IFERROR(VLOOKUP(GetSteps[[#This Row],[SearchStep]], GetMetadata[[SearchStep]:[StepCaption]], 4, FALSE), GetSteps[[#This Row],[StepCaption(ID)]])</f>
        <v>RTFTextBuildingBlock</v>
      </c>
    </row>
    <row r="391" spans="1:5">
      <c r="A391" t="s">
        <v>1909</v>
      </c>
      <c r="B391" t="s">
        <v>3239</v>
      </c>
      <c r="C391" t="str">
        <f>CONCATENATE(GetSteps[[#This Row],[DefinitionID]],GetSteps[[#This Row],[StepCaption(ID)]])</f>
        <v>337EAAA0-045C-ED11-80ED-0022481C7D58Consider the impact on the evaluation of the competence of the internal audit function.(RTFTextBuildingBlock14)</v>
      </c>
      <c r="D391" t="str">
        <f>IFERROR(VLOOKUP(GetSteps[[#This Row],[SearchStep]], GetMetadata[[SearchStep]:[StepCaption]], 2, FALSE), GetSteps[[#This Row],[StepCaption(ID)]])</f>
        <v>RTFTextBuildingBlock14</v>
      </c>
      <c r="E391" t="str">
        <f>IFERROR(VLOOKUP(GetSteps[[#This Row],[SearchStep]], GetMetadata[[SearchStep]:[StepCaption]], 4, FALSE), GetSteps[[#This Row],[StepCaption(ID)]])</f>
        <v>RTFTextBuildingBlock</v>
      </c>
    </row>
    <row r="392" spans="1:5">
      <c r="A392" t="s">
        <v>1909</v>
      </c>
      <c r="B392" t="s">
        <v>3240</v>
      </c>
      <c r="C392" t="str">
        <f>CONCATENATE(GetSteps[[#This Row],[DefinitionID]],GetSteps[[#This Row],[StepCaption(ID)]])</f>
        <v>337EAAA0-045C-ED11-80ED-0022481C7D58Consider the impact on the evaluation of the competence of the internal audit function.(RTFTextBuildingBlock17)</v>
      </c>
      <c r="D392" t="str">
        <f>IFERROR(VLOOKUP(GetSteps[[#This Row],[SearchStep]], GetMetadata[[SearchStep]:[StepCaption]], 2, FALSE), GetSteps[[#This Row],[StepCaption(ID)]])</f>
        <v>RTFTextBuildingBlock17</v>
      </c>
      <c r="E392" t="str">
        <f>IFERROR(VLOOKUP(GetSteps[[#This Row],[SearchStep]], GetMetadata[[SearchStep]:[StepCaption]], 4, FALSE), GetSteps[[#This Row],[StepCaption(ID)]])</f>
        <v>RTFTextBuildingBlock</v>
      </c>
    </row>
    <row r="393" spans="1:5">
      <c r="A393" t="s">
        <v>1909</v>
      </c>
      <c r="B393" t="s">
        <v>3241</v>
      </c>
      <c r="C393" t="str">
        <f>CONCATENATE(GetSteps[[#This Row],[DefinitionID]],GetSteps[[#This Row],[StepCaption(ID)]])</f>
        <v>337EAAA0-045C-ED11-80ED-0022481C7D58Consider the impact on the evaluation of the competence of the internal audit function.(RTFTextBuildingBlock20)</v>
      </c>
      <c r="D393" t="str">
        <f>IFERROR(VLOOKUP(GetSteps[[#This Row],[SearchStep]], GetMetadata[[SearchStep]:[StepCaption]], 2, FALSE), GetSteps[[#This Row],[StepCaption(ID)]])</f>
        <v>RTFTextBuildingBlock20</v>
      </c>
      <c r="E393" t="str">
        <f>IFERROR(VLOOKUP(GetSteps[[#This Row],[SearchStep]], GetMetadata[[SearchStep]:[StepCaption]], 4, FALSE), GetSteps[[#This Row],[StepCaption(ID)]])</f>
        <v>RTFTextBuildingBlock</v>
      </c>
    </row>
    <row r="394" spans="1:5">
      <c r="A394" t="s">
        <v>1909</v>
      </c>
      <c r="B394" t="s">
        <v>3242</v>
      </c>
      <c r="C394" t="str">
        <f>CONCATENATE(GetSteps[[#This Row],[DefinitionID]],GetSteps[[#This Row],[StepCaption(ID)]])</f>
        <v>337EAAA0-045C-ED11-80ED-0022481C7D58Consider the impact on the evaluation of the competence of the internal audit function.(RTFTextBuildingBlock23)</v>
      </c>
      <c r="D394" t="str">
        <f>IFERROR(VLOOKUP(GetSteps[[#This Row],[SearchStep]], GetMetadata[[SearchStep]:[StepCaption]], 2, FALSE), GetSteps[[#This Row],[StepCaption(ID)]])</f>
        <v>RTFTextBuildingBlock23</v>
      </c>
      <c r="E394" t="str">
        <f>IFERROR(VLOOKUP(GetSteps[[#This Row],[SearchStep]], GetMetadata[[SearchStep]:[StepCaption]], 4, FALSE), GetSteps[[#This Row],[StepCaption(ID)]])</f>
        <v>RTFTextBuildingBlock</v>
      </c>
    </row>
    <row r="395" spans="1:5">
      <c r="A395" t="s">
        <v>1909</v>
      </c>
      <c r="B395" t="s">
        <v>3243</v>
      </c>
      <c r="C395" t="str">
        <f>CONCATENATE(GetSteps[[#This Row],[DefinitionID]],GetSteps[[#This Row],[StepCaption(ID)]])</f>
        <v>337EAAA0-045C-ED11-80ED-0022481C7D58Consider the impact on the evaluation of the competence of the internal audit function.(RTFTextBuildingBlock5)</v>
      </c>
      <c r="D395" t="str">
        <f>IFERROR(VLOOKUP(GetSteps[[#This Row],[SearchStep]], GetMetadata[[SearchStep]:[StepCaption]], 2, FALSE), GetSteps[[#This Row],[StepCaption(ID)]])</f>
        <v>RTFTextBuildingBlock5</v>
      </c>
      <c r="E395" t="str">
        <f>IFERROR(VLOOKUP(GetSteps[[#This Row],[SearchStep]], GetMetadata[[SearchStep]:[StepCaption]], 4, FALSE), GetSteps[[#This Row],[StepCaption(ID)]])</f>
        <v>RTFTextBuildingBlock</v>
      </c>
    </row>
    <row r="396" spans="1:5">
      <c r="A396" t="s">
        <v>1909</v>
      </c>
      <c r="B396" t="s">
        <v>3244</v>
      </c>
      <c r="C396" t="str">
        <f>CONCATENATE(GetSteps[[#This Row],[DefinitionID]],GetSteps[[#This Row],[StepCaption(ID)]])</f>
        <v>337EAAA0-045C-ED11-80ED-0022481C7D58Consider the impact on the evaluation of the competence of the internal audit function.(RTFTextBuildingBlock8)</v>
      </c>
      <c r="D396" t="str">
        <f>IFERROR(VLOOKUP(GetSteps[[#This Row],[SearchStep]], GetMetadata[[SearchStep]:[StepCaption]], 2, FALSE), GetSteps[[#This Row],[StepCaption(ID)]])</f>
        <v>RTFTextBuildingBlock8</v>
      </c>
      <c r="E396" t="str">
        <f>IFERROR(VLOOKUP(GetSteps[[#This Row],[SearchStep]], GetMetadata[[SearchStep]:[StepCaption]], 4, FALSE), GetSteps[[#This Row],[StepCaption(ID)]])</f>
        <v>RTFTextBuildingBlock</v>
      </c>
    </row>
    <row r="397" spans="1:5">
      <c r="A397" t="s">
        <v>1909</v>
      </c>
      <c r="B397" t="s">
        <v>3245</v>
      </c>
      <c r="C397" t="str">
        <f>CONCATENATE(GetSteps[[#This Row],[DefinitionID]],GetSteps[[#This Row],[StepCaption(ID)]])</f>
        <v>337EAAA0-045C-ED11-80ED-0022481C7D58Consider the impact on the evaluation of the objectivity of the internal audit function.(RTFTextBuildingBlock30)</v>
      </c>
      <c r="D397" t="str">
        <f>IFERROR(VLOOKUP(GetSteps[[#This Row],[SearchStep]], GetMetadata[[SearchStep]:[StepCaption]], 2, FALSE), GetSteps[[#This Row],[StepCaption(ID)]])</f>
        <v>RTFTextBuildingBlock30</v>
      </c>
      <c r="E397" t="str">
        <f>IFERROR(VLOOKUP(GetSteps[[#This Row],[SearchStep]], GetMetadata[[SearchStep]:[StepCaption]], 4, FALSE), GetSteps[[#This Row],[StepCaption(ID)]])</f>
        <v>RTFTextBuildingBlock</v>
      </c>
    </row>
    <row r="398" spans="1:5">
      <c r="A398" t="s">
        <v>1909</v>
      </c>
      <c r="B398" t="s">
        <v>3246</v>
      </c>
      <c r="C398" t="str">
        <f>CONCATENATE(GetSteps[[#This Row],[DefinitionID]],GetSteps[[#This Row],[StepCaption(ID)]])</f>
        <v>337EAAA0-045C-ED11-80ED-0022481C7D58Consider the impact on the evaluation of the objectivity of the internal audit function.(RTFTextBuildingBlock33)</v>
      </c>
      <c r="D398" t="str">
        <f>IFERROR(VLOOKUP(GetSteps[[#This Row],[SearchStep]], GetMetadata[[SearchStep]:[StepCaption]], 2, FALSE), GetSteps[[#This Row],[StepCaption(ID)]])</f>
        <v>RTFTextBuildingBlock33</v>
      </c>
      <c r="E398" t="str">
        <f>IFERROR(VLOOKUP(GetSteps[[#This Row],[SearchStep]], GetMetadata[[SearchStep]:[StepCaption]], 4, FALSE), GetSteps[[#This Row],[StepCaption(ID)]])</f>
        <v>RTFTextBuildingBlock</v>
      </c>
    </row>
    <row r="399" spans="1:5">
      <c r="A399" t="s">
        <v>1909</v>
      </c>
      <c r="B399" t="s">
        <v>3247</v>
      </c>
      <c r="C399" t="str">
        <f>CONCATENATE(GetSteps[[#This Row],[DefinitionID]],GetSteps[[#This Row],[StepCaption(ID)]])</f>
        <v>337EAAA0-045C-ED11-80ED-0022481C7D58Consider the impact on the evaluation of the objectivity of the internal audit function.(RTFTextBuildingBlock36)</v>
      </c>
      <c r="D399" t="str">
        <f>IFERROR(VLOOKUP(GetSteps[[#This Row],[SearchStep]], GetMetadata[[SearchStep]:[StepCaption]], 2, FALSE), GetSteps[[#This Row],[StepCaption(ID)]])</f>
        <v>RTFTextBuildingBlock36</v>
      </c>
      <c r="E399" t="str">
        <f>IFERROR(VLOOKUP(GetSteps[[#This Row],[SearchStep]], GetMetadata[[SearchStep]:[StepCaption]], 4, FALSE), GetSteps[[#This Row],[StepCaption(ID)]])</f>
        <v>RTFTextBuildingBlock</v>
      </c>
    </row>
    <row r="400" spans="1:5">
      <c r="A400" t="s">
        <v>1909</v>
      </c>
      <c r="B400" t="s">
        <v>3248</v>
      </c>
      <c r="C400" t="str">
        <f>CONCATENATE(GetSteps[[#This Row],[DefinitionID]],GetSteps[[#This Row],[StepCaption(ID)]])</f>
        <v>337EAAA0-045C-ED11-80ED-0022481C7D58Consider the impact on the evaluation of the objectivity of the internal audit function.(RTFTextBuildingBlock41)</v>
      </c>
      <c r="D400" t="str">
        <f>IFERROR(VLOOKUP(GetSteps[[#This Row],[SearchStep]], GetMetadata[[SearchStep]:[StepCaption]], 2, FALSE), GetSteps[[#This Row],[StepCaption(ID)]])</f>
        <v>RTFTextBuildingBlock41</v>
      </c>
      <c r="E400" t="str">
        <f>IFERROR(VLOOKUP(GetSteps[[#This Row],[SearchStep]], GetMetadata[[SearchStep]:[StepCaption]], 4, FALSE), GetSteps[[#This Row],[StepCaption(ID)]])</f>
        <v>RTFTextBuildingBlock</v>
      </c>
    </row>
    <row r="401" spans="1:5">
      <c r="A401" t="s">
        <v>1909</v>
      </c>
      <c r="B401" t="s">
        <v>3249</v>
      </c>
      <c r="C401" t="str">
        <f>CONCATENATE(GetSteps[[#This Row],[DefinitionID]],GetSteps[[#This Row],[StepCaption(ID)]])</f>
        <v>337EAAA0-045C-ED11-80ED-0022481C7D58Considering the internal audit function's involvement in the aggregate, including the extent of direct assistance we are planning, if any, together with ou(OptionBuildingBlock55)</v>
      </c>
      <c r="D401" t="str">
        <f>IFERROR(VLOOKUP(GetSteps[[#This Row],[SearchStep]], GetMetadata[[SearchStep]:[StepCaption]], 2, FALSE), GetSteps[[#This Row],[StepCaption(ID)]])</f>
        <v>OptionBuildingBlock55</v>
      </c>
      <c r="E401" t="str">
        <f>IFERROR(VLOOKUP(GetSteps[[#This Row],[SearchStep]], GetMetadata[[SearchStep]:[StepCaption]], 4, FALSE), GetSteps[[#This Row],[StepCaption(ID)]])</f>
        <v>OptionBuildingBlock</v>
      </c>
    </row>
    <row r="402" spans="1:5">
      <c r="A402" t="s">
        <v>1909</v>
      </c>
      <c r="B402" t="s">
        <v>3250</v>
      </c>
      <c r="C402" t="str">
        <f>CONCATENATE(GetSteps[[#This Row],[DefinitionID]],GetSteps[[#This Row],[StepCaption(ID)]])</f>
        <v>337EAAA0-045C-ED11-80ED-0022481C7D58Determine the nature and extent of work of the internal audit function that can be used(ExpanderGroupBuildingBlock50)</v>
      </c>
      <c r="D402" t="str">
        <f>IFERROR(VLOOKUP(GetSteps[[#This Row],[SearchStep]], GetMetadata[[SearchStep]:[StepCaption]], 2, FALSE), GetSteps[[#This Row],[StepCaption(ID)]])</f>
        <v>ExpanderGroupBuildingBlock50</v>
      </c>
      <c r="E402" t="str">
        <f>IFERROR(VLOOKUP(GetSteps[[#This Row],[SearchStep]], GetMetadata[[SearchStep]:[StepCaption]], 4, FALSE), GetSteps[[#This Row],[StepCaption(ID)]])</f>
        <v>ExpanderGroupBuildingBlock</v>
      </c>
    </row>
    <row r="403" spans="1:5">
      <c r="A403" t="s">
        <v>1909</v>
      </c>
      <c r="B403" t="s">
        <v>3251</v>
      </c>
      <c r="C403" t="str">
        <f>CONCATENATE(GetSteps[[#This Row],[DefinitionID]],GetSteps[[#This Row],[StepCaption(ID)]])</f>
        <v>337EAAA0-045C-ED11-80ED-0022481C7D58Do individuals in the internal audit function have relevant professional certifications and participate in continuing education?(OptionBuildingBlock6)</v>
      </c>
      <c r="D403" t="str">
        <f>IFERROR(VLOOKUP(GetSteps[[#This Row],[SearchStep]], GetMetadata[[SearchStep]:[StepCaption]], 2, FALSE), GetSteps[[#This Row],[StepCaption(ID)]])</f>
        <v>OptionBuildingBlock6</v>
      </c>
      <c r="E403" t="str">
        <f>IFERROR(VLOOKUP(GetSteps[[#This Row],[SearchStep]], GetMetadata[[SearchStep]:[StepCaption]], 4, FALSE), GetSteps[[#This Row],[StepCaption(ID)]])</f>
        <v>OptionBuildingBlock</v>
      </c>
    </row>
    <row r="404" spans="1:5">
      <c r="A404" t="s">
        <v>1909</v>
      </c>
      <c r="B404" t="s">
        <v>3252</v>
      </c>
      <c r="C404" t="str">
        <f>CONCATENATE(GetSteps[[#This Row],[DefinitionID]],GetSteps[[#This Row],[StepCaption(ID)]])</f>
        <v>337EAAA0-045C-ED11-80ED-0022481C7D58Do individuals in the internal audit function have the adequate education level and professional experience of internal auditors?(OptionBuildingBlock3)</v>
      </c>
      <c r="D404" t="str">
        <f>IFERROR(VLOOKUP(GetSteps[[#This Row],[SearchStep]], GetMetadata[[SearchStep]:[StepCaption]], 2, FALSE), GetSteps[[#This Row],[StepCaption(ID)]])</f>
        <v>OptionBuildingBlock3</v>
      </c>
      <c r="E404" t="str">
        <f>IFERROR(VLOOKUP(GetSteps[[#This Row],[SearchStep]], GetMetadata[[SearchStep]:[StepCaption]], 4, FALSE), GetSteps[[#This Row],[StepCaption(ID)]])</f>
        <v>OptionBuildingBlock</v>
      </c>
    </row>
    <row r="405" spans="1:5">
      <c r="A405" t="s">
        <v>1909</v>
      </c>
      <c r="B405" t="s">
        <v>3253</v>
      </c>
      <c r="C405" t="str">
        <f>CONCATENATE(GetSteps[[#This Row],[DefinitionID]],GetSteps[[#This Row],[StepCaption(ID)]])</f>
        <v>337EAAA0-045C-ED11-80ED-0022481C7D58Document any other factors relating to the competence of the internal audit function and the evidence obtained to support the evaluation.(CheckBoxBuildingBlock24)</v>
      </c>
      <c r="D405" t="str">
        <f>IFERROR(VLOOKUP(GetSteps[[#This Row],[SearchStep]], GetMetadata[[SearchStep]:[StepCaption]], 2, FALSE), GetSteps[[#This Row],[StepCaption(ID)]])</f>
        <v>CheckBoxBuildingBlock24</v>
      </c>
      <c r="E405" t="str">
        <f>IFERROR(VLOOKUP(GetSteps[[#This Row],[SearchStep]], GetMetadata[[SearchStep]:[StepCaption]], 4, FALSE), GetSteps[[#This Row],[StepCaption(ID)]])</f>
        <v>CheckBoxBuildingBlock</v>
      </c>
    </row>
    <row r="406" spans="1:5">
      <c r="A406" t="s">
        <v>1909</v>
      </c>
      <c r="B406" t="s">
        <v>3254</v>
      </c>
      <c r="C406" t="str">
        <f>CONCATENATE(GetSteps[[#This Row],[DefinitionID]],GetSteps[[#This Row],[StepCaption(ID)]])</f>
        <v>337EAAA0-045C-ED11-80ED-0022481C7D58Document any other factors relating to the objectivity of the internal audit function and the evidence obtained to support the evaluation.(CheckBoxBuildingBlock42)</v>
      </c>
      <c r="D406" t="str">
        <f>IFERROR(VLOOKUP(GetSteps[[#This Row],[SearchStep]], GetMetadata[[SearchStep]:[StepCaption]], 2, FALSE), GetSteps[[#This Row],[StepCaption(ID)]])</f>
        <v>CheckBoxBuildingBlock42</v>
      </c>
      <c r="E406" t="str">
        <f>IFERROR(VLOOKUP(GetSteps[[#This Row],[SearchStep]], GetMetadata[[SearchStep]:[StepCaption]], 4, FALSE), GetSteps[[#This Row],[StepCaption(ID)]])</f>
        <v>CheckBoxBuildingBlock</v>
      </c>
    </row>
    <row r="407" spans="1:5">
      <c r="A407" t="s">
        <v>1909</v>
      </c>
      <c r="B407" t="s">
        <v>3255</v>
      </c>
      <c r="C407" t="str">
        <f>CONCATENATE(GetSteps[[#This Row],[DefinitionID]],GetSteps[[#This Row],[StepCaption(ID)]])</f>
        <v>337EAAA0-045C-ED11-80ED-0022481C7D58Document the evidence obtained to support the evaluation of the competence of the internal audit function.(RTFTextBuildingBlock10)</v>
      </c>
      <c r="D407" t="str">
        <f>IFERROR(VLOOKUP(GetSteps[[#This Row],[SearchStep]], GetMetadata[[SearchStep]:[StepCaption]], 2, FALSE), GetSteps[[#This Row],[StepCaption(ID)]])</f>
        <v>RTFTextBuildingBlock10</v>
      </c>
      <c r="E407" t="str">
        <f>IFERROR(VLOOKUP(GetSteps[[#This Row],[SearchStep]], GetMetadata[[SearchStep]:[StepCaption]], 4, FALSE), GetSteps[[#This Row],[StepCaption(ID)]])</f>
        <v>RTFTextBuildingBlock</v>
      </c>
    </row>
    <row r="408" spans="1:5">
      <c r="A408" t="s">
        <v>1909</v>
      </c>
      <c r="B408" t="s">
        <v>3256</v>
      </c>
      <c r="C408" t="str">
        <f>CONCATENATE(GetSteps[[#This Row],[DefinitionID]],GetSteps[[#This Row],[StepCaption(ID)]])</f>
        <v>337EAAA0-045C-ED11-80ED-0022481C7D58Document the evidence obtained to support the evaluation of the competence of the internal audit function.(RTFTextBuildingBlock13)</v>
      </c>
      <c r="D408" t="str">
        <f>IFERROR(VLOOKUP(GetSteps[[#This Row],[SearchStep]], GetMetadata[[SearchStep]:[StepCaption]], 2, FALSE), GetSteps[[#This Row],[StepCaption(ID)]])</f>
        <v>RTFTextBuildingBlock13</v>
      </c>
      <c r="E408" t="str">
        <f>IFERROR(VLOOKUP(GetSteps[[#This Row],[SearchStep]], GetMetadata[[SearchStep]:[StepCaption]], 4, FALSE), GetSteps[[#This Row],[StepCaption(ID)]])</f>
        <v>RTFTextBuildingBlock</v>
      </c>
    </row>
    <row r="409" spans="1:5">
      <c r="A409" t="s">
        <v>1909</v>
      </c>
      <c r="B409" t="s">
        <v>3257</v>
      </c>
      <c r="C409" t="str">
        <f>CONCATENATE(GetSteps[[#This Row],[DefinitionID]],GetSteps[[#This Row],[StepCaption(ID)]])</f>
        <v>337EAAA0-045C-ED11-80ED-0022481C7D58Document the evidence obtained to support the evaluation of the competence of the internal audit function.(RTFTextBuildingBlock16)</v>
      </c>
      <c r="D409" t="str">
        <f>IFERROR(VLOOKUP(GetSteps[[#This Row],[SearchStep]], GetMetadata[[SearchStep]:[StepCaption]], 2, FALSE), GetSteps[[#This Row],[StepCaption(ID)]])</f>
        <v>RTFTextBuildingBlock16</v>
      </c>
      <c r="E409" t="str">
        <f>IFERROR(VLOOKUP(GetSteps[[#This Row],[SearchStep]], GetMetadata[[SearchStep]:[StepCaption]], 4, FALSE), GetSteps[[#This Row],[StepCaption(ID)]])</f>
        <v>RTFTextBuildingBlock</v>
      </c>
    </row>
    <row r="410" spans="1:5">
      <c r="A410" t="s">
        <v>1909</v>
      </c>
      <c r="B410" t="s">
        <v>3258</v>
      </c>
      <c r="C410" t="str">
        <f>CONCATENATE(GetSteps[[#This Row],[DefinitionID]],GetSteps[[#This Row],[StepCaption(ID)]])</f>
        <v>337EAAA0-045C-ED11-80ED-0022481C7D58Document the evidence obtained to support the evaluation of the competence of the internal audit function.(RTFTextBuildingBlock19)</v>
      </c>
      <c r="D410" t="str">
        <f>IFERROR(VLOOKUP(GetSteps[[#This Row],[SearchStep]], GetMetadata[[SearchStep]:[StepCaption]], 2, FALSE), GetSteps[[#This Row],[StepCaption(ID)]])</f>
        <v>RTFTextBuildingBlock19</v>
      </c>
      <c r="E410" t="str">
        <f>IFERROR(VLOOKUP(GetSteps[[#This Row],[SearchStep]], GetMetadata[[SearchStep]:[StepCaption]], 4, FALSE), GetSteps[[#This Row],[StepCaption(ID)]])</f>
        <v>RTFTextBuildingBlock</v>
      </c>
    </row>
    <row r="411" spans="1:5">
      <c r="A411" t="s">
        <v>1909</v>
      </c>
      <c r="B411" t="s">
        <v>3259</v>
      </c>
      <c r="C411" t="str">
        <f>CONCATENATE(GetSteps[[#This Row],[DefinitionID]],GetSteps[[#This Row],[StepCaption(ID)]])</f>
        <v>337EAAA0-045C-ED11-80ED-0022481C7D58Document the evidence obtained to support the evaluation of the competence of the internal audit function.(RTFTextBuildingBlock22)</v>
      </c>
      <c r="D411" t="str">
        <f>IFERROR(VLOOKUP(GetSteps[[#This Row],[SearchStep]], GetMetadata[[SearchStep]:[StepCaption]], 2, FALSE), GetSteps[[#This Row],[StepCaption(ID)]])</f>
        <v>RTFTextBuildingBlock22</v>
      </c>
      <c r="E411" t="str">
        <f>IFERROR(VLOOKUP(GetSteps[[#This Row],[SearchStep]], GetMetadata[[SearchStep]:[StepCaption]], 4, FALSE), GetSteps[[#This Row],[StepCaption(ID)]])</f>
        <v>RTFTextBuildingBlock</v>
      </c>
    </row>
    <row r="412" spans="1:5">
      <c r="A412" t="s">
        <v>1909</v>
      </c>
      <c r="B412" t="s">
        <v>3260</v>
      </c>
      <c r="C412" t="str">
        <f>CONCATENATE(GetSteps[[#This Row],[DefinitionID]],GetSteps[[#This Row],[StepCaption(ID)]])</f>
        <v>337EAAA0-045C-ED11-80ED-0022481C7D58Document the evidence obtained to support the evaluation of the competence of the internal audit function.(RTFTextBuildingBlock4)</v>
      </c>
      <c r="D412" t="str">
        <f>IFERROR(VLOOKUP(GetSteps[[#This Row],[SearchStep]], GetMetadata[[SearchStep]:[StepCaption]], 2, FALSE), GetSteps[[#This Row],[StepCaption(ID)]])</f>
        <v>RTFTextBuildingBlock4</v>
      </c>
      <c r="E412" t="str">
        <f>IFERROR(VLOOKUP(GetSteps[[#This Row],[SearchStep]], GetMetadata[[SearchStep]:[StepCaption]], 4, FALSE), GetSteps[[#This Row],[StepCaption(ID)]])</f>
        <v>RTFTextBuildingBlock</v>
      </c>
    </row>
    <row r="413" spans="1:5">
      <c r="A413" t="s">
        <v>1909</v>
      </c>
      <c r="B413" t="s">
        <v>3261</v>
      </c>
      <c r="C413" t="str">
        <f>CONCATENATE(GetSteps[[#This Row],[DefinitionID]],GetSteps[[#This Row],[StepCaption(ID)]])</f>
        <v>337EAAA0-045C-ED11-80ED-0022481C7D58Document the evidence obtained to support the evaluation of the competence of the internal audit function.(RTFTextBuildingBlock7)</v>
      </c>
      <c r="D413" t="str">
        <f>IFERROR(VLOOKUP(GetSteps[[#This Row],[SearchStep]], GetMetadata[[SearchStep]:[StepCaption]], 2, FALSE), GetSteps[[#This Row],[StepCaption(ID)]])</f>
        <v>RTFTextBuildingBlock7</v>
      </c>
      <c r="E413" t="str">
        <f>IFERROR(VLOOKUP(GetSteps[[#This Row],[SearchStep]], GetMetadata[[SearchStep]:[StepCaption]], 4, FALSE), GetSteps[[#This Row],[StepCaption(ID)]])</f>
        <v>RTFTextBuildingBlock</v>
      </c>
    </row>
    <row r="414" spans="1:5">
      <c r="A414" t="s">
        <v>1909</v>
      </c>
      <c r="B414" t="s">
        <v>3262</v>
      </c>
      <c r="C414" t="str">
        <f>CONCATENATE(GetSteps[[#This Row],[DefinitionID]],GetSteps[[#This Row],[StepCaption(ID)]])</f>
        <v>337EAAA0-045C-ED11-80ED-0022481C7D58Document the evidence obtained to support the evaluation of the objectivity of the internal audit function.(RTFTextBuildingBlock29)</v>
      </c>
      <c r="D414" t="str">
        <f>IFERROR(VLOOKUP(GetSteps[[#This Row],[SearchStep]], GetMetadata[[SearchStep]:[StepCaption]], 2, FALSE), GetSteps[[#This Row],[StepCaption(ID)]])</f>
        <v>RTFTextBuildingBlock29</v>
      </c>
      <c r="E414" t="str">
        <f>IFERROR(VLOOKUP(GetSteps[[#This Row],[SearchStep]], GetMetadata[[SearchStep]:[StepCaption]], 4, FALSE), GetSteps[[#This Row],[StepCaption(ID)]])</f>
        <v>RTFTextBuildingBlock</v>
      </c>
    </row>
    <row r="415" spans="1:5">
      <c r="A415" t="s">
        <v>1909</v>
      </c>
      <c r="B415" t="s">
        <v>3263</v>
      </c>
      <c r="C415" t="str">
        <f>CONCATENATE(GetSteps[[#This Row],[DefinitionID]],GetSteps[[#This Row],[StepCaption(ID)]])</f>
        <v>337EAAA0-045C-ED11-80ED-0022481C7D58Document the evidence obtained to support the evaluation of the objectivity of the internal audit function.(RTFTextBuildingBlock32)</v>
      </c>
      <c r="D415" t="str">
        <f>IFERROR(VLOOKUP(GetSteps[[#This Row],[SearchStep]], GetMetadata[[SearchStep]:[StepCaption]], 2, FALSE), GetSteps[[#This Row],[StepCaption(ID)]])</f>
        <v>RTFTextBuildingBlock32</v>
      </c>
      <c r="E415" t="str">
        <f>IFERROR(VLOOKUP(GetSteps[[#This Row],[SearchStep]], GetMetadata[[SearchStep]:[StepCaption]], 4, FALSE), GetSteps[[#This Row],[StepCaption(ID)]])</f>
        <v>RTFTextBuildingBlock</v>
      </c>
    </row>
    <row r="416" spans="1:5">
      <c r="A416" t="s">
        <v>1909</v>
      </c>
      <c r="B416" t="s">
        <v>3264</v>
      </c>
      <c r="C416" t="str">
        <f>CONCATENATE(GetSteps[[#This Row],[DefinitionID]],GetSteps[[#This Row],[StepCaption(ID)]])</f>
        <v>337EAAA0-045C-ED11-80ED-0022481C7D58Document the evidence obtained to support the evaluation of the objectivity of the internal audit function.(RTFTextBuildingBlock35)</v>
      </c>
      <c r="D416" t="str">
        <f>IFERROR(VLOOKUP(GetSteps[[#This Row],[SearchStep]], GetMetadata[[SearchStep]:[StepCaption]], 2, FALSE), GetSteps[[#This Row],[StepCaption(ID)]])</f>
        <v>RTFTextBuildingBlock35</v>
      </c>
      <c r="E416" t="str">
        <f>IFERROR(VLOOKUP(GetSteps[[#This Row],[SearchStep]], GetMetadata[[SearchStep]:[StepCaption]], 4, FALSE), GetSteps[[#This Row],[StepCaption(ID)]])</f>
        <v>RTFTextBuildingBlock</v>
      </c>
    </row>
    <row r="417" spans="1:5">
      <c r="A417" t="s">
        <v>1909</v>
      </c>
      <c r="B417" t="s">
        <v>3265</v>
      </c>
      <c r="C417" t="str">
        <f>CONCATENATE(GetSteps[[#This Row],[DefinitionID]],GetSteps[[#This Row],[StepCaption(ID)]])</f>
        <v>337EAAA0-045C-ED11-80ED-0022481C7D58Document the evidence obtained to support the evaluation of the objectivity of the internal audit function.(RTFTextBuildingBlock40)</v>
      </c>
      <c r="D417" t="str">
        <f>IFERROR(VLOOKUP(GetSteps[[#This Row],[SearchStep]], GetMetadata[[SearchStep]:[StepCaption]], 2, FALSE), GetSteps[[#This Row],[StepCaption(ID)]])</f>
        <v>RTFTextBuildingBlock40</v>
      </c>
      <c r="E417" t="str">
        <f>IFERROR(VLOOKUP(GetSteps[[#This Row],[SearchStep]], GetMetadata[[SearchStep]:[StepCaption]], 4, FALSE), GetSteps[[#This Row],[StepCaption(ID)]])</f>
        <v>RTFTextBuildingBlock</v>
      </c>
    </row>
    <row r="418" spans="1:5">
      <c r="A418" t="s">
        <v>1909</v>
      </c>
      <c r="B418" t="s">
        <v>3266</v>
      </c>
      <c r="C418" t="str">
        <f>CONCATENATE(GetSteps[[#This Row],[DefinitionID]],GetSteps[[#This Row],[StepCaption(ID)]])</f>
        <v>337EAAA0-045C-ED11-80ED-0022481C7D58Does the board of directors, the audit committee, or the owner-manager oversee employment decisions related to the internal audit function?(OptionBuildingBlock34)</v>
      </c>
      <c r="D418" t="str">
        <f>IFERROR(VLOOKUP(GetSteps[[#This Row],[SearchStep]], GetMetadata[[SearchStep]:[StepCaption]], 2, FALSE), GetSteps[[#This Row],[StepCaption(ID)]])</f>
        <v>OptionBuildingBlock34</v>
      </c>
      <c r="E418" t="str">
        <f>IFERROR(VLOOKUP(GetSteps[[#This Row],[SearchStep]], GetMetadata[[SearchStep]:[StepCaption]], 4, FALSE), GetSteps[[#This Row],[StepCaption(ID)]])</f>
        <v>OptionBuildingBlock</v>
      </c>
    </row>
    <row r="419" spans="1:5">
      <c r="A419" t="s">
        <v>1909</v>
      </c>
      <c r="B419" t="s">
        <v>3267</v>
      </c>
      <c r="C419" t="str">
        <f>CONCATENATE(GetSteps[[#This Row],[DefinitionID]],GetSteps[[#This Row],[StepCaption(ID)]])</f>
        <v>337EAAA0-045C-ED11-80ED-0022481C7D58Does the internal audit function have an existing process for the performance evaluation of the individuals within the internal audit function?(OptionBuildingBlock21)</v>
      </c>
      <c r="D419" t="str">
        <f>IFERROR(VLOOKUP(GetSteps[[#This Row],[SearchStep]], GetMetadata[[SearchStep]:[StepCaption]], 2, FALSE), GetSteps[[#This Row],[StepCaption(ID)]])</f>
        <v>OptionBuildingBlock21</v>
      </c>
      <c r="E419" t="str">
        <f>IFERROR(VLOOKUP(GetSteps[[#This Row],[SearchStep]], GetMetadata[[SearchStep]:[StepCaption]], 4, FALSE), GetSteps[[#This Row],[StepCaption(ID)]])</f>
        <v>OptionBuildingBlock</v>
      </c>
    </row>
    <row r="420" spans="1:5">
      <c r="A420" t="s">
        <v>1909</v>
      </c>
      <c r="B420" t="s">
        <v>3268</v>
      </c>
      <c r="C420" t="str">
        <f>CONCATENATE(GetSteps[[#This Row],[DefinitionID]],GetSteps[[#This Row],[StepCaption(ID)]])</f>
        <v>337EAAA0-045C-ED11-80ED-0022481C7D58Does the internal audit function have established practices regarding assignment of internal auditors?(OptionBuildingBlock12)</v>
      </c>
      <c r="D420" t="str">
        <f>IFERROR(VLOOKUP(GetSteps[[#This Row],[SearchStep]], GetMetadata[[SearchStep]:[StepCaption]], 2, FALSE), GetSteps[[#This Row],[StepCaption(ID)]])</f>
        <v>OptionBuildingBlock12</v>
      </c>
      <c r="E420" t="str">
        <f>IFERROR(VLOOKUP(GetSteps[[#This Row],[SearchStep]], GetMetadata[[SearchStep]:[StepCaption]], 4, FALSE), GetSteps[[#This Row],[StepCaption(ID)]])</f>
        <v>OptionBuildingBlock</v>
      </c>
    </row>
    <row r="421" spans="1:5">
      <c r="A421" t="s">
        <v>1909</v>
      </c>
      <c r="B421" t="s">
        <v>3269</v>
      </c>
      <c r="C421" t="str">
        <f>CONCATENATE(GetSteps[[#This Row],[DefinitionID]],GetSteps[[#This Row],[StepCaption(ID)]])</f>
        <v>337EAAA0-045C-ED11-80ED-0022481C7D58Does the internal audit function have policies to maintain internal auditors' objectivity about the areas audited, including: (OptionBuildingBlock37)</v>
      </c>
      <c r="D421" t="str">
        <f>IFERROR(VLOOKUP(GetSteps[[#This Row],[SearchStep]], GetMetadata[[SearchStep]:[StepCaption]], 2, FALSE), GetSteps[[#This Row],[StepCaption(ID)]])</f>
        <v>OptionBuildingBlock37</v>
      </c>
      <c r="E421" t="str">
        <f>IFERROR(VLOOKUP(GetSteps[[#This Row],[SearchStep]], GetMetadata[[SearchStep]:[StepCaption]], 4, FALSE), GetSteps[[#This Row],[StepCaption(ID)]])</f>
        <v>OptionBuildingBlock</v>
      </c>
    </row>
    <row r="422" spans="1:5">
      <c r="A422" t="s">
        <v>1909</v>
      </c>
      <c r="B422" t="s">
        <v>3270</v>
      </c>
      <c r="C422" t="str">
        <f>CONCATENATE(GetSteps[[#This Row],[DefinitionID]],GetSteps[[#This Row],[StepCaption(ID)]])</f>
        <v>337EAAA0-045C-ED11-80ED-0022481C7D58Does the internal audit function have policies, programs and procedures?(OptionBuildingBlock9)</v>
      </c>
      <c r="D422" t="str">
        <f>IFERROR(VLOOKUP(GetSteps[[#This Row],[SearchStep]], GetMetadata[[SearchStep]:[StepCaption]], 2, FALSE), GetSteps[[#This Row],[StepCaption(ID)]])</f>
        <v>OptionBuildingBlock9</v>
      </c>
      <c r="E422" t="str">
        <f>IFERROR(VLOOKUP(GetSteps[[#This Row],[SearchStep]], GetMetadata[[SearchStep]:[StepCaption]], 4, FALSE), GetSteps[[#This Row],[StepCaption(ID)]])</f>
        <v>OptionBuildingBlock</v>
      </c>
    </row>
    <row r="423" spans="1:5">
      <c r="A423" t="s">
        <v>1909</v>
      </c>
      <c r="B423" t="s">
        <v>3271</v>
      </c>
      <c r="C423" t="str">
        <f>CONCATENATE(GetSteps[[#This Row],[DefinitionID]],GetSteps[[#This Row],[StepCaption(ID)]])</f>
        <v>337EAAA0-045C-ED11-80ED-0022481C7D58Does the internal audit function:(OptionBuildingBlock46)</v>
      </c>
      <c r="D423" t="str">
        <f>IFERROR(VLOOKUP(GetSteps[[#This Row],[SearchStep]], GetMetadata[[SearchStep]:[StepCaption]], 2, FALSE), GetSteps[[#This Row],[StepCaption(ID)]])</f>
        <v>OptionBuildingBlock46</v>
      </c>
      <c r="E423" t="str">
        <f>IFERROR(VLOOKUP(GetSteps[[#This Row],[SearchStep]], GetMetadata[[SearchStep]:[StepCaption]], 4, FALSE), GetSteps[[#This Row],[StepCaption(ID)]])</f>
        <v>OptionBuildingBlock</v>
      </c>
    </row>
    <row r="424" spans="1:5">
      <c r="A424" t="s">
        <v>1909</v>
      </c>
      <c r="B424" t="s">
        <v>3272</v>
      </c>
      <c r="C424" t="str">
        <f>CONCATENATE(GetSteps[[#This Row],[DefinitionID]],GetSteps[[#This Row],[StepCaption(ID)]])</f>
        <v>337EAAA0-045C-ED11-80ED-0022481C7D58Does the internal auditor function have direct access and report regularly to the board of directors, the audit committee, or the owner-manager?(OptionBuildingBlock31)</v>
      </c>
      <c r="D424" t="str">
        <f>IFERROR(VLOOKUP(GetSteps[[#This Row],[SearchStep]], GetMetadata[[SearchStep]:[StepCaption]], 2, FALSE), GetSteps[[#This Row],[StepCaption(ID)]])</f>
        <v>OptionBuildingBlock31</v>
      </c>
      <c r="E424" t="str">
        <f>IFERROR(VLOOKUP(GetSteps[[#This Row],[SearchStep]], GetMetadata[[SearchStep]:[StepCaption]], 4, FALSE), GetSteps[[#This Row],[StepCaption(ID)]])</f>
        <v>OptionBuildingBlock</v>
      </c>
    </row>
    <row r="425" spans="1:5">
      <c r="A425" t="s">
        <v>1909</v>
      </c>
      <c r="B425" t="s">
        <v>3273</v>
      </c>
      <c r="C425" t="str">
        <f>CONCATENATE(GetSteps[[#This Row],[DefinitionID]],GetSteps[[#This Row],[StepCaption(ID)]])</f>
        <v>337EAAA0-045C-ED11-80ED-0022481C7D58Does the internal auditor function report to an officer of sufficient status to ensure broad audit coverage and adequate consideration of, and action on, f(OptionBuildingBlock28)</v>
      </c>
      <c r="D425" t="str">
        <f>IFERROR(VLOOKUP(GetSteps[[#This Row],[SearchStep]], GetMetadata[[SearchStep]:[StepCaption]], 2, FALSE), GetSteps[[#This Row],[StepCaption(ID)]])</f>
        <v>OptionBuildingBlock28</v>
      </c>
      <c r="E425" t="str">
        <f>IFERROR(VLOOKUP(GetSteps[[#This Row],[SearchStep]], GetMetadata[[SearchStep]:[StepCaption]], 4, FALSE), GetSteps[[#This Row],[StepCaption(ID)]])</f>
        <v>OptionBuildingBlock</v>
      </c>
    </row>
    <row r="426" spans="1:5">
      <c r="A426" t="s">
        <v>1909</v>
      </c>
      <c r="B426" t="s">
        <v>3274</v>
      </c>
      <c r="C426" t="str">
        <f>CONCATENATE(GetSteps[[#This Row],[DefinitionID]],GetSteps[[#This Row],[StepCaption(ID)]])</f>
        <v>337EAAA0-045C-ED11-80ED-0022481C7D58Does the internal function have policies and procedures specific to the supervision and review of internal auditors' activities?(OptionBuildingBlock15)</v>
      </c>
      <c r="D426" t="str">
        <f>IFERROR(VLOOKUP(GetSteps[[#This Row],[SearchStep]], GetMetadata[[SearchStep]:[StepCaption]], 2, FALSE), GetSteps[[#This Row],[StepCaption(ID)]])</f>
        <v>OptionBuildingBlock15</v>
      </c>
      <c r="E426" t="str">
        <f>IFERROR(VLOOKUP(GetSteps[[#This Row],[SearchStep]], GetMetadata[[SearchStep]:[StepCaption]], 4, FALSE), GetSteps[[#This Row],[StepCaption(ID)]])</f>
        <v>OptionBuildingBlock</v>
      </c>
    </row>
    <row r="427" spans="1:5">
      <c r="A427" t="s">
        <v>1909</v>
      </c>
      <c r="B427" t="s">
        <v>3275</v>
      </c>
      <c r="C427" t="str">
        <f>CONCATENATE(GetSteps[[#This Row],[DefinitionID]],GetSteps[[#This Row],[StepCaption(ID)]])</f>
        <v>337EAAA0-045C-ED11-80ED-0022481C7D58Evaluate the internal audit function's approach(ExpanderGroupBuildingBlock44)</v>
      </c>
      <c r="D427" t="str">
        <f>IFERROR(VLOOKUP(GetSteps[[#This Row],[SearchStep]], GetMetadata[[SearchStep]:[StepCaption]], 2, FALSE), GetSteps[[#This Row],[StepCaption(ID)]])</f>
        <v>ExpanderGroupBuildingBlock44</v>
      </c>
      <c r="E427" t="str">
        <f>IFERROR(VLOOKUP(GetSteps[[#This Row],[SearchStep]], GetMetadata[[SearchStep]:[StepCaption]], 4, FALSE), GetSteps[[#This Row],[StepCaption(ID)]])</f>
        <v>ExpanderGroupBuildingBlock</v>
      </c>
    </row>
    <row r="428" spans="1:5">
      <c r="A428" t="s">
        <v>1909</v>
      </c>
      <c r="B428" t="s">
        <v>3276</v>
      </c>
      <c r="C428" t="str">
        <f>CONCATENATE(GetSteps[[#This Row],[DefinitionID]],GetSteps[[#This Row],[StepCaption(ID)]])</f>
        <v>337EAAA0-045C-ED11-80ED-0022481C7D58Evaluate the internal audit function's competence(ExpanderGroupBuildingBlock1)</v>
      </c>
      <c r="D428" t="str">
        <f>IFERROR(VLOOKUP(GetSteps[[#This Row],[SearchStep]], GetMetadata[[SearchStep]:[StepCaption]], 2, FALSE), GetSteps[[#This Row],[StepCaption(ID)]])</f>
        <v>ExpanderGroupBuildingBlock1</v>
      </c>
      <c r="E428" t="str">
        <f>IFERROR(VLOOKUP(GetSteps[[#This Row],[SearchStep]], GetMetadata[[SearchStep]:[StepCaption]], 4, FALSE), GetSteps[[#This Row],[StepCaption(ID)]])</f>
        <v>ExpanderGroupBuildingBlock</v>
      </c>
    </row>
    <row r="429" spans="1:5">
      <c r="A429" t="s">
        <v>1909</v>
      </c>
      <c r="B429" t="s">
        <v>3277</v>
      </c>
      <c r="C429" t="str">
        <f>CONCATENATE(GetSteps[[#This Row],[DefinitionID]],GetSteps[[#This Row],[StepCaption(ID)]])</f>
        <v>337EAAA0-045C-ED11-80ED-0022481C7D58Evaluate the internal audit function's objectivity(ExpanderGroupBuildingBlock26)</v>
      </c>
      <c r="D429" t="str">
        <f>IFERROR(VLOOKUP(GetSteps[[#This Row],[SearchStep]], GetMetadata[[SearchStep]:[StepCaption]], 2, FALSE), GetSteps[[#This Row],[StepCaption(ID)]])</f>
        <v>ExpanderGroupBuildingBlock26</v>
      </c>
      <c r="E429" t="str">
        <f>IFERROR(VLOOKUP(GetSteps[[#This Row],[SearchStep]], GetMetadata[[SearchStep]:[StepCaption]], 4, FALSE), GetSteps[[#This Row],[StepCaption(ID)]])</f>
        <v>ExpanderGroupBuildingBlock</v>
      </c>
    </row>
    <row r="430" spans="1:5">
      <c r="A430" t="s">
        <v>1909</v>
      </c>
      <c r="B430" t="s">
        <v>3278</v>
      </c>
      <c r="C430" t="str">
        <f>CONCATENATE(GetSteps[[#This Row],[DefinitionID]],GetSteps[[#This Row],[StepCaption(ID)]])</f>
        <v>337EAAA0-045C-ED11-80ED-0022481C7D58Evaluate whether the internal audit function applies a systematic and disciplined approach, including quality control.(RTFTextBuildingBlock45)</v>
      </c>
      <c r="D430" t="str">
        <f>IFERROR(VLOOKUP(GetSteps[[#This Row],[SearchStep]], GetMetadata[[SearchStep]:[StepCaption]], 2, FALSE), GetSteps[[#This Row],[StepCaption(ID)]])</f>
        <v>RTFTextBuildingBlock45</v>
      </c>
      <c r="E430" t="str">
        <f>IFERROR(VLOOKUP(GetSteps[[#This Row],[SearchStep]], GetMetadata[[SearchStep]:[StepCaption]], 4, FALSE), GetSteps[[#This Row],[StepCaption(ID)]])</f>
        <v>RTFTextBuildingBlock</v>
      </c>
    </row>
    <row r="431" spans="1:5">
      <c r="A431" t="s">
        <v>1909</v>
      </c>
      <c r="B431" t="s">
        <v>3279</v>
      </c>
      <c r="C431" t="str">
        <f>CONCATENATE(GetSteps[[#This Row],[DefinitionID]],GetSteps[[#This Row],[StepCaption(ID)]])</f>
        <v>337EAAA0-045C-ED11-80ED-0022481C7D58Is the quality of working-paper documentation, reports and recommendations adequate?(OptionBuildingBlock18)</v>
      </c>
      <c r="D431" t="str">
        <f>IFERROR(VLOOKUP(GetSteps[[#This Row],[SearchStep]], GetMetadata[[SearchStep]:[StepCaption]], 2, FALSE), GetSteps[[#This Row],[StepCaption(ID)]])</f>
        <v>OptionBuildingBlock18</v>
      </c>
      <c r="E431" t="str">
        <f>IFERROR(VLOOKUP(GetSteps[[#This Row],[SearchStep]], GetMetadata[[SearchStep]:[StepCaption]], 4, FALSE), GetSteps[[#This Row],[StepCaption(ID)]])</f>
        <v>OptionBuildingBlock</v>
      </c>
    </row>
    <row r="432" spans="1:5">
      <c r="A432" t="s">
        <v>1909</v>
      </c>
      <c r="B432" t="s">
        <v>3280</v>
      </c>
      <c r="C432" t="str">
        <f>CONCATENATE(GetSteps[[#This Row],[DefinitionID]],GetSteps[[#This Row],[StepCaption(ID)]])</f>
        <v>337EAAA0-045C-ED11-80ED-0022481C7D58Obtain and read the internal audit reports, if any, that relate to the work we plan to use.(SimpleDataGridBuildingBlock57)</v>
      </c>
      <c r="D432" t="str">
        <f>IFERROR(VLOOKUP(GetSteps[[#This Row],[SearchStep]], GetMetadata[[SearchStep]:[StepCaption]], 2, FALSE), GetSteps[[#This Row],[StepCaption(ID)]])</f>
        <v>SimpleDataGridBuildingBlock57</v>
      </c>
      <c r="E432" t="str">
        <f>IFERROR(VLOOKUP(GetSteps[[#This Row],[SearchStep]], GetMetadata[[SearchStep]:[StepCaption]], 4, FALSE), GetSteps[[#This Row],[StepCaption(ID)]])</f>
        <v>SimpleDataGridBuildingBlock</v>
      </c>
    </row>
    <row r="433" spans="1:5">
      <c r="A433" t="s">
        <v>1909</v>
      </c>
      <c r="B433" t="s">
        <v>3281</v>
      </c>
      <c r="C433" t="str">
        <f>CONCATENATE(GetSteps[[#This Row],[DefinitionID]],GetSteps[[#This Row],[StepCaption(ID)]])</f>
        <v>337EAAA0-045C-ED11-80ED-0022481C7D58Obtain or update information from prior periods about the following to assess the internal audit function's competence:(LabelBuildingBlock2)</v>
      </c>
      <c r="D433" t="str">
        <f>IFERROR(VLOOKUP(GetSteps[[#This Row],[SearchStep]], GetMetadata[[SearchStep]:[StepCaption]], 2, FALSE), GetSteps[[#This Row],[StepCaption(ID)]])</f>
        <v>LabelBuildingBlock2</v>
      </c>
      <c r="E433" t="str">
        <f>IFERROR(VLOOKUP(GetSteps[[#This Row],[SearchStep]], GetMetadata[[SearchStep]:[StepCaption]], 4, FALSE), GetSteps[[#This Row],[StepCaption(ID)]])</f>
        <v>LabelBuildingBlock</v>
      </c>
    </row>
    <row r="434" spans="1:5">
      <c r="A434" t="s">
        <v>1909</v>
      </c>
      <c r="B434" t="s">
        <v>3282</v>
      </c>
      <c r="C434" t="str">
        <f>CONCATENATE(GetSteps[[#This Row],[DefinitionID]],GetSteps[[#This Row],[StepCaption(ID)]])</f>
        <v>337EAAA0-045C-ED11-80ED-0022481C7D58Obtain or update information from prior periods about the following to assess the internal audit function's objectivity:(LabelBuildingBlock27)</v>
      </c>
      <c r="D434" t="str">
        <f>IFERROR(VLOOKUP(GetSteps[[#This Row],[SearchStep]], GetMetadata[[SearchStep]:[StepCaption]], 2, FALSE), GetSteps[[#This Row],[StepCaption(ID)]])</f>
        <v>LabelBuildingBlock27</v>
      </c>
      <c r="E434" t="str">
        <f>IFERROR(VLOOKUP(GetSteps[[#This Row],[SearchStep]], GetMetadata[[SearchStep]:[StepCaption]], 4, FALSE), GetSteps[[#This Row],[StepCaption(ID)]])</f>
        <v>LabelBuildingBlock</v>
      </c>
    </row>
    <row r="435" spans="1:5">
      <c r="A435" t="s">
        <v>1909</v>
      </c>
      <c r="B435" t="s">
        <v>3283</v>
      </c>
      <c r="C435" t="str">
        <f>CONCATENATE(GetSteps[[#This Row],[DefinitionID]],GetSteps[[#This Row],[StepCaption(ID)]])</f>
        <v>337EAAA0-045C-ED11-80ED-0022481C7D58Our determination of the internal audit function's work we plan to use is based on our consideration of the nature and scope of the work that the Internal (LabelBuildingBlock51)</v>
      </c>
      <c r="D435" t="str">
        <f>IFERROR(VLOOKUP(GetSteps[[#This Row],[SearchStep]], GetMetadata[[SearchStep]:[StepCaption]], 2, FALSE), GetSteps[[#This Row],[StepCaption(ID)]])</f>
        <v>LabelBuildingBlock51</v>
      </c>
      <c r="E435" t="str">
        <f>IFERROR(VLOOKUP(GetSteps[[#This Row],[SearchStep]], GetMetadata[[SearchStep]:[StepCaption]], 4, FALSE), GetSteps[[#This Row],[StepCaption(ID)]])</f>
        <v>LabelBuildingBlock</v>
      </c>
    </row>
    <row r="436" spans="1:5">
      <c r="A436" t="s">
        <v>1909</v>
      </c>
      <c r="B436" t="s">
        <v>3284</v>
      </c>
      <c r="C436" t="str">
        <f>CONCATENATE(GetSteps[[#This Row],[DefinitionID]],GetSteps[[#This Row],[StepCaption(ID)]])</f>
        <v>337EAAA0-045C-ED11-80ED-0022481C7D58We cannot use the internal audit function's work for the purpose of our assurance engagement.(LabelBuildingBlock58)</v>
      </c>
      <c r="D436" t="str">
        <f>IFERROR(VLOOKUP(GetSteps[[#This Row],[SearchStep]], GetMetadata[[SearchStep]:[StepCaption]], 2, FALSE), GetSteps[[#This Row],[StepCaption(ID)]])</f>
        <v>LabelBuildingBlock58</v>
      </c>
      <c r="E436" t="str">
        <f>IFERROR(VLOOKUP(GetSteps[[#This Row],[SearchStep]], GetMetadata[[SearchStep]:[StepCaption]], 4, FALSE), GetSteps[[#This Row],[StepCaption(ID)]])</f>
        <v>LabelBuildingBlock</v>
      </c>
    </row>
    <row r="437" spans="1:5">
      <c r="A437" t="s">
        <v>1909</v>
      </c>
      <c r="B437" t="s">
        <v>3285</v>
      </c>
      <c r="C437" t="str">
        <f>CONCATENATE(GetSteps[[#This Row],[DefinitionID]],GetSteps[[#This Row],[StepCaption(ID)]])</f>
        <v>337EAAA0-045C-ED11-80ED-0022481C7D58(RTFTextBuildingBlock25)</v>
      </c>
      <c r="D437" t="str">
        <f>IFERROR(VLOOKUP(GetSteps[[#This Row],[SearchStep]], GetMetadata[[SearchStep]:[StepCaption]], 2, FALSE), GetSteps[[#This Row],[StepCaption(ID)]])</f>
        <v>RTFTextBuildingBlock25</v>
      </c>
      <c r="E437" t="str">
        <f>IFERROR(VLOOKUP(GetSteps[[#This Row],[SearchStep]], GetMetadata[[SearchStep]:[StepCaption]], 4, FALSE), GetSteps[[#This Row],[StepCaption(ID)]])</f>
        <v>RTFTextBuildingBlock</v>
      </c>
    </row>
    <row r="438" spans="1:5">
      <c r="A438" t="s">
        <v>1909</v>
      </c>
      <c r="B438" t="s">
        <v>1520</v>
      </c>
      <c r="C438" t="str">
        <f>CONCATENATE(GetSteps[[#This Row],[DefinitionID]],GetSteps[[#This Row],[StepCaption(ID)]])</f>
        <v>337EAAA0-045C-ED11-80ED-0022481C7D58(RTFTextBuildingBlock43)</v>
      </c>
      <c r="D438" t="str">
        <f>IFERROR(VLOOKUP(GetSteps[[#This Row],[SearchStep]], GetMetadata[[SearchStep]:[StepCaption]], 2, FALSE), GetSteps[[#This Row],[StepCaption(ID)]])</f>
        <v>RTFTextBuildingBlock43</v>
      </c>
      <c r="E438" t="str">
        <f>IFERROR(VLOOKUP(GetSteps[[#This Row],[SearchStep]], GetMetadata[[SearchStep]:[StepCaption]], 4, FALSE), GetSteps[[#This Row],[StepCaption(ID)]])</f>
        <v>RTFTextBuildingBlock</v>
      </c>
    </row>
    <row r="439" spans="1:5">
      <c r="A439" t="s">
        <v>1909</v>
      </c>
      <c r="B439" t="s">
        <v>3286</v>
      </c>
      <c r="C439" t="str">
        <f>CONCATENATE(GetSteps[[#This Row],[DefinitionID]],GetSteps[[#This Row],[StepCaption(ID)]])</f>
        <v>337EAAA0-045C-ED11-80ED-0022481C7D58(SimpleDataGridBuildingBlock52)</v>
      </c>
      <c r="D439" t="str">
        <f>IFERROR(VLOOKUP(GetSteps[[#This Row],[SearchStep]], GetMetadata[[SearchStep]:[StepCaption]], 2, FALSE), GetSteps[[#This Row],[StepCaption(ID)]])</f>
        <v>SimpleDataGridBuildingBlock52</v>
      </c>
      <c r="E439" t="str">
        <f>IFERROR(VLOOKUP(GetSteps[[#This Row],[SearchStep]], GetMetadata[[SearchStep]:[StepCaption]], 4, FALSE), GetSteps[[#This Row],[StepCaption(ID)]])</f>
        <v>SimpleDataGridBuildingBlock</v>
      </c>
    </row>
    <row r="440" spans="1:5">
      <c r="A440" t="s">
        <v>1909</v>
      </c>
      <c r="B440" t="s">
        <v>3287</v>
      </c>
      <c r="C440" t="str">
        <f>CONCATENATE(GetSteps[[#This Row],[DefinitionID]],GetSteps[[#This Row],[StepCaption(ID)]])</f>
        <v>337EAAA0-045C-ED11-80ED-0022481C7D58(SimpleDataGridBuildingBlock53)</v>
      </c>
      <c r="D440" t="str">
        <f>IFERROR(VLOOKUP(GetSteps[[#This Row],[SearchStep]], GetMetadata[[SearchStep]:[StepCaption]], 2, FALSE), GetSteps[[#This Row],[StepCaption(ID)]])</f>
        <v>SimpleDataGridBuildingBlock53</v>
      </c>
      <c r="E440" t="str">
        <f>IFERROR(VLOOKUP(GetSteps[[#This Row],[SearchStep]], GetMetadata[[SearchStep]:[StepCaption]], 4, FALSE), GetSteps[[#This Row],[StepCaption(ID)]])</f>
        <v>SimpleDataGridBuildingBlock</v>
      </c>
    </row>
    <row r="441" spans="1:5">
      <c r="A441" t="s">
        <v>1909</v>
      </c>
      <c r="B441" t="s">
        <v>139</v>
      </c>
      <c r="C441" t="str">
        <f>CONCATENATE(GetSteps[[#This Row],[DefinitionID]],GetSteps[[#This Row],[StepCaption(ID)]])</f>
        <v>337EAAA0-045C-ED11-80ED-0022481C7D58CustomBuildingBlock</v>
      </c>
      <c r="D441" t="str">
        <f>IFERROR(VLOOKUP(GetSteps[[#This Row],[SearchStep]], GetMetadata[[SearchStep]:[StepCaption]], 2, FALSE), GetSteps[[#This Row],[StepCaption(ID)]])</f>
        <v>CustomBuildingBlock</v>
      </c>
      <c r="E441" t="str">
        <f>IFERROR(VLOOKUP(GetSteps[[#This Row],[SearchStep]], GetMetadata[[SearchStep]:[StepCaption]], 4, FALSE), GetSteps[[#This Row],[StepCaption(ID)]])</f>
        <v>CustomBuildingBlock</v>
      </c>
    </row>
    <row r="442" spans="1:5">
      <c r="A442" t="s">
        <v>1909</v>
      </c>
      <c r="B442" t="s">
        <v>318</v>
      </c>
      <c r="C442" t="str">
        <f>CONCATENATE(GetSteps[[#This Row],[DefinitionID]],GetSteps[[#This Row],[StepCaption(ID)]])</f>
        <v>337EAAA0-045C-ED11-80ED-0022481C7D58Attachment_module</v>
      </c>
      <c r="D442" t="str">
        <f>IFERROR(VLOOKUP(GetSteps[[#This Row],[SearchStep]], GetMetadata[[SearchStep]:[StepCaption]], 2, FALSE), GetSteps[[#This Row],[StepCaption(ID)]])</f>
        <v>Attachment_module</v>
      </c>
      <c r="E442" t="str">
        <f>IFERROR(VLOOKUP(GetSteps[[#This Row],[SearchStep]], GetMetadata[[SearchStep]:[StepCaption]], 4, FALSE), GetSteps[[#This Row],[StepCaption(ID)]])</f>
        <v>Attachment_module</v>
      </c>
    </row>
    <row r="443" spans="1:5">
      <c r="A443" t="s">
        <v>1909</v>
      </c>
      <c r="B443" t="s">
        <v>319</v>
      </c>
      <c r="C443" t="str">
        <f>CONCATENATE(GetSteps[[#This Row],[DefinitionID]],GetSteps[[#This Row],[StepCaption(ID)]])</f>
        <v>337EAAA0-045C-ED11-80ED-0022481C7D58ReviewNote_module</v>
      </c>
      <c r="D443" t="str">
        <f>IFERROR(VLOOKUP(GetSteps[[#This Row],[SearchStep]], GetMetadata[[SearchStep]:[StepCaption]], 2, FALSE), GetSteps[[#This Row],[StepCaption(ID)]])</f>
        <v>ReviewNote_module</v>
      </c>
      <c r="E443" t="str">
        <f>IFERROR(VLOOKUP(GetSteps[[#This Row],[SearchStep]], GetMetadata[[SearchStep]:[StepCaption]], 4, FALSE), GetSteps[[#This Row],[StepCaption(ID)]])</f>
        <v>ReviewNote_module</v>
      </c>
    </row>
    <row r="444" spans="1:5">
      <c r="A444" t="s">
        <v>1909</v>
      </c>
      <c r="B444" t="s">
        <v>320</v>
      </c>
      <c r="C444" t="str">
        <f>CONCATENATE(GetSteps[[#This Row],[DefinitionID]],GetSteps[[#This Row],[StepCaption(ID)]])</f>
        <v>337EAAA0-045C-ED11-80ED-0022481C7D58Navigation_module</v>
      </c>
      <c r="D444" t="str">
        <f>IFERROR(VLOOKUP(GetSteps[[#This Row],[SearchStep]], GetMetadata[[SearchStep]:[StepCaption]], 2, FALSE), GetSteps[[#This Row],[StepCaption(ID)]])</f>
        <v>Navigation_module</v>
      </c>
      <c r="E444" t="str">
        <f>IFERROR(VLOOKUP(GetSteps[[#This Row],[SearchStep]], GetMetadata[[SearchStep]:[StepCaption]], 4, FALSE), GetSteps[[#This Row],[StepCaption(ID)]])</f>
        <v>Navigation_module</v>
      </c>
    </row>
    <row r="445" spans="1:5">
      <c r="A445" t="s">
        <v>1909</v>
      </c>
      <c r="B445" t="s">
        <v>519</v>
      </c>
      <c r="C445" t="str">
        <f>CONCATENATE(GetSteps[[#This Row],[DefinitionID]],GetSteps[[#This Row],[StepCaption(ID)]])</f>
        <v>337EAAA0-045C-ED11-80ED-0022481C7D58MRR SignOff_module</v>
      </c>
      <c r="D445" t="str">
        <f>IFERROR(VLOOKUP(GetSteps[[#This Row],[SearchStep]], GetMetadata[[SearchStep]:[StepCaption]], 2, FALSE), GetSteps[[#This Row],[StepCaption(ID)]])</f>
        <v>MRR SignOff_module</v>
      </c>
      <c r="E445" t="str">
        <f>IFERROR(VLOOKUP(GetSteps[[#This Row],[SearchStep]], GetMetadata[[SearchStep]:[StepCaption]], 4, FALSE), GetSteps[[#This Row],[StepCaption(ID)]])</f>
        <v>MRR SignOff_module</v>
      </c>
    </row>
    <row r="446" spans="1:5">
      <c r="A446" t="s">
        <v>1909</v>
      </c>
      <c r="B446" t="s">
        <v>672</v>
      </c>
      <c r="C446" t="str">
        <f>CONCATENATE(GetSteps[[#This Row],[DefinitionID]],GetSteps[[#This Row],[StepCaption(ID)]])</f>
        <v>337EAAA0-045C-ED11-80ED-0022481C7D58Tailoring_module</v>
      </c>
      <c r="D446" t="str">
        <f>IFERROR(VLOOKUP(GetSteps[[#This Row],[SearchStep]], GetMetadata[[SearchStep]:[StepCaption]], 2, FALSE), GetSteps[[#This Row],[StepCaption(ID)]])</f>
        <v>Tailoring_module</v>
      </c>
      <c r="E446" t="str">
        <f>IFERROR(VLOOKUP(GetSteps[[#This Row],[SearchStep]], GetMetadata[[SearchStep]:[StepCaption]], 4, FALSE), GetSteps[[#This Row],[StepCaption(ID)]])</f>
        <v>Tailoring_module</v>
      </c>
    </row>
    <row r="447" spans="1:5">
      <c r="A447" t="s">
        <v>1909</v>
      </c>
      <c r="B447" t="s">
        <v>711</v>
      </c>
      <c r="C447" t="str">
        <f>CONCATENATE(GetSteps[[#This Row],[DefinitionID]],GetSteps[[#This Row],[StepCaption(ID)]])</f>
        <v>337EAAA0-045C-ED11-80ED-0022481C7D58TeamManagement_module</v>
      </c>
      <c r="D447" t="str">
        <f>IFERROR(VLOOKUP(GetSteps[[#This Row],[SearchStep]], GetMetadata[[SearchStep]:[StepCaption]], 2, FALSE), GetSteps[[#This Row],[StepCaption(ID)]])</f>
        <v>TeamManagement_module</v>
      </c>
      <c r="E447" t="str">
        <f>IFERROR(VLOOKUP(GetSteps[[#This Row],[SearchStep]], GetMetadata[[SearchStep]:[StepCaption]], 4, FALSE), GetSteps[[#This Row],[StepCaption(ID)]])</f>
        <v>TeamManagement_module</v>
      </c>
    </row>
    <row r="448" spans="1:5">
      <c r="A448" t="s">
        <v>1909</v>
      </c>
      <c r="B448" t="s">
        <v>756</v>
      </c>
      <c r="C448" t="str">
        <f>CONCATENATE(GetSteps[[#This Row],[DefinitionID]],GetSteps[[#This Row],[StepCaption(ID)]])</f>
        <v>337EAAA0-045C-ED11-80ED-0022481C7D58ProjectPlan_module</v>
      </c>
      <c r="D448" t="str">
        <f>IFERROR(VLOOKUP(GetSteps[[#This Row],[SearchStep]], GetMetadata[[SearchStep]:[StepCaption]], 2, FALSE), GetSteps[[#This Row],[StepCaption(ID)]])</f>
        <v>ProjectPlan_module</v>
      </c>
      <c r="E448" t="str">
        <f>IFERROR(VLOOKUP(GetSteps[[#This Row],[SearchStep]], GetMetadata[[SearchStep]:[StepCaption]], 4, FALSE), GetSteps[[#This Row],[StepCaption(ID)]])</f>
        <v>ProjectPlan_module</v>
      </c>
    </row>
    <row r="449" spans="1:5">
      <c r="A449" t="s">
        <v>1909</v>
      </c>
      <c r="B449" t="s">
        <v>843</v>
      </c>
      <c r="C449" t="str">
        <f>CONCATENATE(GetSteps[[#This Row],[DefinitionID]],GetSteps[[#This Row],[StepCaption(ID)]])</f>
        <v>337EAAA0-045C-ED11-80ED-0022481C7D58Chatbot_module</v>
      </c>
      <c r="D449" t="str">
        <f>IFERROR(VLOOKUP(GetSteps[[#This Row],[SearchStep]], GetMetadata[[SearchStep]:[StepCaption]], 2, FALSE), GetSteps[[#This Row],[StepCaption(ID)]])</f>
        <v>Chatbot_module</v>
      </c>
      <c r="E449" t="str">
        <f>IFERROR(VLOOKUP(GetSteps[[#This Row],[SearchStep]], GetMetadata[[SearchStep]:[StepCaption]], 4, FALSE), GetSteps[[#This Row],[StepCaption(ID)]])</f>
        <v>Chatbot_module</v>
      </c>
    </row>
    <row r="450" spans="1:5">
      <c r="A450" t="s">
        <v>1909</v>
      </c>
      <c r="B450" t="s">
        <v>866</v>
      </c>
      <c r="C450" t="str">
        <f>CONCATENATE(GetSteps[[#This Row],[DefinitionID]],GetSteps[[#This Row],[StepCaption(ID)]])</f>
        <v>337EAAA0-045C-ED11-80ED-0022481C7D58TaggingUtilityTool_module</v>
      </c>
      <c r="D450" t="str">
        <f>IFERROR(VLOOKUP(GetSteps[[#This Row],[SearchStep]], GetMetadata[[SearchStep]:[StepCaption]], 2, FALSE), GetSteps[[#This Row],[StepCaption(ID)]])</f>
        <v>TaggingUtilityTool_module</v>
      </c>
      <c r="E450" t="str">
        <f>IFERROR(VLOOKUP(GetSteps[[#This Row],[SearchStep]], GetMetadata[[SearchStep]:[StepCaption]], 4, FALSE), GetSteps[[#This Row],[StepCaption(ID)]])</f>
        <v>TaggingUtilityTool_module</v>
      </c>
    </row>
    <row r="451" spans="1:5">
      <c r="A451" t="s">
        <v>1909</v>
      </c>
      <c r="B451" t="s">
        <v>885</v>
      </c>
      <c r="C451" t="str">
        <f>CONCATENATE(GetSteps[[#This Row],[DefinitionID]],GetSteps[[#This Row],[StepCaption(ID)]])</f>
        <v>337EAAA0-045C-ED11-80ED-0022481C7D58Eng Dash_module</v>
      </c>
      <c r="D451" t="str">
        <f>IFERROR(VLOOKUP(GetSteps[[#This Row],[SearchStep]], GetMetadata[[SearchStep]:[StepCaption]], 2, FALSE), GetSteps[[#This Row],[StepCaption(ID)]])</f>
        <v>Eng Dash_module</v>
      </c>
      <c r="E451" t="str">
        <f>IFERROR(VLOOKUP(GetSteps[[#This Row],[SearchStep]], GetMetadata[[SearchStep]:[StepCaption]], 4, FALSE), GetSteps[[#This Row],[StepCaption(ID)]])</f>
        <v>Eng Dash_module</v>
      </c>
    </row>
    <row r="452" spans="1:5">
      <c r="A452" t="s">
        <v>1909</v>
      </c>
      <c r="B452" t="s">
        <v>894</v>
      </c>
      <c r="C452" t="str">
        <f>CONCATENATE(GetSteps[[#This Row],[DefinitionID]],GetSteps[[#This Row],[StepCaption(ID)]])</f>
        <v>337EAAA0-045C-ED11-80ED-0022481C7D58My Eng_module</v>
      </c>
      <c r="D452" t="str">
        <f>IFERROR(VLOOKUP(GetSteps[[#This Row],[SearchStep]], GetMetadata[[SearchStep]:[StepCaption]], 2, FALSE), GetSteps[[#This Row],[StepCaption(ID)]])</f>
        <v>My Eng_module</v>
      </c>
      <c r="E452" t="str">
        <f>IFERROR(VLOOKUP(GetSteps[[#This Row],[SearchStep]], GetMetadata[[SearchStep]:[StepCaption]], 4, FALSE), GetSteps[[#This Row],[StepCaption(ID)]])</f>
        <v>My Eng_module</v>
      </c>
    </row>
    <row r="453" spans="1:5">
      <c r="A453" t="s">
        <v>1909</v>
      </c>
      <c r="B453" t="s">
        <v>885</v>
      </c>
      <c r="C453" t="str">
        <f>CONCATENATE(GetSteps[[#This Row],[DefinitionID]],GetSteps[[#This Row],[StepCaption(ID)]])</f>
        <v>337EAAA0-045C-ED11-80ED-0022481C7D58Eng Dash_module</v>
      </c>
      <c r="D453" t="str">
        <f>IFERROR(VLOOKUP(GetSteps[[#This Row],[SearchStep]], GetMetadata[[SearchStep]:[StepCaption]], 2, FALSE), GetSteps[[#This Row],[StepCaption(ID)]])</f>
        <v>Eng Dash_module</v>
      </c>
      <c r="E453" t="str">
        <f>IFERROR(VLOOKUP(GetSteps[[#This Row],[SearchStep]], GetMetadata[[SearchStep]:[StepCaption]], 4, FALSE), GetSteps[[#This Row],[StepCaption(ID)]])</f>
        <v>Eng Dash_module</v>
      </c>
    </row>
    <row r="454" spans="1:5">
      <c r="A454" t="s">
        <v>1909</v>
      </c>
      <c r="B454" t="s">
        <v>1135</v>
      </c>
      <c r="C454" t="str">
        <f>CONCATENATE(GetSteps[[#This Row],[DefinitionID]],GetSteps[[#This Row],[StepCaption(ID)]])</f>
        <v>337EAAA0-045C-ED11-80ED-0022481C7D58MUSsampling_module</v>
      </c>
      <c r="D454" t="str">
        <f>IFERROR(VLOOKUP(GetSteps[[#This Row],[SearchStep]], GetMetadata[[SearchStep]:[StepCaption]], 2, FALSE), GetSteps[[#This Row],[StepCaption(ID)]])</f>
        <v>MUSsampling_module</v>
      </c>
      <c r="E454" t="str">
        <f>IFERROR(VLOOKUP(GetSteps[[#This Row],[SearchStep]], GetMetadata[[SearchStep]:[StepCaption]], 4, FALSE), GetSteps[[#This Row],[StepCaption(ID)]])</f>
        <v>MUSsampling_module</v>
      </c>
    </row>
    <row r="455" spans="1:5">
      <c r="A455" t="s">
        <v>1909</v>
      </c>
      <c r="B455" t="s">
        <v>1235</v>
      </c>
      <c r="C455" t="str">
        <f>CONCATENATE(GetSteps[[#This Row],[DefinitionID]],GetSteps[[#This Row],[StepCaption(ID)]])</f>
        <v>337EAAA0-045C-ED11-80ED-0022481C7D58RollForward_Module</v>
      </c>
      <c r="D455" t="str">
        <f>IFERROR(VLOOKUP(GetSteps[[#This Row],[SearchStep]], GetMetadata[[SearchStep]:[StepCaption]], 2, FALSE), GetSteps[[#This Row],[StepCaption(ID)]])</f>
        <v>RollForward_Module</v>
      </c>
      <c r="E455" t="str">
        <f>IFERROR(VLOOKUP(GetSteps[[#This Row],[SearchStep]], GetMetadata[[SearchStep]:[StepCaption]], 4, FALSE), GetSteps[[#This Row],[StepCaption(ID)]])</f>
        <v>RollForward_Module</v>
      </c>
    </row>
    <row r="456" spans="1:5">
      <c r="A456" t="s">
        <v>1909</v>
      </c>
      <c r="B456" t="s">
        <v>1246</v>
      </c>
      <c r="C456" t="str">
        <f>CONCATENATE(GetSteps[[#This Row],[DefinitionID]],GetSteps[[#This Row],[StepCaption(ID)]])</f>
        <v>337EAAA0-045C-ED11-80ED-0022481C7D58GeneralFeatures_Module</v>
      </c>
      <c r="D456" t="str">
        <f>IFERROR(VLOOKUP(GetSteps[[#This Row],[SearchStep]], GetMetadata[[SearchStep]:[StepCaption]], 2, FALSE), GetSteps[[#This Row],[StepCaption(ID)]])</f>
        <v>GeneralFeatures_Module</v>
      </c>
      <c r="E456" t="str">
        <f>IFERROR(VLOOKUP(GetSteps[[#This Row],[SearchStep]], GetMetadata[[SearchStep]:[StepCaption]], 4, FALSE), GetSteps[[#This Row],[StepCaption(ID)]])</f>
        <v>GeneralFeatures_Module</v>
      </c>
    </row>
    <row r="457" spans="1:5">
      <c r="A457" t="s">
        <v>1909</v>
      </c>
      <c r="B457" t="s">
        <v>1257</v>
      </c>
      <c r="C457" t="str">
        <f>CONCATENATE(GetSteps[[#This Row],[DefinitionID]],GetSteps[[#This Row],[StepCaption(ID)]])</f>
        <v>337EAAA0-045C-ED11-80ED-0022481C7D58CloseOut_Module</v>
      </c>
      <c r="D457" t="str">
        <f>IFERROR(VLOOKUP(GetSteps[[#This Row],[SearchStep]], GetMetadata[[SearchStep]:[StepCaption]], 2, FALSE), GetSteps[[#This Row],[StepCaption(ID)]])</f>
        <v>CloseOut_Module</v>
      </c>
      <c r="E457" t="str">
        <f>IFERROR(VLOOKUP(GetSteps[[#This Row],[SearchStep]], GetMetadata[[SearchStep]:[StepCaption]], 4, FALSE), GetSteps[[#This Row],[StepCaption(ID)]])</f>
        <v>CloseOut_Module</v>
      </c>
    </row>
    <row r="458" spans="1:5">
      <c r="A458" t="s">
        <v>1909</v>
      </c>
      <c r="B458" t="s">
        <v>1282</v>
      </c>
      <c r="C458" t="str">
        <f>CONCATENATE(GetSteps[[#This Row],[DefinitionID]],GetSteps[[#This Row],[StepCaption(ID)]])</f>
        <v>337EAAA0-045C-ED11-80ED-0022481C7D58ACP_module</v>
      </c>
      <c r="D458" t="str">
        <f>IFERROR(VLOOKUP(GetSteps[[#This Row],[SearchStep]], GetMetadata[[SearchStep]:[StepCaption]], 2, FALSE), GetSteps[[#This Row],[StepCaption(ID)]])</f>
        <v>ACP_module</v>
      </c>
      <c r="E458" t="str">
        <f>IFERROR(VLOOKUP(GetSteps[[#This Row],[SearchStep]], GetMetadata[[SearchStep]:[StepCaption]], 4, FALSE), GetSteps[[#This Row],[StepCaption(ID)]])</f>
        <v>ACP_module</v>
      </c>
    </row>
    <row r="459" spans="1:5">
      <c r="A459" t="s">
        <v>1909</v>
      </c>
      <c r="B459" t="s">
        <v>1288</v>
      </c>
      <c r="C459" t="str">
        <f>CONCATENATE(GetSteps[[#This Row],[DefinitionID]],GetSteps[[#This Row],[StepCaption(ID)]])</f>
        <v>337EAAA0-045C-ED11-80ED-0022481C7D58Create_Analysis_module</v>
      </c>
      <c r="D459" t="str">
        <f>IFERROR(VLOOKUP(GetSteps[[#This Row],[SearchStep]], GetMetadata[[SearchStep]:[StepCaption]], 2, FALSE), GetSteps[[#This Row],[StepCaption(ID)]])</f>
        <v>Create_Analysis_module</v>
      </c>
      <c r="E459" t="str">
        <f>IFERROR(VLOOKUP(GetSteps[[#This Row],[SearchStep]], GetMetadata[[SearchStep]:[StepCaption]], 4, FALSE), GetSteps[[#This Row],[StepCaption(ID)]])</f>
        <v>Create_Analysis_module</v>
      </c>
    </row>
    <row r="460" spans="1:5">
      <c r="A460" t="s">
        <v>1909</v>
      </c>
      <c r="B460" t="s">
        <v>1546</v>
      </c>
      <c r="C460" t="str">
        <f>CONCATENATE(GetSteps[[#This Row],[DefinitionID]],GetSteps[[#This Row],[StepCaption(ID)]])</f>
        <v>337EAAA0-045C-ED11-80ED-0022481C7D58GeneralModule</v>
      </c>
      <c r="D460" t="str">
        <f>IFERROR(VLOOKUP(GetSteps[[#This Row],[SearchStep]], GetMetadata[[SearchStep]:[StepCaption]], 2, FALSE), GetSteps[[#This Row],[StepCaption(ID)]])</f>
        <v>GeneralModule</v>
      </c>
      <c r="E460" t="str">
        <f>IFERROR(VLOOKUP(GetSteps[[#This Row],[SearchStep]], GetMetadata[[SearchStep]:[StepCaption]], 4, FALSE), GetSteps[[#This Row],[StepCaption(ID)]])</f>
        <v>GeneralModule</v>
      </c>
    </row>
    <row r="461" spans="1:5">
      <c r="A461" t="s">
        <v>3740</v>
      </c>
      <c r="B461" t="s">
        <v>5115</v>
      </c>
      <c r="C461" t="str">
        <f>CONCATENATE(GetSteps[[#This Row],[DefinitionID]],GetSteps[[#This Row],[StepCaption(ID)]])</f>
        <v>33C1FE96-86A3-ED11-80F0-0022481C7D58*"Reliability is tested through a control attribute of a single control" is selected. Cross reference to the control and respective control attributes in d(LabelBuildingBlock15)</v>
      </c>
      <c r="D461" t="str">
        <f>IFERROR(VLOOKUP(GetSteps[[#This Row],[SearchStep]], GetMetadata[[SearchStep]:[StepCaption]], 2, FALSE), GetSteps[[#This Row],[StepCaption(ID)]])</f>
        <v>LabelBuildingBlock15</v>
      </c>
      <c r="E461" t="str">
        <f>IFERROR(VLOOKUP(GetSteps[[#This Row],[SearchStep]], GetMetadata[[SearchStep]:[StepCaption]], 4, FALSE), GetSteps[[#This Row],[StepCaption(ID)]])</f>
        <v>LabelBuildingBlock</v>
      </c>
    </row>
    <row r="462" spans="1:5">
      <c r="A462" t="s">
        <v>3740</v>
      </c>
      <c r="B462" t="s">
        <v>5116</v>
      </c>
      <c r="C462" t="str">
        <f>CONCATENATE(GetSteps[[#This Row],[DefinitionID]],GetSteps[[#This Row],[StepCaption(ID)]])</f>
        <v>33C1FE96-86A3-ED11-80F0-0022481C7D58*"Reliability is tested through a control attribute of another GITC" is selected. Cross reference to the other GITC and respective control attributes in do(LabelBuildingBlock14)</v>
      </c>
      <c r="D462" t="str">
        <f>IFERROR(VLOOKUP(GetSteps[[#This Row],[SearchStep]], GetMetadata[[SearchStep]:[StepCaption]], 2, FALSE), GetSteps[[#This Row],[StepCaption(ID)]])</f>
        <v>LabelBuildingBlock14</v>
      </c>
      <c r="E462" t="str">
        <f>IFERROR(VLOOKUP(GetSteps[[#This Row],[SearchStep]], GetMetadata[[SearchStep]:[StepCaption]], 4, FALSE), GetSteps[[#This Row],[StepCaption(ID)]])</f>
        <v>LabelBuildingBlock</v>
      </c>
    </row>
    <row r="463" spans="1:5">
      <c r="A463" t="s">
        <v>3740</v>
      </c>
      <c r="B463" t="s">
        <v>5117</v>
      </c>
      <c r="C463" t="str">
        <f>CONCATENATE(GetSteps[[#This Row],[DefinitionID]],GetSteps[[#This Row],[StepCaption(ID)]])</f>
        <v>33C1FE96-86A3-ED11-80F0-0022481C7D58*"Reliability is tested through a control attribute of another process control activity" is selected. Cross reference to the other process control activity(LabelBuildingBlock13)</v>
      </c>
      <c r="D463" t="str">
        <f>IFERROR(VLOOKUP(GetSteps[[#This Row],[SearchStep]], GetMetadata[[SearchStep]:[StepCaption]], 2, FALSE), GetSteps[[#This Row],[StepCaption(ID)]])</f>
        <v>LabelBuildingBlock13</v>
      </c>
      <c r="E463" t="str">
        <f>IFERROR(VLOOKUP(GetSteps[[#This Row],[SearchStep]], GetMetadata[[SearchStep]:[StepCaption]], 4, FALSE), GetSteps[[#This Row],[StepCaption(ID)]])</f>
        <v>LabelBuildingBlock</v>
      </c>
    </row>
    <row r="464" spans="1:5">
      <c r="A464" t="s">
        <v>3740</v>
      </c>
      <c r="B464" t="s">
        <v>5118</v>
      </c>
      <c r="C464" t="str">
        <f>CONCATENATE(GetSteps[[#This Row],[DefinitionID]],GetSteps[[#This Row],[StepCaption(ID)]])</f>
        <v>33C1FE96-86A3-ED11-80F0-0022481C7D58*If data input risk, data integrity risk or data extraction and manipulation risk is addressed by a control attribute of another GITC, cross reference to t(LabelBuildingBlock27)</v>
      </c>
      <c r="D464" t="str">
        <f>IFERROR(VLOOKUP(GetSteps[[#This Row],[SearchStep]], GetMetadata[[SearchStep]:[StepCaption]], 2, FALSE), GetSteps[[#This Row],[StepCaption(ID)]])</f>
        <v>LabelBuildingBlock27</v>
      </c>
      <c r="E464" t="str">
        <f>IFERROR(VLOOKUP(GetSteps[[#This Row],[SearchStep]], GetMetadata[[SearchStep]:[StepCaption]], 4, FALSE), GetSteps[[#This Row],[StepCaption(ID)]])</f>
        <v>LabelBuildingBlock</v>
      </c>
    </row>
    <row r="465" spans="1:5">
      <c r="A465" t="s">
        <v>3740</v>
      </c>
      <c r="B465" t="s">
        <v>5119</v>
      </c>
      <c r="C465" t="str">
        <f>CONCATENATE(GetSteps[[#This Row],[DefinitionID]],GetSteps[[#This Row],[StepCaption(ID)]])</f>
        <v>33C1FE96-86A3-ED11-80F0-0022481C7D58Data extraction and manipulation risk (LabelBuildingBlock24)</v>
      </c>
      <c r="D465" t="str">
        <f>IFERROR(VLOOKUP(GetSteps[[#This Row],[SearchStep]], GetMetadata[[SearchStep]:[StepCaption]], 2, FALSE), GetSteps[[#This Row],[StepCaption(ID)]])</f>
        <v>LabelBuildingBlock24</v>
      </c>
      <c r="E465" t="str">
        <f>IFERROR(VLOOKUP(GetSteps[[#This Row],[SearchStep]], GetMetadata[[SearchStep]:[StepCaption]], 4, FALSE), GetSteps[[#This Row],[StepCaption(ID)]])</f>
        <v>LabelBuildingBlock</v>
      </c>
    </row>
    <row r="466" spans="1:5">
      <c r="A466" t="s">
        <v>3740</v>
      </c>
      <c r="B466" t="s">
        <v>5120</v>
      </c>
      <c r="C466" t="str">
        <f>CONCATENATE(GetSteps[[#This Row],[DefinitionID]],GetSteps[[#This Row],[StepCaption(ID)]])</f>
        <v>33C1FE96-86A3-ED11-80F0-0022481C7D58Data extraction and manipulation risk is addressed by the direct test (attribute sample).(LabelBuildingBlock25)</v>
      </c>
      <c r="D466" t="str">
        <f>IFERROR(VLOOKUP(GetSteps[[#This Row],[SearchStep]], GetMetadata[[SearchStep]:[StepCaption]], 2, FALSE), GetSteps[[#This Row],[StepCaption(ID)]])</f>
        <v>LabelBuildingBlock25</v>
      </c>
      <c r="E466" t="str">
        <f>IFERROR(VLOOKUP(GetSteps[[#This Row],[SearchStep]], GetMetadata[[SearchStep]:[StepCaption]], 4, FALSE), GetSteps[[#This Row],[StepCaption(ID)]])</f>
        <v>LabelBuildingBlock</v>
      </c>
    </row>
    <row r="467" spans="1:5">
      <c r="A467" t="s">
        <v>3740</v>
      </c>
      <c r="B467" t="s">
        <v>5121</v>
      </c>
      <c r="C467" t="str">
        <f>CONCATENATE(GetSteps[[#This Row],[DefinitionID]],GetSteps[[#This Row],[StepCaption(ID)]])</f>
        <v>33C1FE96-86A3-ED11-80F0-0022481C7D58Data input risk(LabelBuildingBlock16)</v>
      </c>
      <c r="D467" t="str">
        <f>IFERROR(VLOOKUP(GetSteps[[#This Row],[SearchStep]], GetMetadata[[SearchStep]:[StepCaption]], 2, FALSE), GetSteps[[#This Row],[StepCaption(ID)]])</f>
        <v>LabelBuildingBlock16</v>
      </c>
      <c r="E467" t="str">
        <f>IFERROR(VLOOKUP(GetSteps[[#This Row],[SearchStep]], GetMetadata[[SearchStep]:[StepCaption]], 4, FALSE), GetSteps[[#This Row],[StepCaption(ID)]])</f>
        <v>LabelBuildingBlock</v>
      </c>
    </row>
    <row r="468" spans="1:5">
      <c r="A468" t="s">
        <v>3740</v>
      </c>
      <c r="B468" t="s">
        <v>5122</v>
      </c>
      <c r="C468" t="str">
        <f>CONCATENATE(GetSteps[[#This Row],[DefinitionID]],GetSteps[[#This Row],[StepCaption(ID)]])</f>
        <v>33C1FE96-86A3-ED11-80F0-0022481C7D58Data input risk is addressed by the direct test (attribute sample).(LabelBuildingBlock17)</v>
      </c>
      <c r="D468" t="str">
        <f>IFERROR(VLOOKUP(GetSteps[[#This Row],[SearchStep]], GetMetadata[[SearchStep]:[StepCaption]], 2, FALSE), GetSteps[[#This Row],[StepCaption(ID)]])</f>
        <v>LabelBuildingBlock17</v>
      </c>
      <c r="E468" t="str">
        <f>IFERROR(VLOOKUP(GetSteps[[#This Row],[SearchStep]], GetMetadata[[SearchStep]:[StepCaption]], 4, FALSE), GetSteps[[#This Row],[StepCaption(ID)]])</f>
        <v>LabelBuildingBlock</v>
      </c>
    </row>
    <row r="469" spans="1:5">
      <c r="A469" t="s">
        <v>3740</v>
      </c>
      <c r="B469" t="s">
        <v>5123</v>
      </c>
      <c r="C469" t="str">
        <f>CONCATENATE(GetSteps[[#This Row],[DefinitionID]],GetSteps[[#This Row],[StepCaption(ID)]])</f>
        <v>33C1FE96-86A3-ED11-80F0-0022481C7D58Data integrity risk(LabelBuildingBlock20)</v>
      </c>
      <c r="D469" t="str">
        <f>IFERROR(VLOOKUP(GetSteps[[#This Row],[SearchStep]], GetMetadata[[SearchStep]:[StepCaption]], 2, FALSE), GetSteps[[#This Row],[StepCaption(ID)]])</f>
        <v>LabelBuildingBlock20</v>
      </c>
      <c r="E469" t="str">
        <f>IFERROR(VLOOKUP(GetSteps[[#This Row],[SearchStep]], GetMetadata[[SearchStep]:[StepCaption]], 4, FALSE), GetSteps[[#This Row],[StepCaption(ID)]])</f>
        <v>LabelBuildingBlock</v>
      </c>
    </row>
    <row r="470" spans="1:5">
      <c r="A470" t="s">
        <v>3740</v>
      </c>
      <c r="B470" t="s">
        <v>5124</v>
      </c>
      <c r="C470" t="str">
        <f>CONCATENATE(GetSteps[[#This Row],[DefinitionID]],GetSteps[[#This Row],[StepCaption(ID)]])</f>
        <v>33C1FE96-86A3-ED11-80F0-0022481C7D58Data integrity risk is addressed by the direct test (attribute sample).(LabelBuildingBlock21)</v>
      </c>
      <c r="D470" t="str">
        <f>IFERROR(VLOOKUP(GetSteps[[#This Row],[SearchStep]], GetMetadata[[SearchStep]:[StepCaption]], 2, FALSE), GetSteps[[#This Row],[StepCaption(ID)]])</f>
        <v>LabelBuildingBlock21</v>
      </c>
      <c r="E470" t="str">
        <f>IFERROR(VLOOKUP(GetSteps[[#This Row],[SearchStep]], GetMetadata[[SearchStep]:[StepCaption]], 4, FALSE), GetSteps[[#This Row],[StepCaption(ID)]])</f>
        <v>LabelBuildingBlock</v>
      </c>
    </row>
    <row r="471" spans="1:5">
      <c r="A471" t="s">
        <v>3740</v>
      </c>
      <c r="B471" t="s">
        <v>5125</v>
      </c>
      <c r="C471" t="str">
        <f>CONCATENATE(GetSteps[[#This Row],[DefinitionID]],GetSteps[[#This Row],[StepCaption(ID)]])</f>
        <v>33C1FE96-86A3-ED11-80F0-0022481C7D58Document how the information is sufficiently relevant  for selecting items for testing.(RTFTextBuildingBlock6)</v>
      </c>
      <c r="D471" t="str">
        <f>IFERROR(VLOOKUP(GetSteps[[#This Row],[SearchStep]], GetMetadata[[SearchStep]:[StepCaption]], 2, FALSE), GetSteps[[#This Row],[StepCaption(ID)]])</f>
        <v>RTFTextBuildingBlock6</v>
      </c>
      <c r="E471" t="str">
        <f>IFERROR(VLOOKUP(GetSteps[[#This Row],[SearchStep]], GetMetadata[[SearchStep]:[StepCaption]], 4, FALSE), GetSteps[[#This Row],[StepCaption(ID)]])</f>
        <v>RTFTextBuildingBlock</v>
      </c>
    </row>
    <row r="472" spans="1:5">
      <c r="A472" t="s">
        <v>3740</v>
      </c>
      <c r="B472" t="s">
        <v>5126</v>
      </c>
      <c r="C472" t="str">
        <f>CONCATENATE(GetSteps[[#This Row],[DefinitionID]],GetSteps[[#This Row],[StepCaption(ID)]])</f>
        <v>33C1FE96-86A3-ED11-80F0-0022481C7D58Document how the information is sufficiently relevant to the GITC's objective.(RTFTextBuildingBlock5)</v>
      </c>
      <c r="D472" t="str">
        <f>IFERROR(VLOOKUP(GetSteps[[#This Row],[SearchStep]], GetMetadata[[SearchStep]:[StepCaption]], 2, FALSE), GetSteps[[#This Row],[StepCaption(ID)]])</f>
        <v>RTFTextBuildingBlock5</v>
      </c>
      <c r="E472" t="str">
        <f>IFERROR(VLOOKUP(GetSteps[[#This Row],[SearchStep]], GetMetadata[[SearchStep]:[StepCaption]], 4, FALSE), GetSteps[[#This Row],[StepCaption(ID)]])</f>
        <v>RTFTextBuildingBlock</v>
      </c>
    </row>
    <row r="473" spans="1:5">
      <c r="A473" t="s">
        <v>3740</v>
      </c>
      <c r="B473" t="s">
        <v>5127</v>
      </c>
      <c r="C473" t="str">
        <f>CONCATENATE(GetSteps[[#This Row],[DefinitionID]],GetSteps[[#This Row],[StepCaption(ID)]])</f>
        <v>33C1FE96-86A3-ED11-80F0-0022481C7D58Document how the information is sufficiently relevant to the process control activity's objective.(RTFTextBuildingBlock4)</v>
      </c>
      <c r="D473" t="str">
        <f>IFERROR(VLOOKUP(GetSteps[[#This Row],[SearchStep]], GetMetadata[[SearchStep]:[StepCaption]], 2, FALSE), GetSteps[[#This Row],[StepCaption(ID)]])</f>
        <v>RTFTextBuildingBlock4</v>
      </c>
      <c r="E473" t="str">
        <f>IFERROR(VLOOKUP(GetSteps[[#This Row],[SearchStep]], GetMetadata[[SearchStep]:[StepCaption]], 4, FALSE), GetSteps[[#This Row],[StepCaption(ID)]])</f>
        <v>RTFTextBuildingBlock</v>
      </c>
    </row>
    <row r="474" spans="1:5">
      <c r="A474" t="s">
        <v>3740</v>
      </c>
      <c r="B474" t="s">
        <v>5128</v>
      </c>
      <c r="C474" t="str">
        <f>CONCATENATE(GetSteps[[#This Row],[DefinitionID]],GetSteps[[#This Row],[StepCaption(ID)]])</f>
        <v>33C1FE96-86A3-ED11-80F0-0022481C7D58Document the procedures performed and results obtained to test data extraction and manipulation risk.*(RTFTextBuildingBlock26)</v>
      </c>
      <c r="D474" t="str">
        <f>IFERROR(VLOOKUP(GetSteps[[#This Row],[SearchStep]], GetMetadata[[SearchStep]:[StepCaption]], 2, FALSE), GetSteps[[#This Row],[StepCaption(ID)]])</f>
        <v>RTFTextBuildingBlock26</v>
      </c>
      <c r="E474" t="str">
        <f>IFERROR(VLOOKUP(GetSteps[[#This Row],[SearchStep]], GetMetadata[[SearchStep]:[StepCaption]], 4, FALSE), GetSteps[[#This Row],[StepCaption(ID)]])</f>
        <v>RTFTextBuildingBlock</v>
      </c>
    </row>
    <row r="475" spans="1:5">
      <c r="A475" t="s">
        <v>3740</v>
      </c>
      <c r="B475" t="s">
        <v>5129</v>
      </c>
      <c r="C475" t="str">
        <f>CONCATENATE(GetSteps[[#This Row],[DefinitionID]],GetSteps[[#This Row],[StepCaption(ID)]])</f>
        <v>33C1FE96-86A3-ED11-80F0-0022481C7D58Document the procedures performed and results obtained to test data input risk.*(RTFTextBuildingBlock19)</v>
      </c>
      <c r="D475" t="str">
        <f>IFERROR(VLOOKUP(GetSteps[[#This Row],[SearchStep]], GetMetadata[[SearchStep]:[StepCaption]], 2, FALSE), GetSteps[[#This Row],[StepCaption(ID)]])</f>
        <v>RTFTextBuildingBlock19</v>
      </c>
      <c r="E475" t="str">
        <f>IFERROR(VLOOKUP(GetSteps[[#This Row],[SearchStep]], GetMetadata[[SearchStep]:[StepCaption]], 4, FALSE), GetSteps[[#This Row],[StepCaption(ID)]])</f>
        <v>RTFTextBuildingBlock</v>
      </c>
    </row>
    <row r="476" spans="1:5">
      <c r="A476" t="s">
        <v>3740</v>
      </c>
      <c r="B476" t="s">
        <v>5130</v>
      </c>
      <c r="C476" t="str">
        <f>CONCATENATE(GetSteps[[#This Row],[DefinitionID]],GetSteps[[#This Row],[StepCaption(ID)]])</f>
        <v>33C1FE96-86A3-ED11-80F0-0022481C7D58Document the procedures performed and results obtained to test data integrity risk.*(RTFTextBuildingBlock23)</v>
      </c>
      <c r="D476" t="str">
        <f>IFERROR(VLOOKUP(GetSteps[[#This Row],[SearchStep]], GetMetadata[[SearchStep]:[StepCaption]], 2, FALSE), GetSteps[[#This Row],[StepCaption(ID)]])</f>
        <v>RTFTextBuildingBlock23</v>
      </c>
      <c r="E476" t="str">
        <f>IFERROR(VLOOKUP(GetSteps[[#This Row],[SearchStep]], GetMetadata[[SearchStep]:[StepCaption]], 4, FALSE), GetSteps[[#This Row],[StepCaption(ID)]])</f>
        <v>RTFTextBuildingBlock</v>
      </c>
    </row>
    <row r="477" spans="1:5">
      <c r="A477" t="s">
        <v>3740</v>
      </c>
      <c r="B477" t="s">
        <v>5131</v>
      </c>
      <c r="C477" t="str">
        <f>CONCATENATE(GetSteps[[#This Row],[DefinitionID]],GetSteps[[#This Row],[StepCaption(ID)]])</f>
        <v>33C1FE96-86A3-ED11-80F0-0022481C7D58Document the procedures performed to test reliability of the information.(LabelBuildingBlock30)</v>
      </c>
      <c r="D477" t="str">
        <f>IFERROR(VLOOKUP(GetSteps[[#This Row],[SearchStep]], GetMetadata[[SearchStep]:[StepCaption]], 2, FALSE), GetSteps[[#This Row],[StepCaption(ID)]])</f>
        <v>LabelBuildingBlock30</v>
      </c>
      <c r="E477" t="str">
        <f>IFERROR(VLOOKUP(GetSteps[[#This Row],[SearchStep]], GetMetadata[[SearchStep]:[StepCaption]], 4, FALSE), GetSteps[[#This Row],[StepCaption(ID)]])</f>
        <v>LabelBuildingBlock</v>
      </c>
    </row>
    <row r="478" spans="1:5">
      <c r="A478" t="s">
        <v>3740</v>
      </c>
      <c r="B478" t="s">
        <v>5132</v>
      </c>
      <c r="C478" t="str">
        <f>CONCATENATE(GetSteps[[#This Row],[DefinitionID]],GetSteps[[#This Row],[StepCaption(ID)]])</f>
        <v>33C1FE96-86A3-ED11-80F0-0022481C7D58Document the procedures performed to test reliability of the information.*(LabelBuildingBlock31)</v>
      </c>
      <c r="D478" t="str">
        <f>IFERROR(VLOOKUP(GetSteps[[#This Row],[SearchStep]], GetMetadata[[SearchStep]:[StepCaption]], 2, FALSE), GetSteps[[#This Row],[StepCaption(ID)]])</f>
        <v>LabelBuildingBlock31</v>
      </c>
      <c r="E478" t="str">
        <f>IFERROR(VLOOKUP(GetSteps[[#This Row],[SearchStep]], GetMetadata[[SearchStep]:[StepCaption]], 4, FALSE), GetSteps[[#This Row],[StepCaption(ID)]])</f>
        <v>LabelBuildingBlock</v>
      </c>
    </row>
    <row r="479" spans="1:5">
      <c r="A479" t="s">
        <v>3740</v>
      </c>
      <c r="B479" t="s">
        <v>5133</v>
      </c>
      <c r="C479" t="str">
        <f>CONCATENATE(GetSteps[[#This Row],[DefinitionID]],GetSteps[[#This Row],[StepCaption(ID)]])</f>
        <v>33C1FE96-86A3-ED11-80F0-0022481C7D58How will reliability of the information be tested?(ComboSelectEntityEnumBuildingBlock10)</v>
      </c>
      <c r="D479" t="str">
        <f>IFERROR(VLOOKUP(GetSteps[[#This Row],[SearchStep]], GetMetadata[[SearchStep]:[StepCaption]], 2, FALSE), GetSteps[[#This Row],[StepCaption(ID)]])</f>
        <v>ComboSelectEntityEnumBuildingBlock10</v>
      </c>
      <c r="E479" t="str">
        <f>IFERROR(VLOOKUP(GetSteps[[#This Row],[SearchStep]], GetMetadata[[SearchStep]:[StepCaption]], 4, FALSE), GetSteps[[#This Row],[StepCaption(ID)]])</f>
        <v>ComboSelectEntityEnumBuildingBlock</v>
      </c>
    </row>
    <row r="480" spans="1:5">
      <c r="A480" t="s">
        <v>3740</v>
      </c>
      <c r="B480" t="s">
        <v>5134</v>
      </c>
      <c r="C480" t="str">
        <f>CONCATENATE(GetSteps[[#This Row],[DefinitionID]],GetSteps[[#This Row],[StepCaption(ID)]])</f>
        <v>33C1FE96-86A3-ED11-80F0-0022481C7D58How will reliability of the information be tested?(ComboSelectEntityEnumBuildingBlock11)</v>
      </c>
      <c r="D480" t="str">
        <f>IFERROR(VLOOKUP(GetSteps[[#This Row],[SearchStep]], GetMetadata[[SearchStep]:[StepCaption]], 2, FALSE), GetSteps[[#This Row],[StepCaption(ID)]])</f>
        <v>ComboSelectEntityEnumBuildingBlock11</v>
      </c>
      <c r="E480" t="str">
        <f>IFERROR(VLOOKUP(GetSteps[[#This Row],[SearchStep]], GetMetadata[[SearchStep]:[StepCaption]], 4, FALSE), GetSteps[[#This Row],[StepCaption(ID)]])</f>
        <v>ComboSelectEntityEnumBuildingBlock</v>
      </c>
    </row>
    <row r="481" spans="1:5">
      <c r="A481" t="s">
        <v>3740</v>
      </c>
      <c r="B481" t="s">
        <v>5135</v>
      </c>
      <c r="C481" t="str">
        <f>CONCATENATE(GetSteps[[#This Row],[DefinitionID]],GetSteps[[#This Row],[StepCaption(ID)]])</f>
        <v>33C1FE96-86A3-ED11-80F0-0022481C7D58How will reliability of the information be tested?(ComboSelectEntityEnumBuildingBlock9)</v>
      </c>
      <c r="D481" t="str">
        <f>IFERROR(VLOOKUP(GetSteps[[#This Row],[SearchStep]], GetMetadata[[SearchStep]:[StepCaption]], 2, FALSE), GetSteps[[#This Row],[StepCaption(ID)]])</f>
        <v>ComboSelectEntityEnumBuildingBlock9</v>
      </c>
      <c r="E481" t="str">
        <f>IFERROR(VLOOKUP(GetSteps[[#This Row],[SearchStep]], GetMetadata[[SearchStep]:[StepCaption]], 4, FALSE), GetSteps[[#This Row],[StepCaption(ID)]])</f>
        <v>ComboSelectEntityEnumBuildingBlock</v>
      </c>
    </row>
    <row r="482" spans="1:5">
      <c r="A482" t="s">
        <v>3740</v>
      </c>
      <c r="B482" t="s">
        <v>5136</v>
      </c>
      <c r="C482" t="str">
        <f>CONCATENATE(GetSteps[[#This Row],[DefinitionID]],GetSteps[[#This Row],[StepCaption(ID)]])</f>
        <v>33C1FE96-86A3-ED11-80F0-0022481C7D58Identify relevant data elements.(SimpleDataGridBuildingBlock3)</v>
      </c>
      <c r="D482" t="str">
        <f>IFERROR(VLOOKUP(GetSteps[[#This Row],[SearchStep]], GetMetadata[[SearchStep]:[StepCaption]], 2, FALSE), GetSteps[[#This Row],[StepCaption(ID)]])</f>
        <v>SimpleDataGridBuildingBlock3</v>
      </c>
      <c r="E482" t="str">
        <f>IFERROR(VLOOKUP(GetSteps[[#This Row],[SearchStep]], GetMetadata[[SearchStep]:[StepCaption]], 4, FALSE), GetSteps[[#This Row],[StepCaption(ID)]])</f>
        <v>SimpleDataGridBuildingBlock</v>
      </c>
    </row>
    <row r="483" spans="1:5">
      <c r="A483" t="s">
        <v>3740</v>
      </c>
      <c r="B483" t="s">
        <v>5137</v>
      </c>
      <c r="C483" t="str">
        <f>CONCATENATE(GetSteps[[#This Row],[DefinitionID]],GetSteps[[#This Row],[StepCaption(ID)]])</f>
        <v>33C1FE96-86A3-ED11-80F0-0022481C7D58Identify the control attributes(SimpleDataGridBuildingBlock34)</v>
      </c>
      <c r="D483" t="str">
        <f>IFERROR(VLOOKUP(GetSteps[[#This Row],[SearchStep]], GetMetadata[[SearchStep]:[StepCaption]], 2, FALSE), GetSteps[[#This Row],[StepCaption(ID)]])</f>
        <v>SimpleDataGridBuildingBlock34</v>
      </c>
      <c r="E483" t="str">
        <f>IFERROR(VLOOKUP(GetSteps[[#This Row],[SearchStep]], GetMetadata[[SearchStep]:[StepCaption]], 4, FALSE), GetSteps[[#This Row],[StepCaption(ID)]])</f>
        <v>SimpleDataGridBuildingBlock</v>
      </c>
    </row>
    <row r="484" spans="1:5">
      <c r="A484" t="s">
        <v>3740</v>
      </c>
      <c r="B484" t="s">
        <v>5138</v>
      </c>
      <c r="C484" t="str">
        <f>CONCATENATE(GetSteps[[#This Row],[DefinitionID]],GetSteps[[#This Row],[StepCaption(ID)]])</f>
        <v>33C1FE96-86A3-ED11-80F0-0022481C7D58Identify the Information submodule(SimpleDataGridBuildingBlock29)</v>
      </c>
      <c r="D484" t="str">
        <f>IFERROR(VLOOKUP(GetSteps[[#This Row],[SearchStep]], GetMetadata[[SearchStep]:[StepCaption]], 2, FALSE), GetSteps[[#This Row],[StepCaption(ID)]])</f>
        <v>SimpleDataGridBuildingBlock29</v>
      </c>
      <c r="E484" t="str">
        <f>IFERROR(VLOOKUP(GetSteps[[#This Row],[SearchStep]], GetMetadata[[SearchStep]:[StepCaption]], 4, FALSE), GetSteps[[#This Row],[StepCaption(ID)]])</f>
        <v>SimpleDataGridBuildingBlock</v>
      </c>
    </row>
    <row r="485" spans="1:5">
      <c r="A485" t="s">
        <v>3740</v>
      </c>
      <c r="B485" t="s">
        <v>5139</v>
      </c>
      <c r="C485" t="str">
        <f>CONCATENATE(GetSteps[[#This Row],[DefinitionID]],GetSteps[[#This Row],[StepCaption(ID)]])</f>
        <v>33C1FE96-86A3-ED11-80F0-0022481C7D58Information description(LabelMultiLineTextBox33)</v>
      </c>
      <c r="D485" t="str">
        <f>IFERROR(VLOOKUP(GetSteps[[#This Row],[SearchStep]], GetMetadata[[SearchStep]:[StepCaption]], 2, FALSE), GetSteps[[#This Row],[StepCaption(ID)]])</f>
        <v>LabelMultiLineTextBox33</v>
      </c>
      <c r="E485" t="str">
        <f>IFERROR(VLOOKUP(GetSteps[[#This Row],[SearchStep]], GetMetadata[[SearchStep]:[StepCaption]], 4, FALSE), GetSteps[[#This Row],[StepCaption(ID)]])</f>
        <v>LabelMultiLineTextBox</v>
      </c>
    </row>
    <row r="486" spans="1:5">
      <c r="A486" t="s">
        <v>3740</v>
      </c>
      <c r="B486" t="s">
        <v>5140</v>
      </c>
      <c r="C486" t="str">
        <f>CONCATENATE(GetSteps[[#This Row],[DefinitionID]],GetSteps[[#This Row],[StepCaption(ID)]])</f>
        <v>33C1FE96-86A3-ED11-80F0-0022481C7D58Information type and how will the reliability of the information be tested? (ComboSelectEntityEnumBuildingBlock12)</v>
      </c>
      <c r="D486" t="str">
        <f>IFERROR(VLOOKUP(GetSteps[[#This Row],[SearchStep]], GetMetadata[[SearchStep]:[StepCaption]], 2, FALSE), GetSteps[[#This Row],[StepCaption(ID)]])</f>
        <v>ComboSelectEntityEnumBuildingBlock12</v>
      </c>
      <c r="E486" t="str">
        <f>IFERROR(VLOOKUP(GetSteps[[#This Row],[SearchStep]], GetMetadata[[SearchStep]:[StepCaption]], 4, FALSE), GetSteps[[#This Row],[StepCaption(ID)]])</f>
        <v>ComboSelectEntityEnumBuildingBlock</v>
      </c>
    </row>
    <row r="487" spans="1:5">
      <c r="A487" t="s">
        <v>3740</v>
      </c>
      <c r="B487" t="s">
        <v>5141</v>
      </c>
      <c r="C487" t="str">
        <f>CONCATENATE(GetSteps[[#This Row],[DefinitionID]],GetSteps[[#This Row],[StepCaption(ID)]])</f>
        <v>33C1FE96-86A3-ED11-80F0-0022481C7D58Is the internal information (including all RDEs) sufficiently reliable?(OptionEntityEnumBuildingBlock28)</v>
      </c>
      <c r="D487" t="str">
        <f>IFERROR(VLOOKUP(GetSteps[[#This Row],[SearchStep]], GetMetadata[[SearchStep]:[StepCaption]], 2, FALSE), GetSteps[[#This Row],[StepCaption(ID)]])</f>
        <v>OptionEntityEnumBuildingBlock28</v>
      </c>
      <c r="E487" t="str">
        <f>IFERROR(VLOOKUP(GetSteps[[#This Row],[SearchStep]], GetMetadata[[SearchStep]:[StepCaption]], 4, FALSE), GetSteps[[#This Row],[StepCaption(ID)]])</f>
        <v>OptionEntityEnumBuildingBlock</v>
      </c>
    </row>
    <row r="488" spans="1:5">
      <c r="A488" t="s">
        <v>3740</v>
      </c>
      <c r="B488" t="s">
        <v>5142</v>
      </c>
      <c r="C488" t="str">
        <f>CONCATENATE(GetSteps[[#This Row],[DefinitionID]],GetSteps[[#This Row],[StepCaption(ID)]])</f>
        <v>33C1FE96-86A3-ED11-80F0-0022481C7D58No additional procedures performed as data input risk is addressed by testing the GITC.(LabelBuildingBlock18)</v>
      </c>
      <c r="D488" t="str">
        <f>IFERROR(VLOOKUP(GetSteps[[#This Row],[SearchStep]], GetMetadata[[SearchStep]:[StepCaption]], 2, FALSE), GetSteps[[#This Row],[StepCaption(ID)]])</f>
        <v>LabelBuildingBlock18</v>
      </c>
      <c r="E488" t="str">
        <f>IFERROR(VLOOKUP(GetSteps[[#This Row],[SearchStep]], GetMetadata[[SearchStep]:[StepCaption]], 4, FALSE), GetSteps[[#This Row],[StepCaption(ID)]])</f>
        <v>LabelBuildingBlock</v>
      </c>
    </row>
    <row r="489" spans="1:5">
      <c r="A489" t="s">
        <v>3740</v>
      </c>
      <c r="B489" t="s">
        <v>5143</v>
      </c>
      <c r="C489" t="str">
        <f>CONCATENATE(GetSteps[[#This Row],[DefinitionID]],GetSteps[[#This Row],[StepCaption(ID)]])</f>
        <v>33C1FE96-86A3-ED11-80F0-0022481C7D58No additional procedures performed as data integrity risk is addressed by testing the GITC.(LabelBuildingBlock22)</v>
      </c>
      <c r="D489" t="str">
        <f>IFERROR(VLOOKUP(GetSteps[[#This Row],[SearchStep]], GetMetadata[[SearchStep]:[StepCaption]], 2, FALSE), GetSteps[[#This Row],[StepCaption(ID)]])</f>
        <v>LabelBuildingBlock22</v>
      </c>
      <c r="E489" t="str">
        <f>IFERROR(VLOOKUP(GetSteps[[#This Row],[SearchStep]], GetMetadata[[SearchStep]:[StepCaption]], 4, FALSE), GetSteps[[#This Row],[StepCaption(ID)]])</f>
        <v>LabelBuildingBlock</v>
      </c>
    </row>
    <row r="490" spans="1:5">
      <c r="A490" t="s">
        <v>3740</v>
      </c>
      <c r="B490" t="s">
        <v>5144</v>
      </c>
      <c r="C490" t="str">
        <f>CONCATENATE(GetSteps[[#This Row],[DefinitionID]],GetSteps[[#This Row],[StepCaption(ID)]])</f>
        <v>33C1FE96-86A3-ED11-80F0-0022481C7D58(ExpanderGroupBuildingBlock1)</v>
      </c>
      <c r="D490" t="str">
        <f>IFERROR(VLOOKUP(GetSteps[[#This Row],[SearchStep]], GetMetadata[[SearchStep]:[StepCaption]], 2, FALSE), GetSteps[[#This Row],[StepCaption(ID)]])</f>
        <v>ExpanderGroupBuildingBlock1</v>
      </c>
      <c r="E490" t="str">
        <f>IFERROR(VLOOKUP(GetSteps[[#This Row],[SearchStep]], GetMetadata[[SearchStep]:[StepCaption]], 4, FALSE), GetSteps[[#This Row],[StepCaption(ID)]])</f>
        <v>ExpanderGroupBuildingBlock</v>
      </c>
    </row>
    <row r="491" spans="1:5">
      <c r="A491" t="s">
        <v>3740</v>
      </c>
      <c r="B491" t="s">
        <v>5145</v>
      </c>
      <c r="C491" t="str">
        <f>CONCATENATE(GetSteps[[#This Row],[DefinitionID]],GetSteps[[#This Row],[StepCaption(ID)]])</f>
        <v>33C1FE96-86A3-ED11-80F0-0022481C7D58(RTFTextBuildingBlock32)</v>
      </c>
      <c r="D491" t="str">
        <f>IFERROR(VLOOKUP(GetSteps[[#This Row],[SearchStep]], GetMetadata[[SearchStep]:[StepCaption]], 2, FALSE), GetSteps[[#This Row],[StepCaption(ID)]])</f>
        <v>RTFTextBuildingBlock32</v>
      </c>
      <c r="E491" t="str">
        <f>IFERROR(VLOOKUP(GetSteps[[#This Row],[SearchStep]], GetMetadata[[SearchStep]:[StepCaption]], 4, FALSE), GetSteps[[#This Row],[StepCaption(ID)]])</f>
        <v>RTFTextBuildingBlock</v>
      </c>
    </row>
    <row r="492" spans="1:5">
      <c r="A492" t="s">
        <v>3740</v>
      </c>
      <c r="B492" t="s">
        <v>139</v>
      </c>
      <c r="C492" t="str">
        <f>CONCATENATE(GetSteps[[#This Row],[DefinitionID]],GetSteps[[#This Row],[StepCaption(ID)]])</f>
        <v>33C1FE96-86A3-ED11-80F0-0022481C7D58CustomBuildingBlock</v>
      </c>
      <c r="D492" t="str">
        <f>IFERROR(VLOOKUP(GetSteps[[#This Row],[SearchStep]], GetMetadata[[SearchStep]:[StepCaption]], 2, FALSE), GetSteps[[#This Row],[StepCaption(ID)]])</f>
        <v>CustomBuildingBlock</v>
      </c>
      <c r="E492" t="str">
        <f>IFERROR(VLOOKUP(GetSteps[[#This Row],[SearchStep]], GetMetadata[[SearchStep]:[StepCaption]], 4, FALSE), GetSteps[[#This Row],[StepCaption(ID)]])</f>
        <v>CustomBuildingBlock</v>
      </c>
    </row>
    <row r="493" spans="1:5">
      <c r="A493" t="s">
        <v>3740</v>
      </c>
      <c r="B493" t="s">
        <v>318</v>
      </c>
      <c r="C493" t="str">
        <f>CONCATENATE(GetSteps[[#This Row],[DefinitionID]],GetSteps[[#This Row],[StepCaption(ID)]])</f>
        <v>33C1FE96-86A3-ED11-80F0-0022481C7D58Attachment_module</v>
      </c>
      <c r="D493" t="str">
        <f>IFERROR(VLOOKUP(GetSteps[[#This Row],[SearchStep]], GetMetadata[[SearchStep]:[StepCaption]], 2, FALSE), GetSteps[[#This Row],[StepCaption(ID)]])</f>
        <v>Attachment_module</v>
      </c>
      <c r="E493" t="str">
        <f>IFERROR(VLOOKUP(GetSteps[[#This Row],[SearchStep]], GetMetadata[[SearchStep]:[StepCaption]], 4, FALSE), GetSteps[[#This Row],[StepCaption(ID)]])</f>
        <v>Attachment_module</v>
      </c>
    </row>
    <row r="494" spans="1:5">
      <c r="A494" t="s">
        <v>3740</v>
      </c>
      <c r="B494" t="s">
        <v>319</v>
      </c>
      <c r="C494" t="str">
        <f>CONCATENATE(GetSteps[[#This Row],[DefinitionID]],GetSteps[[#This Row],[StepCaption(ID)]])</f>
        <v>33C1FE96-86A3-ED11-80F0-0022481C7D58ReviewNote_module</v>
      </c>
      <c r="D494" t="str">
        <f>IFERROR(VLOOKUP(GetSteps[[#This Row],[SearchStep]], GetMetadata[[SearchStep]:[StepCaption]], 2, FALSE), GetSteps[[#This Row],[StepCaption(ID)]])</f>
        <v>ReviewNote_module</v>
      </c>
      <c r="E494" t="str">
        <f>IFERROR(VLOOKUP(GetSteps[[#This Row],[SearchStep]], GetMetadata[[SearchStep]:[StepCaption]], 4, FALSE), GetSteps[[#This Row],[StepCaption(ID)]])</f>
        <v>ReviewNote_module</v>
      </c>
    </row>
    <row r="495" spans="1:5">
      <c r="A495" t="s">
        <v>3740</v>
      </c>
      <c r="B495" t="s">
        <v>320</v>
      </c>
      <c r="C495" t="str">
        <f>CONCATENATE(GetSteps[[#This Row],[DefinitionID]],GetSteps[[#This Row],[StepCaption(ID)]])</f>
        <v>33C1FE96-86A3-ED11-80F0-0022481C7D58Navigation_module</v>
      </c>
      <c r="D495" t="str">
        <f>IFERROR(VLOOKUP(GetSteps[[#This Row],[SearchStep]], GetMetadata[[SearchStep]:[StepCaption]], 2, FALSE), GetSteps[[#This Row],[StepCaption(ID)]])</f>
        <v>Navigation_module</v>
      </c>
      <c r="E495" t="str">
        <f>IFERROR(VLOOKUP(GetSteps[[#This Row],[SearchStep]], GetMetadata[[SearchStep]:[StepCaption]], 4, FALSE), GetSteps[[#This Row],[StepCaption(ID)]])</f>
        <v>Navigation_module</v>
      </c>
    </row>
    <row r="496" spans="1:5">
      <c r="A496" t="s">
        <v>3740</v>
      </c>
      <c r="B496" t="s">
        <v>519</v>
      </c>
      <c r="C496" t="str">
        <f>CONCATENATE(GetSteps[[#This Row],[DefinitionID]],GetSteps[[#This Row],[StepCaption(ID)]])</f>
        <v>33C1FE96-86A3-ED11-80F0-0022481C7D58MRR SignOff_module</v>
      </c>
      <c r="D496" t="str">
        <f>IFERROR(VLOOKUP(GetSteps[[#This Row],[SearchStep]], GetMetadata[[SearchStep]:[StepCaption]], 2, FALSE), GetSteps[[#This Row],[StepCaption(ID)]])</f>
        <v>MRR SignOff_module</v>
      </c>
      <c r="E496" t="str">
        <f>IFERROR(VLOOKUP(GetSteps[[#This Row],[SearchStep]], GetMetadata[[SearchStep]:[StepCaption]], 4, FALSE), GetSteps[[#This Row],[StepCaption(ID)]])</f>
        <v>MRR SignOff_module</v>
      </c>
    </row>
    <row r="497" spans="1:5">
      <c r="A497" t="s">
        <v>3740</v>
      </c>
      <c r="B497" t="s">
        <v>672</v>
      </c>
      <c r="C497" t="str">
        <f>CONCATENATE(GetSteps[[#This Row],[DefinitionID]],GetSteps[[#This Row],[StepCaption(ID)]])</f>
        <v>33C1FE96-86A3-ED11-80F0-0022481C7D58Tailoring_module</v>
      </c>
      <c r="D497" t="str">
        <f>IFERROR(VLOOKUP(GetSteps[[#This Row],[SearchStep]], GetMetadata[[SearchStep]:[StepCaption]], 2, FALSE), GetSteps[[#This Row],[StepCaption(ID)]])</f>
        <v>Tailoring_module</v>
      </c>
      <c r="E497" t="str">
        <f>IFERROR(VLOOKUP(GetSteps[[#This Row],[SearchStep]], GetMetadata[[SearchStep]:[StepCaption]], 4, FALSE), GetSteps[[#This Row],[StepCaption(ID)]])</f>
        <v>Tailoring_module</v>
      </c>
    </row>
    <row r="498" spans="1:5">
      <c r="A498" t="s">
        <v>3740</v>
      </c>
      <c r="B498" t="s">
        <v>711</v>
      </c>
      <c r="C498" t="str">
        <f>CONCATENATE(GetSteps[[#This Row],[DefinitionID]],GetSteps[[#This Row],[StepCaption(ID)]])</f>
        <v>33C1FE96-86A3-ED11-80F0-0022481C7D58TeamManagement_module</v>
      </c>
      <c r="D498" t="str">
        <f>IFERROR(VLOOKUP(GetSteps[[#This Row],[SearchStep]], GetMetadata[[SearchStep]:[StepCaption]], 2, FALSE), GetSteps[[#This Row],[StepCaption(ID)]])</f>
        <v>TeamManagement_module</v>
      </c>
      <c r="E498" t="str">
        <f>IFERROR(VLOOKUP(GetSteps[[#This Row],[SearchStep]], GetMetadata[[SearchStep]:[StepCaption]], 4, FALSE), GetSteps[[#This Row],[StepCaption(ID)]])</f>
        <v>TeamManagement_module</v>
      </c>
    </row>
    <row r="499" spans="1:5">
      <c r="A499" t="s">
        <v>3740</v>
      </c>
      <c r="B499" t="s">
        <v>756</v>
      </c>
      <c r="C499" t="str">
        <f>CONCATENATE(GetSteps[[#This Row],[DefinitionID]],GetSteps[[#This Row],[StepCaption(ID)]])</f>
        <v>33C1FE96-86A3-ED11-80F0-0022481C7D58ProjectPlan_module</v>
      </c>
      <c r="D499" t="str">
        <f>IFERROR(VLOOKUP(GetSteps[[#This Row],[SearchStep]], GetMetadata[[SearchStep]:[StepCaption]], 2, FALSE), GetSteps[[#This Row],[StepCaption(ID)]])</f>
        <v>ProjectPlan_module</v>
      </c>
      <c r="E499" t="str">
        <f>IFERROR(VLOOKUP(GetSteps[[#This Row],[SearchStep]], GetMetadata[[SearchStep]:[StepCaption]], 4, FALSE), GetSteps[[#This Row],[StepCaption(ID)]])</f>
        <v>ProjectPlan_module</v>
      </c>
    </row>
    <row r="500" spans="1:5">
      <c r="A500" t="s">
        <v>3740</v>
      </c>
      <c r="B500" t="s">
        <v>843</v>
      </c>
      <c r="C500" t="str">
        <f>CONCATENATE(GetSteps[[#This Row],[DefinitionID]],GetSteps[[#This Row],[StepCaption(ID)]])</f>
        <v>33C1FE96-86A3-ED11-80F0-0022481C7D58Chatbot_module</v>
      </c>
      <c r="D500" t="str">
        <f>IFERROR(VLOOKUP(GetSteps[[#This Row],[SearchStep]], GetMetadata[[SearchStep]:[StepCaption]], 2, FALSE), GetSteps[[#This Row],[StepCaption(ID)]])</f>
        <v>Chatbot_module</v>
      </c>
      <c r="E500" t="str">
        <f>IFERROR(VLOOKUP(GetSteps[[#This Row],[SearchStep]], GetMetadata[[SearchStep]:[StepCaption]], 4, FALSE), GetSteps[[#This Row],[StepCaption(ID)]])</f>
        <v>Chatbot_module</v>
      </c>
    </row>
    <row r="501" spans="1:5">
      <c r="A501" t="s">
        <v>3740</v>
      </c>
      <c r="B501" t="s">
        <v>866</v>
      </c>
      <c r="C501" t="str">
        <f>CONCATENATE(GetSteps[[#This Row],[DefinitionID]],GetSteps[[#This Row],[StepCaption(ID)]])</f>
        <v>33C1FE96-86A3-ED11-80F0-0022481C7D58TaggingUtilityTool_module</v>
      </c>
      <c r="D501" t="str">
        <f>IFERROR(VLOOKUP(GetSteps[[#This Row],[SearchStep]], GetMetadata[[SearchStep]:[StepCaption]], 2, FALSE), GetSteps[[#This Row],[StepCaption(ID)]])</f>
        <v>TaggingUtilityTool_module</v>
      </c>
      <c r="E501" t="str">
        <f>IFERROR(VLOOKUP(GetSteps[[#This Row],[SearchStep]], GetMetadata[[SearchStep]:[StepCaption]], 4, FALSE), GetSteps[[#This Row],[StepCaption(ID)]])</f>
        <v>TaggingUtilityTool_module</v>
      </c>
    </row>
    <row r="502" spans="1:5">
      <c r="A502" t="s">
        <v>3740</v>
      </c>
      <c r="B502" t="s">
        <v>885</v>
      </c>
      <c r="C502" t="str">
        <f>CONCATENATE(GetSteps[[#This Row],[DefinitionID]],GetSteps[[#This Row],[StepCaption(ID)]])</f>
        <v>33C1FE96-86A3-ED11-80F0-0022481C7D58Eng Dash_module</v>
      </c>
      <c r="D502" t="str">
        <f>IFERROR(VLOOKUP(GetSteps[[#This Row],[SearchStep]], GetMetadata[[SearchStep]:[StepCaption]], 2, FALSE), GetSteps[[#This Row],[StepCaption(ID)]])</f>
        <v>Eng Dash_module</v>
      </c>
      <c r="E502" t="str">
        <f>IFERROR(VLOOKUP(GetSteps[[#This Row],[SearchStep]], GetMetadata[[SearchStep]:[StepCaption]], 4, FALSE), GetSteps[[#This Row],[StepCaption(ID)]])</f>
        <v>Eng Dash_module</v>
      </c>
    </row>
    <row r="503" spans="1:5">
      <c r="A503" t="s">
        <v>3740</v>
      </c>
      <c r="B503" t="s">
        <v>894</v>
      </c>
      <c r="C503" t="str">
        <f>CONCATENATE(GetSteps[[#This Row],[DefinitionID]],GetSteps[[#This Row],[StepCaption(ID)]])</f>
        <v>33C1FE96-86A3-ED11-80F0-0022481C7D58My Eng_module</v>
      </c>
      <c r="D503" t="str">
        <f>IFERROR(VLOOKUP(GetSteps[[#This Row],[SearchStep]], GetMetadata[[SearchStep]:[StepCaption]], 2, FALSE), GetSteps[[#This Row],[StepCaption(ID)]])</f>
        <v>My Eng_module</v>
      </c>
      <c r="E503" t="str">
        <f>IFERROR(VLOOKUP(GetSteps[[#This Row],[SearchStep]], GetMetadata[[SearchStep]:[StepCaption]], 4, FALSE), GetSteps[[#This Row],[StepCaption(ID)]])</f>
        <v>My Eng_module</v>
      </c>
    </row>
    <row r="504" spans="1:5">
      <c r="A504" t="s">
        <v>3740</v>
      </c>
      <c r="B504" t="s">
        <v>885</v>
      </c>
      <c r="C504" t="str">
        <f>CONCATENATE(GetSteps[[#This Row],[DefinitionID]],GetSteps[[#This Row],[StepCaption(ID)]])</f>
        <v>33C1FE96-86A3-ED11-80F0-0022481C7D58Eng Dash_module</v>
      </c>
      <c r="D504" t="str">
        <f>IFERROR(VLOOKUP(GetSteps[[#This Row],[SearchStep]], GetMetadata[[SearchStep]:[StepCaption]], 2, FALSE), GetSteps[[#This Row],[StepCaption(ID)]])</f>
        <v>Eng Dash_module</v>
      </c>
      <c r="E504" t="str">
        <f>IFERROR(VLOOKUP(GetSteps[[#This Row],[SearchStep]], GetMetadata[[SearchStep]:[StepCaption]], 4, FALSE), GetSteps[[#This Row],[StepCaption(ID)]])</f>
        <v>Eng Dash_module</v>
      </c>
    </row>
    <row r="505" spans="1:5">
      <c r="A505" t="s">
        <v>3740</v>
      </c>
      <c r="B505" t="s">
        <v>1135</v>
      </c>
      <c r="C505" t="str">
        <f>CONCATENATE(GetSteps[[#This Row],[DefinitionID]],GetSteps[[#This Row],[StepCaption(ID)]])</f>
        <v>33C1FE96-86A3-ED11-80F0-0022481C7D58MUSsampling_module</v>
      </c>
      <c r="D505" t="str">
        <f>IFERROR(VLOOKUP(GetSteps[[#This Row],[SearchStep]], GetMetadata[[SearchStep]:[StepCaption]], 2, FALSE), GetSteps[[#This Row],[StepCaption(ID)]])</f>
        <v>MUSsampling_module</v>
      </c>
      <c r="E505" t="str">
        <f>IFERROR(VLOOKUP(GetSteps[[#This Row],[SearchStep]], GetMetadata[[SearchStep]:[StepCaption]], 4, FALSE), GetSteps[[#This Row],[StepCaption(ID)]])</f>
        <v>MUSsampling_module</v>
      </c>
    </row>
    <row r="506" spans="1:5">
      <c r="A506" t="s">
        <v>3740</v>
      </c>
      <c r="B506" t="s">
        <v>1235</v>
      </c>
      <c r="C506" t="str">
        <f>CONCATENATE(GetSteps[[#This Row],[DefinitionID]],GetSteps[[#This Row],[StepCaption(ID)]])</f>
        <v>33C1FE96-86A3-ED11-80F0-0022481C7D58RollForward_Module</v>
      </c>
      <c r="D506" t="str">
        <f>IFERROR(VLOOKUP(GetSteps[[#This Row],[SearchStep]], GetMetadata[[SearchStep]:[StepCaption]], 2, FALSE), GetSteps[[#This Row],[StepCaption(ID)]])</f>
        <v>RollForward_Module</v>
      </c>
      <c r="E506" t="str">
        <f>IFERROR(VLOOKUP(GetSteps[[#This Row],[SearchStep]], GetMetadata[[SearchStep]:[StepCaption]], 4, FALSE), GetSteps[[#This Row],[StepCaption(ID)]])</f>
        <v>RollForward_Module</v>
      </c>
    </row>
    <row r="507" spans="1:5">
      <c r="A507" t="s">
        <v>3740</v>
      </c>
      <c r="B507" t="s">
        <v>1246</v>
      </c>
      <c r="C507" t="str">
        <f>CONCATENATE(GetSteps[[#This Row],[DefinitionID]],GetSteps[[#This Row],[StepCaption(ID)]])</f>
        <v>33C1FE96-86A3-ED11-80F0-0022481C7D58GeneralFeatures_Module</v>
      </c>
      <c r="D507" t="str">
        <f>IFERROR(VLOOKUP(GetSteps[[#This Row],[SearchStep]], GetMetadata[[SearchStep]:[StepCaption]], 2, FALSE), GetSteps[[#This Row],[StepCaption(ID)]])</f>
        <v>GeneralFeatures_Module</v>
      </c>
      <c r="E507" t="str">
        <f>IFERROR(VLOOKUP(GetSteps[[#This Row],[SearchStep]], GetMetadata[[SearchStep]:[StepCaption]], 4, FALSE), GetSteps[[#This Row],[StepCaption(ID)]])</f>
        <v>GeneralFeatures_Module</v>
      </c>
    </row>
    <row r="508" spans="1:5">
      <c r="A508" t="s">
        <v>3740</v>
      </c>
      <c r="B508" t="s">
        <v>1257</v>
      </c>
      <c r="C508" t="str">
        <f>CONCATENATE(GetSteps[[#This Row],[DefinitionID]],GetSteps[[#This Row],[StepCaption(ID)]])</f>
        <v>33C1FE96-86A3-ED11-80F0-0022481C7D58CloseOut_Module</v>
      </c>
      <c r="D508" t="str">
        <f>IFERROR(VLOOKUP(GetSteps[[#This Row],[SearchStep]], GetMetadata[[SearchStep]:[StepCaption]], 2, FALSE), GetSteps[[#This Row],[StepCaption(ID)]])</f>
        <v>CloseOut_Module</v>
      </c>
      <c r="E508" t="str">
        <f>IFERROR(VLOOKUP(GetSteps[[#This Row],[SearchStep]], GetMetadata[[SearchStep]:[StepCaption]], 4, FALSE), GetSteps[[#This Row],[StepCaption(ID)]])</f>
        <v>CloseOut_Module</v>
      </c>
    </row>
    <row r="509" spans="1:5">
      <c r="A509" t="s">
        <v>3740</v>
      </c>
      <c r="B509" t="s">
        <v>1282</v>
      </c>
      <c r="C509" t="str">
        <f>CONCATENATE(GetSteps[[#This Row],[DefinitionID]],GetSteps[[#This Row],[StepCaption(ID)]])</f>
        <v>33C1FE96-86A3-ED11-80F0-0022481C7D58ACP_module</v>
      </c>
      <c r="D509" t="str">
        <f>IFERROR(VLOOKUP(GetSteps[[#This Row],[SearchStep]], GetMetadata[[SearchStep]:[StepCaption]], 2, FALSE), GetSteps[[#This Row],[StepCaption(ID)]])</f>
        <v>ACP_module</v>
      </c>
      <c r="E509" t="str">
        <f>IFERROR(VLOOKUP(GetSteps[[#This Row],[SearchStep]], GetMetadata[[SearchStep]:[StepCaption]], 4, FALSE), GetSteps[[#This Row],[StepCaption(ID)]])</f>
        <v>ACP_module</v>
      </c>
    </row>
    <row r="510" spans="1:5">
      <c r="A510" t="s">
        <v>3740</v>
      </c>
      <c r="B510" t="s">
        <v>1288</v>
      </c>
      <c r="C510" t="str">
        <f>CONCATENATE(GetSteps[[#This Row],[DefinitionID]],GetSteps[[#This Row],[StepCaption(ID)]])</f>
        <v>33C1FE96-86A3-ED11-80F0-0022481C7D58Create_Analysis_module</v>
      </c>
      <c r="D510" t="str">
        <f>IFERROR(VLOOKUP(GetSteps[[#This Row],[SearchStep]], GetMetadata[[SearchStep]:[StepCaption]], 2, FALSE), GetSteps[[#This Row],[StepCaption(ID)]])</f>
        <v>Create_Analysis_module</v>
      </c>
      <c r="E510" t="str">
        <f>IFERROR(VLOOKUP(GetSteps[[#This Row],[SearchStep]], GetMetadata[[SearchStep]:[StepCaption]], 4, FALSE), GetSteps[[#This Row],[StepCaption(ID)]])</f>
        <v>Create_Analysis_module</v>
      </c>
    </row>
    <row r="511" spans="1:5">
      <c r="A511" t="s">
        <v>3740</v>
      </c>
      <c r="B511" t="s">
        <v>1546</v>
      </c>
      <c r="C511" t="str">
        <f>CONCATENATE(GetSteps[[#This Row],[DefinitionID]],GetSteps[[#This Row],[StepCaption(ID)]])</f>
        <v>33C1FE96-86A3-ED11-80F0-0022481C7D58GeneralModule</v>
      </c>
      <c r="D511" t="str">
        <f>IFERROR(VLOOKUP(GetSteps[[#This Row],[SearchStep]], GetMetadata[[SearchStep]:[StepCaption]], 2, FALSE), GetSteps[[#This Row],[StepCaption(ID)]])</f>
        <v>GeneralModule</v>
      </c>
      <c r="E511" t="str">
        <f>IFERROR(VLOOKUP(GetSteps[[#This Row],[SearchStep]], GetMetadata[[SearchStep]:[StepCaption]], 4, FALSE), GetSteps[[#This Row],[StepCaption(ID)]])</f>
        <v>GeneralModule</v>
      </c>
    </row>
    <row r="512" spans="1:5">
      <c r="A512" t="s">
        <v>1893</v>
      </c>
      <c r="B512" t="s">
        <v>3288</v>
      </c>
      <c r="C512" t="str">
        <f>CONCATENATE(GetSteps[[#This Row],[DefinitionID]],GetSteps[[#This Row],[StepCaption(ID)]])</f>
        <v>39F41913-036B-ED11-80EE-0022481C7D58 - Considering whether it is capable of achieving its purpose in compliance with the Execution Guide; and(LabelBuildingBlock60)</v>
      </c>
      <c r="D512" t="str">
        <f>IFERROR(VLOOKUP(GetSteps[[#This Row],[SearchStep]], GetMetadata[[SearchStep]:[StepCaption]], 2, FALSE), GetSteps[[#This Row],[StepCaption(ID)]])</f>
        <v>LabelBuildingBlock60</v>
      </c>
      <c r="E512" t="str">
        <f>IFERROR(VLOOKUP(GetSteps[[#This Row],[SearchStep]], GetMetadata[[SearchStep]:[StepCaption]], 4, FALSE), GetSteps[[#This Row],[StepCaption(ID)]])</f>
        <v>LabelBuildingBlock</v>
      </c>
    </row>
    <row r="513" spans="1:5">
      <c r="A513" t="s">
        <v>1893</v>
      </c>
      <c r="B513" t="s">
        <v>3289</v>
      </c>
      <c r="C513" t="str">
        <f>CONCATENATE(GetSteps[[#This Row],[DefinitionID]],GetSteps[[#This Row],[StepCaption(ID)]])</f>
        <v>39F41913-036B-ED11-80EE-0022481C7D58 Comply with ethics and independence requirements(ExpanderGroupBuildingBlock42)</v>
      </c>
      <c r="D513" t="str">
        <f>IFERROR(VLOOKUP(GetSteps[[#This Row],[SearchStep]], GetMetadata[[SearchStep]:[StepCaption]], 2, FALSE), GetSteps[[#This Row],[StepCaption(ID)]])</f>
        <v>ExpanderGroupBuildingBlock42</v>
      </c>
      <c r="E513" t="str">
        <f>IFERROR(VLOOKUP(GetSteps[[#This Row],[SearchStep]], GetMetadata[[SearchStep]:[StepCaption]], 4, FALSE), GetSteps[[#This Row],[StepCaption(ID)]])</f>
        <v>ExpanderGroupBuildingBlock</v>
      </c>
    </row>
    <row r="514" spans="1:5">
      <c r="A514" t="s">
        <v>1893</v>
      </c>
      <c r="B514" t="s">
        <v>3290</v>
      </c>
      <c r="C514" t="str">
        <f>CONCATENATE(GetSteps[[#This Row],[DefinitionID]],GetSteps[[#This Row],[StepCaption(ID)]])</f>
        <v>39F41913-036B-ED11-80EE-0022481C7D58* Consider the reliability of the output provided by(LabelBuildingBlock56)</v>
      </c>
      <c r="D514" t="str">
        <f>IFERROR(VLOOKUP(GetSteps[[#This Row],[SearchStep]], GetMetadata[[SearchStep]:[StepCaption]], 2, FALSE), GetSteps[[#This Row],[StepCaption(ID)]])</f>
        <v>LabelBuildingBlock56</v>
      </c>
      <c r="E514" t="str">
        <f>IFERROR(VLOOKUP(GetSteps[[#This Row],[SearchStep]], GetMetadata[[SearchStep]:[StepCaption]], 4, FALSE), GetSteps[[#This Row],[StepCaption(ID)]])</f>
        <v>LabelBuildingBlock</v>
      </c>
    </row>
    <row r="515" spans="1:5">
      <c r="A515" t="s">
        <v>1893</v>
      </c>
      <c r="B515" t="s">
        <v>3291</v>
      </c>
      <c r="C515" t="str">
        <f>CONCATENATE(GetSteps[[#This Row],[DefinitionID]],GetSteps[[#This Row],[StepCaption(ID)]])</f>
        <v>39F41913-036B-ED11-80EE-0022481C7D58â€¢ evaluating the design by :(LabelBuildingBlock57)</v>
      </c>
      <c r="D515" t="str">
        <f>IFERROR(VLOOKUP(GetSteps[[#This Row],[SearchStep]], GetMetadata[[SearchStep]:[StepCaption]], 2, FALSE), GetSteps[[#This Row],[StepCaption(ID)]])</f>
        <v>LabelBuildingBlock57</v>
      </c>
      <c r="E515" t="str">
        <f>IFERROR(VLOOKUP(GetSteps[[#This Row],[SearchStep]], GetMetadata[[SearchStep]:[StepCaption]], 4, FALSE), GetSteps[[#This Row],[StepCaption(ID)]])</f>
        <v>LabelBuildingBlock</v>
      </c>
    </row>
    <row r="516" spans="1:5">
      <c r="A516" t="s">
        <v>1893</v>
      </c>
      <c r="B516" t="s">
        <v>3292</v>
      </c>
      <c r="C516" t="str">
        <f>CONCATENATE(GetSteps[[#This Row],[DefinitionID]],GetSteps[[#This Row],[StepCaption(ID)]])</f>
        <v>39F41913-036B-ED11-80EE-0022481C7D58â€¢ testing the consistent operation.(LabelBuildingBlock61)</v>
      </c>
      <c r="D516" t="str">
        <f>IFERROR(VLOOKUP(GetSteps[[#This Row],[SearchStep]], GetMetadata[[SearchStep]:[StepCaption]], 2, FALSE), GetSteps[[#This Row],[StepCaption(ID)]])</f>
        <v>LabelBuildingBlock61</v>
      </c>
      <c r="E516" t="str">
        <f>IFERROR(VLOOKUP(GetSteps[[#This Row],[SearchStep]], GetMetadata[[SearchStep]:[StepCaption]], 4, FALSE), GetSteps[[#This Row],[StepCaption(ID)]])</f>
        <v>LabelBuildingBlock</v>
      </c>
    </row>
    <row r="517" spans="1:5">
      <c r="A517" t="s">
        <v>1893</v>
      </c>
      <c r="B517" t="s">
        <v>5146</v>
      </c>
      <c r="C517" t="str">
        <f>CONCATENATE(GetSteps[[#This Row],[DefinitionID]],GetSteps[[#This Row],[StepCaption(ID)]])</f>
        <v>39F41913-036B-ED11-80EE-0022481C7D58Any pre-processing of data performed, by whom, and when.(RTFTextBuildingBlock64)</v>
      </c>
      <c r="D517" t="str">
        <f>IFERROR(VLOOKUP(GetSteps[[#This Row],[SearchStep]], GetMetadata[[SearchStep]:[StepCaption]], 2, FALSE), GetSteps[[#This Row],[StepCaption(ID)]])</f>
        <v>RTFTextBuildingBlock64</v>
      </c>
      <c r="E517" t="str">
        <f>IFERROR(VLOOKUP(GetSteps[[#This Row],[SearchStep]], GetMetadata[[SearchStep]:[StepCaption]], 4, FALSE), GetSteps[[#This Row],[StepCaption(ID)]])</f>
        <v>RTFTextBuildingBlock</v>
      </c>
    </row>
    <row r="518" spans="1:5">
      <c r="A518" t="s">
        <v>1893</v>
      </c>
      <c r="B518" t="s">
        <v>3293</v>
      </c>
      <c r="C518" t="str">
        <f>CONCATENATE(GetSteps[[#This Row],[DefinitionID]],GetSteps[[#This Row],[StepCaption(ID)]])</f>
        <v>39F41913-036B-ED11-80EE-0022481C7D58As the assurance engagement strategy and plan was modified, confirm that sufficient and appropriate resources to perform the engagement are assigned or mad(CheckBoxBuildingBlock19)</v>
      </c>
      <c r="D518" t="str">
        <f>IFERROR(VLOOKUP(GetSteps[[#This Row],[SearchStep]], GetMetadata[[SearchStep]:[StepCaption]], 2, FALSE), GetSteps[[#This Row],[StepCaption(ID)]])</f>
        <v>CheckBoxBuildingBlock19</v>
      </c>
      <c r="E518" t="str">
        <f>IFERROR(VLOOKUP(GetSteps[[#This Row],[SearchStep]], GetMetadata[[SearchStep]:[StepCaption]], 4, FALSE), GetSteps[[#This Row],[StepCaption(ID)]])</f>
        <v>CheckBoxBuildingBlock</v>
      </c>
    </row>
    <row r="519" spans="1:5">
      <c r="A519" t="s">
        <v>1893</v>
      </c>
      <c r="B519" t="s">
        <v>3294</v>
      </c>
      <c r="C519" t="str">
        <f>CONCATENATE(GetSteps[[#This Row],[DefinitionID]],GetSteps[[#This Row],[StepCaption(ID)]])</f>
        <v>39F41913-036B-ED11-80EE-0022481C7D58Attach documents related to the updated ethics and independence assessment, if applicable.(SimpleDataGridBuildingBlock45)</v>
      </c>
      <c r="D519" t="str">
        <f>IFERROR(VLOOKUP(GetSteps[[#This Row],[SearchStep]], GetMetadata[[SearchStep]:[StepCaption]], 2, FALSE), GetSteps[[#This Row],[StepCaption(ID)]])</f>
        <v>SimpleDataGridBuildingBlock45</v>
      </c>
      <c r="E519" t="str">
        <f>IFERROR(VLOOKUP(GetSteps[[#This Row],[SearchStep]], GetMetadata[[SearchStep]:[StepCaption]], 4, FALSE), GetSteps[[#This Row],[StepCaption(ID)]])</f>
        <v>SimpleDataGridBuildingBlock</v>
      </c>
    </row>
    <row r="520" spans="1:5">
      <c r="A520" t="s">
        <v>1893</v>
      </c>
      <c r="B520" t="s">
        <v>3295</v>
      </c>
      <c r="C520" t="str">
        <f>CONCATENATE(GetSteps[[#This Row],[DefinitionID]],GetSteps[[#This Row],[StepCaption(ID)]])</f>
        <v>39F41913-036B-ED11-80EE-0022481C7D58Attach the SATs Engagement Profile Working Paper that has been approved by the engagement partner.(SimpleDataGridBuildingBlock34)</v>
      </c>
      <c r="D520" t="str">
        <f>IFERROR(VLOOKUP(GetSteps[[#This Row],[SearchStep]], GetMetadata[[SearchStep]:[StepCaption]], 2, FALSE), GetSteps[[#This Row],[StepCaption(ID)]])</f>
        <v>SimpleDataGridBuildingBlock34</v>
      </c>
      <c r="E520" t="str">
        <f>IFERROR(VLOOKUP(GetSteps[[#This Row],[SearchStep]], GetMetadata[[SearchStep]:[StepCaption]], 4, FALSE), GetSteps[[#This Row],[StepCaption(ID)]])</f>
        <v>SimpleDataGridBuildingBlock</v>
      </c>
    </row>
    <row r="521" spans="1:5">
      <c r="A521" t="s">
        <v>1893</v>
      </c>
      <c r="B521" t="s">
        <v>3296</v>
      </c>
      <c r="C521" t="str">
        <f>CONCATENATE(GetSteps[[#This Row],[DefinitionID]],GetSteps[[#This Row],[StepCaption(ID)]])</f>
        <v>39F41913-036B-ED11-80EE-0022481C7D58Attach the signed revised engagement letter and any other documents relevant to understanding the terms of the assurance engagement, if applicable.(SimpleDataGridBuildingBlock15)</v>
      </c>
      <c r="D521" t="str">
        <f>IFERROR(VLOOKUP(GetSteps[[#This Row],[SearchStep]], GetMetadata[[SearchStep]:[StepCaption]], 2, FALSE), GetSteps[[#This Row],[StepCaption(ID)]])</f>
        <v>SimpleDataGridBuildingBlock15</v>
      </c>
      <c r="E521" t="str">
        <f>IFERROR(VLOOKUP(GetSteps[[#This Row],[SearchStep]], GetMetadata[[SearchStep]:[StepCaption]], 4, FALSE), GetSteps[[#This Row],[StepCaption(ID)]])</f>
        <v>SimpleDataGridBuildingBlock</v>
      </c>
    </row>
    <row r="522" spans="1:5">
      <c r="A522" t="s">
        <v>1893</v>
      </c>
      <c r="B522" t="s">
        <v>3297</v>
      </c>
      <c r="C522" t="str">
        <f>CONCATENATE(GetSteps[[#This Row],[DefinitionID]],GetSteps[[#This Row],[StepCaption(ID)]])</f>
        <v>39F41913-036B-ED11-80EE-0022481C7D58Can we continue with the engagement without making the change?(OptionBuildingBlock13)</v>
      </c>
      <c r="D522" t="str">
        <f>IFERROR(VLOOKUP(GetSteps[[#This Row],[SearchStep]], GetMetadata[[SearchStep]:[StepCaption]], 2, FALSE), GetSteps[[#This Row],[StepCaption(ID)]])</f>
        <v>OptionBuildingBlock13</v>
      </c>
      <c r="E522" t="str">
        <f>IFERROR(VLOOKUP(GetSteps[[#This Row],[SearchStep]], GetMetadata[[SearchStep]:[StepCaption]], 4, FALSE), GetSteps[[#This Row],[StepCaption(ID)]])</f>
        <v>OptionBuildingBlock</v>
      </c>
    </row>
    <row r="523" spans="1:5">
      <c r="A523" t="s">
        <v>1893</v>
      </c>
      <c r="B523" t="s">
        <v>3298</v>
      </c>
      <c r="C523" t="str">
        <f>CONCATENATE(GetSteps[[#This Row],[DefinitionID]],GetSteps[[#This Row],[StepCaption(ID)]])</f>
        <v>39F41913-036B-ED11-80EE-0022481C7D58Can we continue with the engagement without making the change?(OptionBuildingBlock5)</v>
      </c>
      <c r="D523" t="str">
        <f>IFERROR(VLOOKUP(GetSteps[[#This Row],[SearchStep]], GetMetadata[[SearchStep]:[StepCaption]], 2, FALSE), GetSteps[[#This Row],[StepCaption(ID)]])</f>
        <v>OptionBuildingBlock5</v>
      </c>
      <c r="E523" t="str">
        <f>IFERROR(VLOOKUP(GetSteps[[#This Row],[SearchStep]], GetMetadata[[SearchStep]:[StepCaption]], 4, FALSE), GetSteps[[#This Row],[StepCaption(ID)]])</f>
        <v>OptionBuildingBlock</v>
      </c>
    </row>
    <row r="524" spans="1:5">
      <c r="A524" t="s">
        <v>1893</v>
      </c>
      <c r="B524" t="s">
        <v>3299</v>
      </c>
      <c r="C524" t="str">
        <f>CONCATENATE(GetSteps[[#This Row],[DefinitionID]],GetSteps[[#This Row],[StepCaption(ID)]])</f>
        <v>39F41913-036B-ED11-80EE-0022481C7D58Can we continue with the engagement without making the change?(OptionBuildingBlock7)</v>
      </c>
      <c r="D524" t="str">
        <f>IFERROR(VLOOKUP(GetSteps[[#This Row],[SearchStep]], GetMetadata[[SearchStep]:[StepCaption]], 2, FALSE), GetSteps[[#This Row],[StepCaption(ID)]])</f>
        <v>OptionBuildingBlock7</v>
      </c>
      <c r="E524" t="str">
        <f>IFERROR(VLOOKUP(GetSteps[[#This Row],[SearchStep]], GetMetadata[[SearchStep]:[StepCaption]], 4, FALSE), GetSteps[[#This Row],[StepCaption(ID)]])</f>
        <v>OptionBuildingBlock</v>
      </c>
    </row>
    <row r="525" spans="1:5">
      <c r="A525" t="s">
        <v>1893</v>
      </c>
      <c r="B525" t="s">
        <v>3300</v>
      </c>
      <c r="C525" t="str">
        <f>CONCATENATE(GetSteps[[#This Row],[DefinitionID]],GetSteps[[#This Row],[StepCaption(ID)]])</f>
        <v>39F41913-036B-ED11-80EE-0022481C7D58Complete the required re-evaluation procedures and attach required documentation.(SimpleDataGridBuildingBlock25)</v>
      </c>
      <c r="D525" t="str">
        <f>IFERROR(VLOOKUP(GetSteps[[#This Row],[SearchStep]], GetMetadata[[SearchStep]:[StepCaption]], 2, FALSE), GetSteps[[#This Row],[StepCaption(ID)]])</f>
        <v>SimpleDataGridBuildingBlock25</v>
      </c>
      <c r="E525" t="str">
        <f>IFERROR(VLOOKUP(GetSteps[[#This Row],[SearchStep]], GetMetadata[[SearchStep]:[StepCaption]], 4, FALSE), GetSteps[[#This Row],[StepCaption(ID)]])</f>
        <v>SimpleDataGridBuildingBlock</v>
      </c>
    </row>
    <row r="526" spans="1:5">
      <c r="A526" t="s">
        <v>1893</v>
      </c>
      <c r="B526" t="s">
        <v>3301</v>
      </c>
      <c r="C526" t="str">
        <f>CONCATENATE(GetSteps[[#This Row],[DefinitionID]],GetSteps[[#This Row],[StepCaption(ID)]])</f>
        <v>39F41913-036B-ED11-80EE-0022481C7D58Confirm that the SAT list above does not include any customized ready-to-use routines (customized ready to use routines are considered end-user routines).(CheckBoxBuildingBlock31)</v>
      </c>
      <c r="D526" t="str">
        <f>IFERROR(VLOOKUP(GetSteps[[#This Row],[SearchStep]], GetMetadata[[SearchStep]:[StepCaption]], 2, FALSE), GetSteps[[#This Row],[StepCaption(ID)]])</f>
        <v>CheckBoxBuildingBlock31</v>
      </c>
      <c r="E526" t="str">
        <f>IFERROR(VLOOKUP(GetSteps[[#This Row],[SearchStep]], GetMetadata[[SearchStep]:[StepCaption]], 4, FALSE), GetSteps[[#This Row],[StepCaption(ID)]])</f>
        <v>CheckBoxBuildingBlock</v>
      </c>
    </row>
    <row r="527" spans="1:5">
      <c r="A527" t="s">
        <v>1893</v>
      </c>
      <c r="B527" t="s">
        <v>3302</v>
      </c>
      <c r="C527" t="str">
        <f>CONCATENATE(GetSteps[[#This Row],[DefinitionID]],GetSteps[[#This Row],[StepCaption(ID)]])</f>
        <v>39F41913-036B-ED11-80EE-0022481C7D58Confirm that the SAT list above includes SATs used by the engagement and employed specialists.(CheckBoxBuildingBlock30)</v>
      </c>
      <c r="D527" t="str">
        <f>IFERROR(VLOOKUP(GetSteps[[#This Row],[SearchStep]], GetMetadata[[SearchStep]:[StepCaption]], 2, FALSE), GetSteps[[#This Row],[StepCaption(ID)]])</f>
        <v>CheckBoxBuildingBlock30</v>
      </c>
      <c r="E527" t="str">
        <f>IFERROR(VLOOKUP(GetSteps[[#This Row],[SearchStep]], GetMetadata[[SearchStep]:[StepCaption]], 4, FALSE), GetSteps[[#This Row],[StepCaption(ID)]])</f>
        <v>CheckBoxBuildingBlock</v>
      </c>
    </row>
    <row r="528" spans="1:5">
      <c r="A528" t="s">
        <v>1893</v>
      </c>
      <c r="B528" t="s">
        <v>3303</v>
      </c>
      <c r="C528" t="str">
        <f>CONCATENATE(GetSteps[[#This Row],[DefinitionID]],GetSteps[[#This Row],[StepCaption(ID)]])</f>
        <v>39F41913-036B-ED11-80EE-0022481C7D58Confirm that we agreed the nature of the use of the routine and the roles and responsibilities for evaluating the reliability of the routine in planning, p(CheckBoxBuildingBlock39)</v>
      </c>
      <c r="D528" t="str">
        <f>IFERROR(VLOOKUP(GetSteps[[#This Row],[SearchStep]], GetMetadata[[SearchStep]:[StepCaption]], 2, FALSE), GetSteps[[#This Row],[StepCaption(ID)]])</f>
        <v>CheckBoxBuildingBlock39</v>
      </c>
      <c r="E528" t="str">
        <f>IFERROR(VLOOKUP(GetSteps[[#This Row],[SearchStep]], GetMetadata[[SearchStep]:[StepCaption]], 4, FALSE), GetSteps[[#This Row],[StepCaption(ID)]])</f>
        <v>CheckBoxBuildingBlock</v>
      </c>
    </row>
    <row r="529" spans="1:5">
      <c r="A529" t="s">
        <v>1893</v>
      </c>
      <c r="B529" t="s">
        <v>3304</v>
      </c>
      <c r="C529" t="str">
        <f>CONCATENATE(GetSteps[[#This Row],[DefinitionID]],GetSteps[[#This Row],[StepCaption(ID)]])</f>
        <v>39F41913-036B-ED11-80EE-0022481C7D58Confirm that we reviewed the documentation provided by the engagement team member (excluding other practitioners), employed KPMG specialist or others at th(CheckBoxBuildingBlock40)</v>
      </c>
      <c r="D529" t="str">
        <f>IFERROR(VLOOKUP(GetSteps[[#This Row],[SearchStep]], GetMetadata[[SearchStep]:[StepCaption]], 2, FALSE), GetSteps[[#This Row],[StepCaption(ID)]])</f>
        <v>CheckBoxBuildingBlock40</v>
      </c>
      <c r="E529" t="str">
        <f>IFERROR(VLOOKUP(GetSteps[[#This Row],[SearchStep]], GetMetadata[[SearchStep]:[StepCaption]], 4, FALSE), GetSteps[[#This Row],[StepCaption(ID)]])</f>
        <v>CheckBoxBuildingBlock</v>
      </c>
    </row>
    <row r="530" spans="1:5">
      <c r="A530" t="s">
        <v>1893</v>
      </c>
      <c r="B530" t="s">
        <v>3305</v>
      </c>
      <c r="C530" t="str">
        <f>CONCATENATE(GetSteps[[#This Row],[DefinitionID]],GetSteps[[#This Row],[StepCaption(ID)]])</f>
        <v>39F41913-036B-ED11-80EE-0022481C7D58Confirm we evaluated the completeness and accuracy of any data extraction and import into the end-user routine.(CheckBoxBuildingBlock41)</v>
      </c>
      <c r="D530" t="str">
        <f>IFERROR(VLOOKUP(GetSteps[[#This Row],[SearchStep]], GetMetadata[[SearchStep]:[StepCaption]], 2, FALSE), GetSteps[[#This Row],[StepCaption(ID)]])</f>
        <v>CheckBoxBuildingBlock41</v>
      </c>
      <c r="E530" t="str">
        <f>IFERROR(VLOOKUP(GetSteps[[#This Row],[SearchStep]], GetMetadata[[SearchStep]:[StepCaption]], 4, FALSE), GetSteps[[#This Row],[StepCaption(ID)]])</f>
        <v>CheckBoxBuildingBlock</v>
      </c>
    </row>
    <row r="531" spans="1:5">
      <c r="A531" t="s">
        <v>1893</v>
      </c>
      <c r="B531" t="s">
        <v>3306</v>
      </c>
      <c r="C531" t="str">
        <f>CONCATENATE(GetSteps[[#This Row],[DefinitionID]],GetSteps[[#This Row],[StepCaption(ID)]])</f>
        <v>39F41913-036B-ED11-80EE-0022481C7D58Consult with the Department of Professional Practice.(SimpleDataGridBuildingBlock10)</v>
      </c>
      <c r="D531" t="str">
        <f>IFERROR(VLOOKUP(GetSteps[[#This Row],[SearchStep]], GetMetadata[[SearchStep]:[StepCaption]], 2, FALSE), GetSteps[[#This Row],[StepCaption(ID)]])</f>
        <v>SimpleDataGridBuildingBlock10</v>
      </c>
      <c r="E531" t="str">
        <f>IFERROR(VLOOKUP(GetSteps[[#This Row],[SearchStep]], GetMetadata[[SearchStep]:[StepCaption]], 4, FALSE), GetSteps[[#This Row],[StepCaption(ID)]])</f>
        <v>SimpleDataGridBuildingBlock</v>
      </c>
    </row>
    <row r="532" spans="1:5">
      <c r="A532" t="s">
        <v>1893</v>
      </c>
      <c r="B532" t="s">
        <v>3307</v>
      </c>
      <c r="C532" t="str">
        <f>CONCATENATE(GetSteps[[#This Row],[DefinitionID]],GetSteps[[#This Row],[StepCaption(ID)]])</f>
        <v>39F41913-036B-ED11-80EE-0022481C7D58Consult with the Ethics and Independence Partner.(SimpleDataGridBuildingBlock47)</v>
      </c>
      <c r="D532" t="str">
        <f>IFERROR(VLOOKUP(GetSteps[[#This Row],[SearchStep]], GetMetadata[[SearchStep]:[StepCaption]], 2, FALSE), GetSteps[[#This Row],[StepCaption(ID)]])</f>
        <v>SimpleDataGridBuildingBlock47</v>
      </c>
      <c r="E532" t="str">
        <f>IFERROR(VLOOKUP(GetSteps[[#This Row],[SearchStep]], GetMetadata[[SearchStep]:[StepCaption]], 4, FALSE), GetSteps[[#This Row],[StepCaption(ID)]])</f>
        <v>SimpleDataGridBuildingBlock</v>
      </c>
    </row>
    <row r="533" spans="1:5">
      <c r="A533" t="s">
        <v>1893</v>
      </c>
      <c r="B533" t="s">
        <v>3308</v>
      </c>
      <c r="C533" t="str">
        <f>CONCATENATE(GetSteps[[#This Row],[DefinitionID]],GetSteps[[#This Row],[StepCaption(ID)]])</f>
        <v>39F41913-036B-ED11-80EE-0022481C7D58Consult with the Risk Management Partner.(SimpleDataGridBuildingBlock14)</v>
      </c>
      <c r="D533" t="str">
        <f>IFERROR(VLOOKUP(GetSteps[[#This Row],[SearchStep]], GetMetadata[[SearchStep]:[StepCaption]], 2, FALSE), GetSteps[[#This Row],[StepCaption(ID)]])</f>
        <v>SimpleDataGridBuildingBlock14</v>
      </c>
      <c r="E533" t="str">
        <f>IFERROR(VLOOKUP(GetSteps[[#This Row],[SearchStep]], GetMetadata[[SearchStep]:[StepCaption]], 4, FALSE), GetSteps[[#This Row],[StepCaption(ID)]])</f>
        <v>SimpleDataGridBuildingBlock</v>
      </c>
    </row>
    <row r="534" spans="1:5">
      <c r="A534" t="s">
        <v>1893</v>
      </c>
      <c r="B534" t="s">
        <v>3309</v>
      </c>
      <c r="C534" t="str">
        <f>CONCATENATE(GetSteps[[#This Row],[DefinitionID]],GetSteps[[#This Row],[StepCaption(ID)]])</f>
        <v>39F41913-036B-ED11-80EE-0022481C7D58Consult with the Risk Management Partner.(SimpleDataGridBuildingBlock21)</v>
      </c>
      <c r="D534" t="str">
        <f>IFERROR(VLOOKUP(GetSteps[[#This Row],[SearchStep]], GetMetadata[[SearchStep]:[StepCaption]], 2, FALSE), GetSteps[[#This Row],[StepCaption(ID)]])</f>
        <v>SimpleDataGridBuildingBlock21</v>
      </c>
      <c r="E534" t="str">
        <f>IFERROR(VLOOKUP(GetSteps[[#This Row],[SearchStep]], GetMetadata[[SearchStep]:[StepCaption]], 4, FALSE), GetSteps[[#This Row],[StepCaption(ID)]])</f>
        <v>SimpleDataGridBuildingBlock</v>
      </c>
    </row>
    <row r="535" spans="1:5">
      <c r="A535" t="s">
        <v>1893</v>
      </c>
      <c r="B535" t="s">
        <v>3310</v>
      </c>
      <c r="C535" t="str">
        <f>CONCATENATE(GetSteps[[#This Row],[DefinitionID]],GetSteps[[#This Row],[StepCaption(ID)]])</f>
        <v>39F41913-036B-ED11-80EE-0022481C7D58Consult with the Risk Management Partner.(SimpleDataGridBuildingBlock49)</v>
      </c>
      <c r="D535" t="str">
        <f>IFERROR(VLOOKUP(GetSteps[[#This Row],[SearchStep]], GetMetadata[[SearchStep]:[StepCaption]], 2, FALSE), GetSteps[[#This Row],[StepCaption(ID)]])</f>
        <v>SimpleDataGridBuildingBlock49</v>
      </c>
      <c r="E535" t="str">
        <f>IFERROR(VLOOKUP(GetSteps[[#This Row],[SearchStep]], GetMetadata[[SearchStep]:[StepCaption]], 4, FALSE), GetSteps[[#This Row],[StepCaption(ID)]])</f>
        <v>SimpleDataGridBuildingBlock</v>
      </c>
    </row>
    <row r="536" spans="1:5">
      <c r="A536" t="s">
        <v>1893</v>
      </c>
      <c r="B536" t="s">
        <v>3311</v>
      </c>
      <c r="C536" t="str">
        <f>CONCATENATE(GetSteps[[#This Row],[DefinitionID]],GetSteps[[#This Row],[StepCaption(ID)]])</f>
        <v>39F41913-036B-ED11-80EE-0022481C7D58Consult with the Risk Management Partner.(SimpleDataGridBuildingBlock8)</v>
      </c>
      <c r="D536" t="str">
        <f>IFERROR(VLOOKUP(GetSteps[[#This Row],[SearchStep]], GetMetadata[[SearchStep]:[StepCaption]], 2, FALSE), GetSteps[[#This Row],[StepCaption(ID)]])</f>
        <v>SimpleDataGridBuildingBlock8</v>
      </c>
      <c r="E536" t="str">
        <f>IFERROR(VLOOKUP(GetSteps[[#This Row],[SearchStep]], GetMetadata[[SearchStep]:[StepCaption]], 4, FALSE), GetSteps[[#This Row],[StepCaption(ID)]])</f>
        <v>SimpleDataGridBuildingBlock</v>
      </c>
    </row>
    <row r="537" spans="1:5">
      <c r="A537" t="s">
        <v>1893</v>
      </c>
      <c r="B537" t="s">
        <v>3312</v>
      </c>
      <c r="C537" t="str">
        <f>CONCATENATE(GetSteps[[#This Row],[DefinitionID]],GetSteps[[#This Row],[StepCaption(ID)]])</f>
        <v>39F41913-036B-ED11-80EE-0022481C7D58Determine whether it is appropriate to change the assurance engagement terms(ExpanderGroupBuildingBlock1)</v>
      </c>
      <c r="D537" t="str">
        <f>IFERROR(VLOOKUP(GetSteps[[#This Row],[SearchStep]], GetMetadata[[SearchStep]:[StepCaption]], 2, FALSE), GetSteps[[#This Row],[StepCaption(ID)]])</f>
        <v>ExpanderGroupBuildingBlock1</v>
      </c>
      <c r="E537" t="str">
        <f>IFERROR(VLOOKUP(GetSteps[[#This Row],[SearchStep]], GetMetadata[[SearchStep]:[StepCaption]], 4, FALSE), GetSteps[[#This Row],[StepCaption(ID)]])</f>
        <v>ExpanderGroupBuildingBlock</v>
      </c>
    </row>
    <row r="538" spans="1:5">
      <c r="A538" t="s">
        <v>1893</v>
      </c>
      <c r="B538" t="s">
        <v>3313</v>
      </c>
      <c r="C538" t="str">
        <f>CONCATENATE(GetSteps[[#This Row],[DefinitionID]],GetSteps[[#This Row],[StepCaption(ID)]])</f>
        <v>39F41913-036B-ED11-80EE-0022481C7D58Determine whether to modify the assurance engagement strategy and plan(ExpanderGroupBuildingBlock16)</v>
      </c>
      <c r="D538" t="str">
        <f>IFERROR(VLOOKUP(GetSteps[[#This Row],[SearchStep]], GetMetadata[[SearchStep]:[StepCaption]], 2, FALSE), GetSteps[[#This Row],[StepCaption(ID)]])</f>
        <v>ExpanderGroupBuildingBlock16</v>
      </c>
      <c r="E538" t="str">
        <f>IFERROR(VLOOKUP(GetSteps[[#This Row],[SearchStep]], GetMetadata[[SearchStep]:[StepCaption]], 4, FALSE), GetSteps[[#This Row],[StepCaption(ID)]])</f>
        <v>ExpanderGroupBuildingBlock</v>
      </c>
    </row>
    <row r="539" spans="1:5">
      <c r="A539" t="s">
        <v>1893</v>
      </c>
      <c r="B539" t="s">
        <v>3314</v>
      </c>
      <c r="C539" t="str">
        <f>CONCATENATE(GetSteps[[#This Row],[DefinitionID]],GetSteps[[#This Row],[StepCaption(ID)]])</f>
        <v>39F41913-036B-ED11-80EE-0022481C7D58Determine whether to revisit or update our client and engagement continuance evaluation(ExpanderGroupBuildingBlock22)</v>
      </c>
      <c r="D539" t="str">
        <f>IFERROR(VLOOKUP(GetSteps[[#This Row],[SearchStep]], GetMetadata[[SearchStep]:[StepCaption]], 2, FALSE), GetSteps[[#This Row],[StepCaption(ID)]])</f>
        <v>ExpanderGroupBuildingBlock22</v>
      </c>
      <c r="E539" t="str">
        <f>IFERROR(VLOOKUP(GetSteps[[#This Row],[SearchStep]], GetMetadata[[SearchStep]:[StepCaption]], 4, FALSE), GetSteps[[#This Row],[StepCaption(ID)]])</f>
        <v>ExpanderGroupBuildingBlock</v>
      </c>
    </row>
    <row r="540" spans="1:5">
      <c r="A540" t="s">
        <v>1893</v>
      </c>
      <c r="B540" t="s">
        <v>3315</v>
      </c>
      <c r="C540" t="str">
        <f>CONCATENATE(GetSteps[[#This Row],[DefinitionID]],GetSteps[[#This Row],[StepCaption(ID)]])</f>
        <v>39F41913-036B-ED11-80EE-0022481C7D58Determine whether to update the list of SATs to be used on the engagement(ExpanderGroupBuildingBlock26)</v>
      </c>
      <c r="D540" t="str">
        <f>IFERROR(VLOOKUP(GetSteps[[#This Row],[SearchStep]], GetMetadata[[SearchStep]:[StepCaption]], 2, FALSE), GetSteps[[#This Row],[StepCaption(ID)]])</f>
        <v>ExpanderGroupBuildingBlock26</v>
      </c>
      <c r="E540" t="str">
        <f>IFERROR(VLOOKUP(GetSteps[[#This Row],[SearchStep]], GetMetadata[[SearchStep]:[StepCaption]], 4, FALSE), GetSteps[[#This Row],[StepCaption(ID)]])</f>
        <v>ExpanderGroupBuildingBlock</v>
      </c>
    </row>
    <row r="541" spans="1:5">
      <c r="A541" t="s">
        <v>1893</v>
      </c>
      <c r="B541" t="s">
        <v>3316</v>
      </c>
      <c r="C541" t="str">
        <f>CONCATENATE(GetSteps[[#This Row],[DefinitionID]],GetSteps[[#This Row],[StepCaption(ID)]])</f>
        <v>39F41913-036B-ED11-80EE-0022481C7D58Did the use of end-user routines on the engagement change, including those used by the engagement and employed specialists?(OptionBuildingBlock36)</v>
      </c>
      <c r="D541" t="str">
        <f>IFERROR(VLOOKUP(GetSteps[[#This Row],[SearchStep]], GetMetadata[[SearchStep]:[StepCaption]], 2, FALSE), GetSteps[[#This Row],[StepCaption(ID)]])</f>
        <v>OptionBuildingBlock36</v>
      </c>
      <c r="E541" t="str">
        <f>IFERROR(VLOOKUP(GetSteps[[#This Row],[SearchStep]], GetMetadata[[SearchStep]:[StepCaption]], 4, FALSE), GetSteps[[#This Row],[StepCaption(ID)]])</f>
        <v>OptionBuildingBlock</v>
      </c>
    </row>
    <row r="542" spans="1:5">
      <c r="A542" t="s">
        <v>1893</v>
      </c>
      <c r="B542" t="s">
        <v>3317</v>
      </c>
      <c r="C542" t="str">
        <f>CONCATENATE(GetSteps[[#This Row],[DefinitionID]],GetSteps[[#This Row],[StepCaption(ID)]])</f>
        <v>39F41913-036B-ED11-80EE-0022481C7D58Did the use of SATs on the engagement change, including those used by the engagement and employed specialists?(OptionBuildingBlock28)</v>
      </c>
      <c r="D542" t="str">
        <f>IFERROR(VLOOKUP(GetSteps[[#This Row],[SearchStep]], GetMetadata[[SearchStep]:[StepCaption]], 2, FALSE), GetSteps[[#This Row],[StepCaption(ID)]])</f>
        <v>OptionBuildingBlock28</v>
      </c>
      <c r="E542" t="str">
        <f>IFERROR(VLOOKUP(GetSteps[[#This Row],[SearchStep]], GetMetadata[[SearchStep]:[StepCaption]], 4, FALSE), GetSteps[[#This Row],[StepCaption(ID)]])</f>
        <v>OptionBuildingBlock</v>
      </c>
    </row>
    <row r="543" spans="1:5">
      <c r="A543" t="s">
        <v>1893</v>
      </c>
      <c r="B543" t="s">
        <v>3318</v>
      </c>
      <c r="C543" t="str">
        <f>CONCATENATE(GetSteps[[#This Row],[DefinitionID]],GetSteps[[#This Row],[StepCaption(ID)]])</f>
        <v>39F41913-036B-ED11-80EE-0022481C7D58Document any matters updated below.(RTFTextBuildingBlock55)</v>
      </c>
      <c r="D543" t="str">
        <f>IFERROR(VLOOKUP(GetSteps[[#This Row],[SearchStep]], GetMetadata[[SearchStep]:[StepCaption]], 2, FALSE), GetSteps[[#This Row],[StepCaption(ID)]])</f>
        <v>RTFTextBuildingBlock55</v>
      </c>
      <c r="E543" t="str">
        <f>IFERROR(VLOOKUP(GetSteps[[#This Row],[SearchStep]], GetMetadata[[SearchStep]:[StepCaption]], 4, FALSE), GetSteps[[#This Row],[StepCaption(ID)]])</f>
        <v>RTFTextBuildingBlock</v>
      </c>
    </row>
    <row r="544" spans="1:5">
      <c r="A544" t="s">
        <v>1893</v>
      </c>
      <c r="B544" t="s">
        <v>3319</v>
      </c>
      <c r="C544" t="str">
        <f>CONCATENATE(GetSteps[[#This Row],[DefinitionID]],GetSteps[[#This Row],[StepCaption(ID)]])</f>
        <v>39F41913-036B-ED11-80EE-0022481C7D58Document our assessment of the change.(RTFTextBuildingBlock51)</v>
      </c>
      <c r="D544" t="str">
        <f>IFERROR(VLOOKUP(GetSteps[[#This Row],[SearchStep]], GetMetadata[[SearchStep]:[StepCaption]], 2, FALSE), GetSteps[[#This Row],[StepCaption(ID)]])</f>
        <v>RTFTextBuildingBlock51</v>
      </c>
      <c r="E544" t="str">
        <f>IFERROR(VLOOKUP(GetSteps[[#This Row],[SearchStep]], GetMetadata[[SearchStep]:[StepCaption]], 4, FALSE), GetSteps[[#This Row],[StepCaption(ID)]])</f>
        <v>RTFTextBuildingBlock</v>
      </c>
    </row>
    <row r="545" spans="1:5">
      <c r="A545" t="s">
        <v>1893</v>
      </c>
      <c r="B545" t="s">
        <v>3320</v>
      </c>
      <c r="C545" t="str">
        <f>CONCATENATE(GetSteps[[#This Row],[DefinitionID]],GetSteps[[#This Row],[StepCaption(ID)]])</f>
        <v>39F41913-036B-ED11-80EE-0022481C7D58Document signficant modifications to our assurance strategy and plan, determining whether the changes are to the results and/or conclusions of planning and(RTFTextBuildingBlock52)</v>
      </c>
      <c r="D545" t="str">
        <f>IFERROR(VLOOKUP(GetSteps[[#This Row],[SearchStep]], GetMetadata[[SearchStep]:[StepCaption]], 2, FALSE), GetSteps[[#This Row],[StepCaption(ID)]])</f>
        <v>RTFTextBuildingBlock52</v>
      </c>
      <c r="E545" t="str">
        <f>IFERROR(VLOOKUP(GetSteps[[#This Row],[SearchStep]], GetMetadata[[SearchStep]:[StepCaption]], 4, FALSE), GetSteps[[#This Row],[StepCaption(ID)]])</f>
        <v>RTFTextBuildingBlock</v>
      </c>
    </row>
    <row r="546" spans="1:5">
      <c r="A546" t="s">
        <v>1893</v>
      </c>
      <c r="B546" t="s">
        <v>3321</v>
      </c>
      <c r="C546" t="str">
        <f>CONCATENATE(GetSteps[[#This Row],[DefinitionID]],GetSteps[[#This Row],[StepCaption(ID)]])</f>
        <v>39F41913-036B-ED11-80EE-0022481C7D58Document the change and the reason for change.(RTFTextBuildingBlock50)</v>
      </c>
      <c r="D546" t="str">
        <f>IFERROR(VLOOKUP(GetSteps[[#This Row],[SearchStep]], GetMetadata[[SearchStep]:[StepCaption]], 2, FALSE), GetSteps[[#This Row],[StepCaption(ID)]])</f>
        <v>RTFTextBuildingBlock50</v>
      </c>
      <c r="E546" t="str">
        <f>IFERROR(VLOOKUP(GetSteps[[#This Row],[SearchStep]], GetMetadata[[SearchStep]:[StepCaption]], 4, FALSE), GetSteps[[#This Row],[StepCaption(ID)]])</f>
        <v>RTFTextBuildingBlock</v>
      </c>
    </row>
    <row r="547" spans="1:5">
      <c r="A547" t="s">
        <v>1893</v>
      </c>
      <c r="B547" t="s">
        <v>5147</v>
      </c>
      <c r="C547" t="str">
        <f>CONCATENATE(GetSteps[[#This Row],[DefinitionID]],GetSteps[[#This Row],[StepCaption(ID)]])</f>
        <v>39F41913-036B-ED11-80EE-0022481C7D58For each data source used in the above SATs and end user routines, document:(LabelBuildingBlock63)</v>
      </c>
      <c r="D547" t="str">
        <f>IFERROR(VLOOKUP(GetSteps[[#This Row],[SearchStep]], GetMetadata[[SearchStep]:[StepCaption]], 2, FALSE), GetSteps[[#This Row],[StepCaption(ID)]])</f>
        <v>LabelBuildingBlock63</v>
      </c>
      <c r="E547" t="str">
        <f>IFERROR(VLOOKUP(GetSteps[[#This Row],[SearchStep]], GetMetadata[[SearchStep]:[StepCaption]], 4, FALSE), GetSteps[[#This Row],[StepCaption(ID)]])</f>
        <v>LabelBuildingBlock</v>
      </c>
    </row>
    <row r="548" spans="1:5">
      <c r="A548" t="s">
        <v>1893</v>
      </c>
      <c r="B548" t="s">
        <v>3322</v>
      </c>
      <c r="C548" t="str">
        <f>CONCATENATE(GetSteps[[#This Row],[DefinitionID]],GetSteps[[#This Row],[StepCaption(ID)]])</f>
        <v>39F41913-036B-ED11-80EE-0022481C7D58For SATs not included on the KPMG member firm SAT list, document our consideration over the reliability of the output provided by evaluating the design and(RTFTextBuildingBlock53)</v>
      </c>
      <c r="D548" t="str">
        <f>IFERROR(VLOOKUP(GetSteps[[#This Row],[SearchStep]], GetMetadata[[SearchStep]:[StepCaption]], 2, FALSE), GetSteps[[#This Row],[StepCaption(ID)]])</f>
        <v>RTFTextBuildingBlock53</v>
      </c>
      <c r="E548" t="str">
        <f>IFERROR(VLOOKUP(GetSteps[[#This Row],[SearchStep]], GetMetadata[[SearchStep]:[StepCaption]], 4, FALSE), GetSteps[[#This Row],[StepCaption(ID)]])</f>
        <v>RTFTextBuildingBlock</v>
      </c>
    </row>
    <row r="549" spans="1:5">
      <c r="A549" t="s">
        <v>1893</v>
      </c>
      <c r="B549" t="s">
        <v>3323</v>
      </c>
      <c r="C549" t="str">
        <f>CONCATENATE(GetSteps[[#This Row],[DefinitionID]],GetSteps[[#This Row],[StepCaption(ID)]])</f>
        <v>39F41913-036B-ED11-80EE-0022481C7D58Has our overall assurance strategy or planned assurance procedures change significantly based on the revised consideration of assessed RMMs?(OptionBuildingBlock17)</v>
      </c>
      <c r="D549" t="str">
        <f>IFERROR(VLOOKUP(GetSteps[[#This Row],[SearchStep]], GetMetadata[[SearchStep]:[StepCaption]], 2, FALSE), GetSteps[[#This Row],[StepCaption(ID)]])</f>
        <v>OptionBuildingBlock17</v>
      </c>
      <c r="E549" t="str">
        <f>IFERROR(VLOOKUP(GetSteps[[#This Row],[SearchStep]], GetMetadata[[SearchStep]:[StepCaption]], 4, FALSE), GetSteps[[#This Row],[StepCaption(ID)]])</f>
        <v>OptionBuildingBlock</v>
      </c>
    </row>
    <row r="550" spans="1:5">
      <c r="A550" t="s">
        <v>1893</v>
      </c>
      <c r="B550" t="s">
        <v>3324</v>
      </c>
      <c r="C550" t="str">
        <f>CONCATENATE(GetSteps[[#This Row],[DefinitionID]],GetSteps[[#This Row],[StepCaption(ID)]])</f>
        <v>39F41913-036B-ED11-80EE-0022481C7D58Has the engagement and the engagement team complied with relevant independence requirements, including any local policies, procedures and guidance?(OptionBuildingBlock46)</v>
      </c>
      <c r="D550" t="str">
        <f>IFERROR(VLOOKUP(GetSteps[[#This Row],[SearchStep]], GetMetadata[[SearchStep]:[StepCaption]], 2, FALSE), GetSteps[[#This Row],[StepCaption(ID)]])</f>
        <v>OptionBuildingBlock46</v>
      </c>
      <c r="E550" t="str">
        <f>IFERROR(VLOOKUP(GetSteps[[#This Row],[SearchStep]], GetMetadata[[SearchStep]:[StepCaption]], 4, FALSE), GetSteps[[#This Row],[StepCaption(ID)]])</f>
        <v>OptionBuildingBlock</v>
      </c>
    </row>
    <row r="551" spans="1:5">
      <c r="A551" t="s">
        <v>1893</v>
      </c>
      <c r="B551" t="s">
        <v>3325</v>
      </c>
      <c r="C551" t="str">
        <f>CONCATENATE(GetSteps[[#This Row],[DefinitionID]],GetSteps[[#This Row],[StepCaption(ID)]])</f>
        <v>39F41913-036B-ED11-80EE-0022481C7D58Have we been requested to change the terms of the assurance engagement?(OptionBuildingBlock2)</v>
      </c>
      <c r="D551" t="str">
        <f>IFERROR(VLOOKUP(GetSteps[[#This Row],[SearchStep]], GetMetadata[[SearchStep]:[StepCaption]], 2, FALSE), GetSteps[[#This Row],[StepCaption(ID)]])</f>
        <v>OptionBuildingBlock2</v>
      </c>
      <c r="E551" t="str">
        <f>IFERROR(VLOOKUP(GetSteps[[#This Row],[SearchStep]], GetMetadata[[SearchStep]:[StepCaption]], 4, FALSE), GetSteps[[#This Row],[StepCaption(ID)]])</f>
        <v>OptionBuildingBlock</v>
      </c>
    </row>
    <row r="552" spans="1:5">
      <c r="A552" t="s">
        <v>1893</v>
      </c>
      <c r="B552" t="s">
        <v>3326</v>
      </c>
      <c r="C552" t="str">
        <f>CONCATENATE(GetSteps[[#This Row],[DefinitionID]],GetSteps[[#This Row],[StepCaption(ID)]])</f>
        <v>39F41913-036B-ED11-80EE-0022481C7D58Have we complied with relevant ethical requirements?(OptionBuildingBlock48)</v>
      </c>
      <c r="D552" t="str">
        <f>IFERROR(VLOOKUP(GetSteps[[#This Row],[SearchStep]], GetMetadata[[SearchStep]:[StepCaption]], 2, FALSE), GetSteps[[#This Row],[StepCaption(ID)]])</f>
        <v>OptionBuildingBlock48</v>
      </c>
      <c r="E552" t="str">
        <f>IFERROR(VLOOKUP(GetSteps[[#This Row],[SearchStep]], GetMetadata[[SearchStep]:[StepCaption]], 4, FALSE), GetSteps[[#This Row],[StepCaption(ID)]])</f>
        <v>OptionBuildingBlock</v>
      </c>
    </row>
    <row r="553" spans="1:5">
      <c r="A553" t="s">
        <v>1893</v>
      </c>
      <c r="B553" t="s">
        <v>3327</v>
      </c>
      <c r="C553" t="str">
        <f>CONCATENATE(GetSteps[[#This Row],[DefinitionID]],GetSteps[[#This Row],[StepCaption(ID)]])</f>
        <v>39F41913-036B-ED11-80EE-0022481C7D58Identify additional end-user routines used during the engagement, including those used by engagement and employed specialists.(SimpleDataGridBuildingBlock37)</v>
      </c>
      <c r="D553" t="str">
        <f>IFERROR(VLOOKUP(GetSteps[[#This Row],[SearchStep]], GetMetadata[[SearchStep]:[StepCaption]], 2, FALSE), GetSteps[[#This Row],[StepCaption(ID)]])</f>
        <v>SimpleDataGridBuildingBlock37</v>
      </c>
      <c r="E553" t="str">
        <f>IFERROR(VLOOKUP(GetSteps[[#This Row],[SearchStep]], GetMetadata[[SearchStep]:[StepCaption]], 4, FALSE), GetSteps[[#This Row],[StepCaption(ID)]])</f>
        <v>SimpleDataGridBuildingBlock</v>
      </c>
    </row>
    <row r="554" spans="1:5">
      <c r="A554" t="s">
        <v>1893</v>
      </c>
      <c r="B554" t="s">
        <v>3328</v>
      </c>
      <c r="C554" t="str">
        <f>CONCATENATE(GetSteps[[#This Row],[DefinitionID]],GetSteps[[#This Row],[StepCaption(ID)]])</f>
        <v>39F41913-036B-ED11-80EE-0022481C7D58Identify additional SATs used during the engagement, including those used by engagement and employed specialists.(SimpleDataGridBuildingBlock29)</v>
      </c>
      <c r="D554" t="str">
        <f>IFERROR(VLOOKUP(GetSteps[[#This Row],[SearchStep]], GetMetadata[[SearchStep]:[StepCaption]], 2, FALSE), GetSteps[[#This Row],[StepCaption(ID)]])</f>
        <v>SimpleDataGridBuildingBlock29</v>
      </c>
      <c r="E554" t="str">
        <f>IFERROR(VLOOKUP(GetSteps[[#This Row],[SearchStep]], GetMetadata[[SearchStep]:[StepCaption]], 4, FALSE), GetSteps[[#This Row],[StepCaption(ID)]])</f>
        <v>SimpleDataGridBuildingBlock</v>
      </c>
    </row>
    <row r="555" spans="1:5">
      <c r="A555" t="s">
        <v>1893</v>
      </c>
      <c r="B555" t="s">
        <v>3329</v>
      </c>
      <c r="C555" t="str">
        <f>CONCATENATE(GetSteps[[#This Row],[DefinitionID]],GetSteps[[#This Row],[StepCaption(ID)]])</f>
        <v>39F41913-036B-ED11-80EE-0022481C7D58Indicate whether any of the following events that could cause us to re-evaluate our client and/or engagement have occurred since our most recent acceptance(LabelBuildingBlock23)</v>
      </c>
      <c r="D555" t="str">
        <f>IFERROR(VLOOKUP(GetSteps[[#This Row],[SearchStep]], GetMetadata[[SearchStep]:[StepCaption]], 2, FALSE), GetSteps[[#This Row],[StepCaption(ID)]])</f>
        <v>LabelBuildingBlock23</v>
      </c>
      <c r="E555" t="str">
        <f>IFERROR(VLOOKUP(GetSteps[[#This Row],[SearchStep]], GetMetadata[[SearchStep]:[StepCaption]], 4, FALSE), GetSteps[[#This Row],[StepCaption(ID)]])</f>
        <v>LabelBuildingBlock</v>
      </c>
    </row>
    <row r="556" spans="1:5">
      <c r="A556" t="s">
        <v>1893</v>
      </c>
      <c r="B556" t="s">
        <v>3330</v>
      </c>
      <c r="C556" t="str">
        <f>CONCATENATE(GetSteps[[#This Row],[DefinitionID]],GetSteps[[#This Row],[StepCaption(ID)]])</f>
        <v>39F41913-036B-ED11-80EE-0022481C7D58Is the change from a reasonable assurance to limited assurance due to the inability to obtain sufficient appropriate evidence?(OptionBuildingBlock6)</v>
      </c>
      <c r="D556" t="str">
        <f>IFERROR(VLOOKUP(GetSteps[[#This Row],[SearchStep]], GetMetadata[[SearchStep]:[StepCaption]], 2, FALSE), GetSteps[[#This Row],[StepCaption(ID)]])</f>
        <v>OptionBuildingBlock6</v>
      </c>
      <c r="E556" t="str">
        <f>IFERROR(VLOOKUP(GetSteps[[#This Row],[SearchStep]], GetMetadata[[SearchStep]:[StepCaption]], 4, FALSE), GetSteps[[#This Row],[StepCaption(ID)]])</f>
        <v>OptionBuildingBlock</v>
      </c>
    </row>
    <row r="557" spans="1:5">
      <c r="A557" t="s">
        <v>1893</v>
      </c>
      <c r="B557" t="s">
        <v>3331</v>
      </c>
      <c r="C557" t="str">
        <f>CONCATENATE(GetSteps[[#This Row],[DefinitionID]],GetSteps[[#This Row],[StepCaption(ID)]])</f>
        <v>39F41913-036B-ED11-80EE-0022481C7D58Is there a reasonable justification for the change?(OptionBuildingBlock11)</v>
      </c>
      <c r="D557" t="str">
        <f>IFERROR(VLOOKUP(GetSteps[[#This Row],[SearchStep]], GetMetadata[[SearchStep]:[StepCaption]], 2, FALSE), GetSteps[[#This Row],[StepCaption(ID)]])</f>
        <v>OptionBuildingBlock11</v>
      </c>
      <c r="E557" t="str">
        <f>IFERROR(VLOOKUP(GetSteps[[#This Row],[SearchStep]], GetMetadata[[SearchStep]:[StepCaption]], 4, FALSE), GetSteps[[#This Row],[StepCaption(ID)]])</f>
        <v>OptionBuildingBlock</v>
      </c>
    </row>
    <row r="558" spans="1:5">
      <c r="A558" t="s">
        <v>1893</v>
      </c>
      <c r="B558" t="s">
        <v>3332</v>
      </c>
      <c r="C558" t="str">
        <f>CONCATENATE(GetSteps[[#This Row],[DefinitionID]],GetSteps[[#This Row],[StepCaption(ID)]])</f>
        <v>39F41913-036B-ED11-80EE-0022481C7D58Re-submit a SATs Engagement Profile.(LabelBuildingBlock33)</v>
      </c>
      <c r="D558" t="str">
        <f>IFERROR(VLOOKUP(GetSteps[[#This Row],[SearchStep]], GetMetadata[[SearchStep]:[StepCaption]], 2, FALSE), GetSteps[[#This Row],[StepCaption(ID)]])</f>
        <v>LabelBuildingBlock33</v>
      </c>
      <c r="E558" t="str">
        <f>IFERROR(VLOOKUP(GetSteps[[#This Row],[SearchStep]], GetMetadata[[SearchStep]:[StepCaption]], 4, FALSE), GetSteps[[#This Row],[StepCaption(ID)]])</f>
        <v>LabelBuildingBlock</v>
      </c>
    </row>
    <row r="559" spans="1:5">
      <c r="A559" t="s">
        <v>1893</v>
      </c>
      <c r="B559" t="s">
        <v>5148</v>
      </c>
      <c r="C559" t="str">
        <f>CONCATENATE(GetSteps[[#This Row],[DefinitionID]],GetSteps[[#This Row],[StepCaption(ID)]])</f>
        <v>39F41913-036B-ED11-80EE-0022481C7D58The end-user routine  to be used on the engagement as determined during planning are as follows:(SimpleDataGridBuildingBlock62)</v>
      </c>
      <c r="D559" t="str">
        <f>IFERROR(VLOOKUP(GetSteps[[#This Row],[SearchStep]], GetMetadata[[SearchStep]:[StepCaption]], 2, FALSE), GetSteps[[#This Row],[StepCaption(ID)]])</f>
        <v>SimpleDataGridBuildingBlock62</v>
      </c>
      <c r="E559" t="str">
        <f>IFERROR(VLOOKUP(GetSteps[[#This Row],[SearchStep]], GetMetadata[[SearchStep]:[StepCaption]], 4, FALSE), GetSteps[[#This Row],[StepCaption(ID)]])</f>
        <v>SimpleDataGridBuildingBlock</v>
      </c>
    </row>
    <row r="560" spans="1:5">
      <c r="A560" t="s">
        <v>1893</v>
      </c>
      <c r="B560" t="s">
        <v>5149</v>
      </c>
      <c r="C560" t="str">
        <f>CONCATENATE(GetSteps[[#This Row],[DefinitionID]],GetSteps[[#This Row],[StepCaption(ID)]])</f>
        <v>39F41913-036B-ED11-80EE-0022481C7D58The procedures performed to check that the data has been completely and accurately extracted and imported.(RTFTextBuildingBlock66)</v>
      </c>
      <c r="D560" t="str">
        <f>IFERROR(VLOOKUP(GetSteps[[#This Row],[SearchStep]], GetMetadata[[SearchStep]:[StepCaption]], 2, FALSE), GetSteps[[#This Row],[StepCaption(ID)]])</f>
        <v>RTFTextBuildingBlock66</v>
      </c>
      <c r="E560" t="str">
        <f>IFERROR(VLOOKUP(GetSteps[[#This Row],[SearchStep]], GetMetadata[[SearchStep]:[StepCaption]], 4, FALSE), GetSteps[[#This Row],[StepCaption(ID)]])</f>
        <v>RTFTextBuildingBlock</v>
      </c>
    </row>
    <row r="561" spans="1:5">
      <c r="A561" t="s">
        <v>1893</v>
      </c>
      <c r="B561" t="s">
        <v>3333</v>
      </c>
      <c r="C561" t="str">
        <f>CONCATENATE(GetSteps[[#This Row],[DefinitionID]],GetSteps[[#This Row],[StepCaption(ID)]])</f>
        <v>39F41913-036B-ED11-80EE-0022481C7D58The SATs to be used on the engagement as determined during planning are as follows:(SimpleDataGridBuildingBlock27)</v>
      </c>
      <c r="D561" t="str">
        <f>IFERROR(VLOOKUP(GetSteps[[#This Row],[SearchStep]], GetMetadata[[SearchStep]:[StepCaption]], 2, FALSE), GetSteps[[#This Row],[StepCaption(ID)]])</f>
        <v>SimpleDataGridBuildingBlock27</v>
      </c>
      <c r="E561" t="str">
        <f>IFERROR(VLOOKUP(GetSteps[[#This Row],[SearchStep]], GetMetadata[[SearchStep]:[StepCaption]], 4, FALSE), GetSteps[[#This Row],[StepCaption(ID)]])</f>
        <v>SimpleDataGridBuildingBlock</v>
      </c>
    </row>
    <row r="562" spans="1:5">
      <c r="A562" t="s">
        <v>1893</v>
      </c>
      <c r="B562" t="s">
        <v>5150</v>
      </c>
      <c r="C562" t="str">
        <f>CONCATENATE(GetSteps[[#This Row],[DefinitionID]],GetSteps[[#This Row],[StepCaption(ID)]])</f>
        <v>39F41913-036B-ED11-80EE-0022481C7D58The source and type of data upon which we apply the routine.(RTFTextBuildingBlock65)</v>
      </c>
      <c r="D562" t="str">
        <f>IFERROR(VLOOKUP(GetSteps[[#This Row],[SearchStep]], GetMetadata[[SearchStep]:[StepCaption]], 2, FALSE), GetSteps[[#This Row],[StepCaption(ID)]])</f>
        <v>RTFTextBuildingBlock65</v>
      </c>
      <c r="E562" t="str">
        <f>IFERROR(VLOOKUP(GetSteps[[#This Row],[SearchStep]], GetMetadata[[SearchStep]:[StepCaption]], 4, FALSE), GetSteps[[#This Row],[StepCaption(ID)]])</f>
        <v>RTFTextBuildingBlock</v>
      </c>
    </row>
    <row r="563" spans="1:5">
      <c r="A563" t="s">
        <v>1893</v>
      </c>
      <c r="B563" t="s">
        <v>3334</v>
      </c>
      <c r="C563" t="str">
        <f>CONCATENATE(GetSteps[[#This Row],[DefinitionID]],GetSteps[[#This Row],[StepCaption(ID)]])</f>
        <v>39F41913-036B-ED11-80EE-0022481C7D58Was the reason for the change request to avoid a modified conclusion?(OptionBuildingBlock4)</v>
      </c>
      <c r="D563" t="str">
        <f>IFERROR(VLOOKUP(GetSteps[[#This Row],[SearchStep]], GetMetadata[[SearchStep]:[StepCaption]], 2, FALSE), GetSteps[[#This Row],[StepCaption(ID)]])</f>
        <v>OptionBuildingBlock4</v>
      </c>
      <c r="E563" t="str">
        <f>IFERROR(VLOOKUP(GetSteps[[#This Row],[SearchStep]], GetMetadata[[SearchStep]:[StepCaption]], 4, FALSE), GetSteps[[#This Row],[StepCaption(ID)]])</f>
        <v>OptionBuildingBlock</v>
      </c>
    </row>
    <row r="564" spans="1:5">
      <c r="A564" t="s">
        <v>1893</v>
      </c>
      <c r="B564" t="s">
        <v>3335</v>
      </c>
      <c r="C564" t="str">
        <f>CONCATENATE(GetSteps[[#This Row],[DefinitionID]],GetSteps[[#This Row],[StepCaption(ID)]])</f>
        <v>39F41913-036B-ED11-80EE-0022481C7D58We are being requested to change the engagement from a reasonable assurance engagement to a limited assurance engagement, or from an assurance engagement t(CheckBoxBuildingBlock9)</v>
      </c>
      <c r="D564" t="str">
        <f>IFERROR(VLOOKUP(GetSteps[[#This Row],[SearchStep]], GetMetadata[[SearchStep]:[StepCaption]], 2, FALSE), GetSteps[[#This Row],[StepCaption(ID)]])</f>
        <v>CheckBoxBuildingBlock9</v>
      </c>
      <c r="E564" t="str">
        <f>IFERROR(VLOOKUP(GetSteps[[#This Row],[SearchStep]], GetMetadata[[SearchStep]:[StepCaption]], 4, FALSE), GetSteps[[#This Row],[StepCaption(ID)]])</f>
        <v>CheckBoxBuildingBlock</v>
      </c>
    </row>
    <row r="565" spans="1:5">
      <c r="A565" t="s">
        <v>1893</v>
      </c>
      <c r="B565" t="s">
        <v>3336</v>
      </c>
      <c r="C565" t="str">
        <f>CONCATENATE(GetSteps[[#This Row],[DefinitionID]],GetSteps[[#This Row],[StepCaption(ID)]])</f>
        <v>39F41913-036B-ED11-80EE-0022481C7D58We have identified information that would have caused us to decline the engagement had that information been available earlier.(CheckBoxBuildingBlock20)</v>
      </c>
      <c r="D565" t="str">
        <f>IFERROR(VLOOKUP(GetSteps[[#This Row],[SearchStep]], GetMetadata[[SearchStep]:[StepCaption]], 2, FALSE), GetSteps[[#This Row],[StepCaption(ID)]])</f>
        <v>CheckBoxBuildingBlock20</v>
      </c>
      <c r="E565" t="str">
        <f>IFERROR(VLOOKUP(GetSteps[[#This Row],[SearchStep]], GetMetadata[[SearchStep]:[StepCaption]], 4, FALSE), GetSteps[[#This Row],[StepCaption(ID)]])</f>
        <v>CheckBoxBuildingBlock</v>
      </c>
    </row>
    <row r="566" spans="1:5">
      <c r="A566" t="s">
        <v>1893</v>
      </c>
      <c r="B566" t="s">
        <v>3337</v>
      </c>
      <c r="C566" t="str">
        <f>CONCATENATE(GetSteps[[#This Row],[DefinitionID]],GetSteps[[#This Row],[StepCaption(ID)]])</f>
        <v>39F41913-036B-ED11-80EE-0022481C7D58We have reviewed the previously completed independence and ethical requirement assessment for the engagement and the engagement team, including identified (CheckBoxBuildingBlock43)</v>
      </c>
      <c r="D566" t="str">
        <f>IFERROR(VLOOKUP(GetSteps[[#This Row],[SearchStep]], GetMetadata[[SearchStep]:[StepCaption]], 2, FALSE), GetSteps[[#This Row],[StepCaption(ID)]])</f>
        <v>CheckBoxBuildingBlock43</v>
      </c>
      <c r="E566" t="str">
        <f>IFERROR(VLOOKUP(GetSteps[[#This Row],[SearchStep]], GetMetadata[[SearchStep]:[StepCaption]], 4, FALSE), GetSteps[[#This Row],[StepCaption(ID)]])</f>
        <v>CheckBoxBuildingBlock</v>
      </c>
    </row>
    <row r="567" spans="1:5">
      <c r="A567" t="s">
        <v>1893</v>
      </c>
      <c r="B567" t="s">
        <v>3338</v>
      </c>
      <c r="C567" t="str">
        <f>CONCATENATE(GetSteps[[#This Row],[DefinitionID]],GetSteps[[#This Row],[StepCaption(ID)]])</f>
        <v>39F41913-036B-ED11-80EE-0022481C7D58(LabelBuildingBlock58)</v>
      </c>
      <c r="D567" t="str">
        <f>IFERROR(VLOOKUP(GetSteps[[#This Row],[SearchStep]], GetMetadata[[SearchStep]:[StepCaption]], 2, FALSE), GetSteps[[#This Row],[StepCaption(ID)]])</f>
        <v>LabelBuildingBlock58</v>
      </c>
      <c r="E567" t="str">
        <f>IFERROR(VLOOKUP(GetSteps[[#This Row],[SearchStep]], GetMetadata[[SearchStep]:[StepCaption]], 4, FALSE), GetSteps[[#This Row],[StepCaption(ID)]])</f>
        <v>LabelBuildingBlock</v>
      </c>
    </row>
    <row r="568" spans="1:5">
      <c r="A568" t="s">
        <v>1893</v>
      </c>
      <c r="B568" t="s">
        <v>3339</v>
      </c>
      <c r="C568" t="str">
        <f>CONCATENATE(GetSteps[[#This Row],[DefinitionID]],GetSteps[[#This Row],[StepCaption(ID)]])</f>
        <v>39F41913-036B-ED11-80EE-0022481C7D58(LabelBuildingBlock59)</v>
      </c>
      <c r="D568" t="str">
        <f>IFERROR(VLOOKUP(GetSteps[[#This Row],[SearchStep]], GetMetadata[[SearchStep]:[StepCaption]], 2, FALSE), GetSteps[[#This Row],[StepCaption(ID)]])</f>
        <v>LabelBuildingBlock59</v>
      </c>
      <c r="E568" t="str">
        <f>IFERROR(VLOOKUP(GetSteps[[#This Row],[SearchStep]], GetMetadata[[SearchStep]:[StepCaption]], 4, FALSE), GetSteps[[#This Row],[StepCaption(ID)]])</f>
        <v>LabelBuildingBlock</v>
      </c>
    </row>
    <row r="569" spans="1:5">
      <c r="A569" t="s">
        <v>1893</v>
      </c>
      <c r="B569" t="s">
        <v>1779</v>
      </c>
      <c r="C569" t="str">
        <f>CONCATENATE(GetSteps[[#This Row],[DefinitionID]],GetSteps[[#This Row],[StepCaption(ID)]])</f>
        <v>39F41913-036B-ED11-80EE-0022481C7D58(RTFTextBuildingBlock54)</v>
      </c>
      <c r="D569" t="str">
        <f>IFERROR(VLOOKUP(GetSteps[[#This Row],[SearchStep]], GetMetadata[[SearchStep]:[StepCaption]], 2, FALSE), GetSteps[[#This Row],[StepCaption(ID)]])</f>
        <v>RTFTextBuildingBlock54</v>
      </c>
      <c r="E569" t="str">
        <f>IFERROR(VLOOKUP(GetSteps[[#This Row],[SearchStep]], GetMetadata[[SearchStep]:[StepCaption]], 4, FALSE), GetSteps[[#This Row],[StepCaption(ID)]])</f>
        <v>RTFTextBuildingBlock</v>
      </c>
    </row>
    <row r="570" spans="1:5">
      <c r="A570" t="s">
        <v>1893</v>
      </c>
      <c r="B570" t="s">
        <v>1439</v>
      </c>
      <c r="C570" t="str">
        <f>CONCATENATE(GetSteps[[#This Row],[DefinitionID]],GetSteps[[#This Row],[StepCaption(ID)]])</f>
        <v>39F41913-036B-ED11-80EE-0022481C7D58(SimpleDataGridBuildingBlock24)</v>
      </c>
      <c r="D570" t="str">
        <f>IFERROR(VLOOKUP(GetSteps[[#This Row],[SearchStep]], GetMetadata[[SearchStep]:[StepCaption]], 2, FALSE), GetSteps[[#This Row],[StepCaption(ID)]])</f>
        <v>SimpleDataGridBuildingBlock24</v>
      </c>
      <c r="E570" t="str">
        <f>IFERROR(VLOOKUP(GetSteps[[#This Row],[SearchStep]], GetMetadata[[SearchStep]:[StepCaption]], 4, FALSE), GetSteps[[#This Row],[StepCaption(ID)]])</f>
        <v>SimpleDataGridBuildingBlock</v>
      </c>
    </row>
    <row r="571" spans="1:5">
      <c r="A571" t="s">
        <v>1893</v>
      </c>
      <c r="B571" t="s">
        <v>139</v>
      </c>
      <c r="C571" t="str">
        <f>CONCATENATE(GetSteps[[#This Row],[DefinitionID]],GetSteps[[#This Row],[StepCaption(ID)]])</f>
        <v>39F41913-036B-ED11-80EE-0022481C7D58CustomBuildingBlock</v>
      </c>
      <c r="D571" t="str">
        <f>IFERROR(VLOOKUP(GetSteps[[#This Row],[SearchStep]], GetMetadata[[SearchStep]:[StepCaption]], 2, FALSE), GetSteps[[#This Row],[StepCaption(ID)]])</f>
        <v>CustomBuildingBlock</v>
      </c>
      <c r="E571" t="str">
        <f>IFERROR(VLOOKUP(GetSteps[[#This Row],[SearchStep]], GetMetadata[[SearchStep]:[StepCaption]], 4, FALSE), GetSteps[[#This Row],[StepCaption(ID)]])</f>
        <v>CustomBuildingBlock</v>
      </c>
    </row>
    <row r="572" spans="1:5">
      <c r="A572" t="s">
        <v>1893</v>
      </c>
      <c r="B572" t="s">
        <v>318</v>
      </c>
      <c r="C572" t="str">
        <f>CONCATENATE(GetSteps[[#This Row],[DefinitionID]],GetSteps[[#This Row],[StepCaption(ID)]])</f>
        <v>39F41913-036B-ED11-80EE-0022481C7D58Attachment_module</v>
      </c>
      <c r="D572" t="str">
        <f>IFERROR(VLOOKUP(GetSteps[[#This Row],[SearchStep]], GetMetadata[[SearchStep]:[StepCaption]], 2, FALSE), GetSteps[[#This Row],[StepCaption(ID)]])</f>
        <v>Attachment_module</v>
      </c>
      <c r="E572" t="str">
        <f>IFERROR(VLOOKUP(GetSteps[[#This Row],[SearchStep]], GetMetadata[[SearchStep]:[StepCaption]], 4, FALSE), GetSteps[[#This Row],[StepCaption(ID)]])</f>
        <v>Attachment_module</v>
      </c>
    </row>
    <row r="573" spans="1:5">
      <c r="A573" t="s">
        <v>1893</v>
      </c>
      <c r="B573" t="s">
        <v>319</v>
      </c>
      <c r="C573" t="str">
        <f>CONCATENATE(GetSteps[[#This Row],[DefinitionID]],GetSteps[[#This Row],[StepCaption(ID)]])</f>
        <v>39F41913-036B-ED11-80EE-0022481C7D58ReviewNote_module</v>
      </c>
      <c r="D573" t="str">
        <f>IFERROR(VLOOKUP(GetSteps[[#This Row],[SearchStep]], GetMetadata[[SearchStep]:[StepCaption]], 2, FALSE), GetSteps[[#This Row],[StepCaption(ID)]])</f>
        <v>ReviewNote_module</v>
      </c>
      <c r="E573" t="str">
        <f>IFERROR(VLOOKUP(GetSteps[[#This Row],[SearchStep]], GetMetadata[[SearchStep]:[StepCaption]], 4, FALSE), GetSteps[[#This Row],[StepCaption(ID)]])</f>
        <v>ReviewNote_module</v>
      </c>
    </row>
    <row r="574" spans="1:5">
      <c r="A574" t="s">
        <v>1893</v>
      </c>
      <c r="B574" t="s">
        <v>320</v>
      </c>
      <c r="C574" t="str">
        <f>CONCATENATE(GetSteps[[#This Row],[DefinitionID]],GetSteps[[#This Row],[StepCaption(ID)]])</f>
        <v>39F41913-036B-ED11-80EE-0022481C7D58Navigation_module</v>
      </c>
      <c r="D574" t="str">
        <f>IFERROR(VLOOKUP(GetSteps[[#This Row],[SearchStep]], GetMetadata[[SearchStep]:[StepCaption]], 2, FALSE), GetSteps[[#This Row],[StepCaption(ID)]])</f>
        <v>Navigation_module</v>
      </c>
      <c r="E574" t="str">
        <f>IFERROR(VLOOKUP(GetSteps[[#This Row],[SearchStep]], GetMetadata[[SearchStep]:[StepCaption]], 4, FALSE), GetSteps[[#This Row],[StepCaption(ID)]])</f>
        <v>Navigation_module</v>
      </c>
    </row>
    <row r="575" spans="1:5">
      <c r="A575" t="s">
        <v>1893</v>
      </c>
      <c r="B575" t="s">
        <v>519</v>
      </c>
      <c r="C575" t="str">
        <f>CONCATENATE(GetSteps[[#This Row],[DefinitionID]],GetSteps[[#This Row],[StepCaption(ID)]])</f>
        <v>39F41913-036B-ED11-80EE-0022481C7D58MRR SignOff_module</v>
      </c>
      <c r="D575" t="str">
        <f>IFERROR(VLOOKUP(GetSteps[[#This Row],[SearchStep]], GetMetadata[[SearchStep]:[StepCaption]], 2, FALSE), GetSteps[[#This Row],[StepCaption(ID)]])</f>
        <v>MRR SignOff_module</v>
      </c>
      <c r="E575" t="str">
        <f>IFERROR(VLOOKUP(GetSteps[[#This Row],[SearchStep]], GetMetadata[[SearchStep]:[StepCaption]], 4, FALSE), GetSteps[[#This Row],[StepCaption(ID)]])</f>
        <v>MRR SignOff_module</v>
      </c>
    </row>
    <row r="576" spans="1:5">
      <c r="A576" t="s">
        <v>1893</v>
      </c>
      <c r="B576" t="s">
        <v>672</v>
      </c>
      <c r="C576" t="str">
        <f>CONCATENATE(GetSteps[[#This Row],[DefinitionID]],GetSteps[[#This Row],[StepCaption(ID)]])</f>
        <v>39F41913-036B-ED11-80EE-0022481C7D58Tailoring_module</v>
      </c>
      <c r="D576" t="str">
        <f>IFERROR(VLOOKUP(GetSteps[[#This Row],[SearchStep]], GetMetadata[[SearchStep]:[StepCaption]], 2, FALSE), GetSteps[[#This Row],[StepCaption(ID)]])</f>
        <v>Tailoring_module</v>
      </c>
      <c r="E576" t="str">
        <f>IFERROR(VLOOKUP(GetSteps[[#This Row],[SearchStep]], GetMetadata[[SearchStep]:[StepCaption]], 4, FALSE), GetSteps[[#This Row],[StepCaption(ID)]])</f>
        <v>Tailoring_module</v>
      </c>
    </row>
    <row r="577" spans="1:5">
      <c r="A577" t="s">
        <v>1893</v>
      </c>
      <c r="B577" t="s">
        <v>711</v>
      </c>
      <c r="C577" t="str">
        <f>CONCATENATE(GetSteps[[#This Row],[DefinitionID]],GetSteps[[#This Row],[StepCaption(ID)]])</f>
        <v>39F41913-036B-ED11-80EE-0022481C7D58TeamManagement_module</v>
      </c>
      <c r="D577" t="str">
        <f>IFERROR(VLOOKUP(GetSteps[[#This Row],[SearchStep]], GetMetadata[[SearchStep]:[StepCaption]], 2, FALSE), GetSteps[[#This Row],[StepCaption(ID)]])</f>
        <v>TeamManagement_module</v>
      </c>
      <c r="E577" t="str">
        <f>IFERROR(VLOOKUP(GetSteps[[#This Row],[SearchStep]], GetMetadata[[SearchStep]:[StepCaption]], 4, FALSE), GetSteps[[#This Row],[StepCaption(ID)]])</f>
        <v>TeamManagement_module</v>
      </c>
    </row>
    <row r="578" spans="1:5">
      <c r="A578" t="s">
        <v>1893</v>
      </c>
      <c r="B578" t="s">
        <v>756</v>
      </c>
      <c r="C578" t="str">
        <f>CONCATENATE(GetSteps[[#This Row],[DefinitionID]],GetSteps[[#This Row],[StepCaption(ID)]])</f>
        <v>39F41913-036B-ED11-80EE-0022481C7D58ProjectPlan_module</v>
      </c>
      <c r="D578" t="str">
        <f>IFERROR(VLOOKUP(GetSteps[[#This Row],[SearchStep]], GetMetadata[[SearchStep]:[StepCaption]], 2, FALSE), GetSteps[[#This Row],[StepCaption(ID)]])</f>
        <v>ProjectPlan_module</v>
      </c>
      <c r="E578" t="str">
        <f>IFERROR(VLOOKUP(GetSteps[[#This Row],[SearchStep]], GetMetadata[[SearchStep]:[StepCaption]], 4, FALSE), GetSteps[[#This Row],[StepCaption(ID)]])</f>
        <v>ProjectPlan_module</v>
      </c>
    </row>
    <row r="579" spans="1:5">
      <c r="A579" t="s">
        <v>1893</v>
      </c>
      <c r="B579" t="s">
        <v>843</v>
      </c>
      <c r="C579" t="str">
        <f>CONCATENATE(GetSteps[[#This Row],[DefinitionID]],GetSteps[[#This Row],[StepCaption(ID)]])</f>
        <v>39F41913-036B-ED11-80EE-0022481C7D58Chatbot_module</v>
      </c>
      <c r="D579" t="str">
        <f>IFERROR(VLOOKUP(GetSteps[[#This Row],[SearchStep]], GetMetadata[[SearchStep]:[StepCaption]], 2, FALSE), GetSteps[[#This Row],[StepCaption(ID)]])</f>
        <v>Chatbot_module</v>
      </c>
      <c r="E579" t="str">
        <f>IFERROR(VLOOKUP(GetSteps[[#This Row],[SearchStep]], GetMetadata[[SearchStep]:[StepCaption]], 4, FALSE), GetSteps[[#This Row],[StepCaption(ID)]])</f>
        <v>Chatbot_module</v>
      </c>
    </row>
    <row r="580" spans="1:5">
      <c r="A580" t="s">
        <v>1893</v>
      </c>
      <c r="B580" t="s">
        <v>866</v>
      </c>
      <c r="C580" t="str">
        <f>CONCATENATE(GetSteps[[#This Row],[DefinitionID]],GetSteps[[#This Row],[StepCaption(ID)]])</f>
        <v>39F41913-036B-ED11-80EE-0022481C7D58TaggingUtilityTool_module</v>
      </c>
      <c r="D580" t="str">
        <f>IFERROR(VLOOKUP(GetSteps[[#This Row],[SearchStep]], GetMetadata[[SearchStep]:[StepCaption]], 2, FALSE), GetSteps[[#This Row],[StepCaption(ID)]])</f>
        <v>TaggingUtilityTool_module</v>
      </c>
      <c r="E580" t="str">
        <f>IFERROR(VLOOKUP(GetSteps[[#This Row],[SearchStep]], GetMetadata[[SearchStep]:[StepCaption]], 4, FALSE), GetSteps[[#This Row],[StepCaption(ID)]])</f>
        <v>TaggingUtilityTool_module</v>
      </c>
    </row>
    <row r="581" spans="1:5">
      <c r="A581" t="s">
        <v>1893</v>
      </c>
      <c r="B581" t="s">
        <v>885</v>
      </c>
      <c r="C581" t="str">
        <f>CONCATENATE(GetSteps[[#This Row],[DefinitionID]],GetSteps[[#This Row],[StepCaption(ID)]])</f>
        <v>39F41913-036B-ED11-80EE-0022481C7D58Eng Dash_module</v>
      </c>
      <c r="D581" t="str">
        <f>IFERROR(VLOOKUP(GetSteps[[#This Row],[SearchStep]], GetMetadata[[SearchStep]:[StepCaption]], 2, FALSE), GetSteps[[#This Row],[StepCaption(ID)]])</f>
        <v>Eng Dash_module</v>
      </c>
      <c r="E581" t="str">
        <f>IFERROR(VLOOKUP(GetSteps[[#This Row],[SearchStep]], GetMetadata[[SearchStep]:[StepCaption]], 4, FALSE), GetSteps[[#This Row],[StepCaption(ID)]])</f>
        <v>Eng Dash_module</v>
      </c>
    </row>
    <row r="582" spans="1:5">
      <c r="A582" t="s">
        <v>1893</v>
      </c>
      <c r="B582" t="s">
        <v>894</v>
      </c>
      <c r="C582" t="str">
        <f>CONCATENATE(GetSteps[[#This Row],[DefinitionID]],GetSteps[[#This Row],[StepCaption(ID)]])</f>
        <v>39F41913-036B-ED11-80EE-0022481C7D58My Eng_module</v>
      </c>
      <c r="D582" t="str">
        <f>IFERROR(VLOOKUP(GetSteps[[#This Row],[SearchStep]], GetMetadata[[SearchStep]:[StepCaption]], 2, FALSE), GetSteps[[#This Row],[StepCaption(ID)]])</f>
        <v>My Eng_module</v>
      </c>
      <c r="E582" t="str">
        <f>IFERROR(VLOOKUP(GetSteps[[#This Row],[SearchStep]], GetMetadata[[SearchStep]:[StepCaption]], 4, FALSE), GetSteps[[#This Row],[StepCaption(ID)]])</f>
        <v>My Eng_module</v>
      </c>
    </row>
    <row r="583" spans="1:5">
      <c r="A583" t="s">
        <v>1893</v>
      </c>
      <c r="B583" t="s">
        <v>885</v>
      </c>
      <c r="C583" t="str">
        <f>CONCATENATE(GetSteps[[#This Row],[DefinitionID]],GetSteps[[#This Row],[StepCaption(ID)]])</f>
        <v>39F41913-036B-ED11-80EE-0022481C7D58Eng Dash_module</v>
      </c>
      <c r="D583" t="str">
        <f>IFERROR(VLOOKUP(GetSteps[[#This Row],[SearchStep]], GetMetadata[[SearchStep]:[StepCaption]], 2, FALSE), GetSteps[[#This Row],[StepCaption(ID)]])</f>
        <v>Eng Dash_module</v>
      </c>
      <c r="E583" t="str">
        <f>IFERROR(VLOOKUP(GetSteps[[#This Row],[SearchStep]], GetMetadata[[SearchStep]:[StepCaption]], 4, FALSE), GetSteps[[#This Row],[StepCaption(ID)]])</f>
        <v>Eng Dash_module</v>
      </c>
    </row>
    <row r="584" spans="1:5">
      <c r="A584" t="s">
        <v>1893</v>
      </c>
      <c r="B584" t="s">
        <v>1135</v>
      </c>
      <c r="C584" t="str">
        <f>CONCATENATE(GetSteps[[#This Row],[DefinitionID]],GetSteps[[#This Row],[StepCaption(ID)]])</f>
        <v>39F41913-036B-ED11-80EE-0022481C7D58MUSsampling_module</v>
      </c>
      <c r="D584" t="str">
        <f>IFERROR(VLOOKUP(GetSteps[[#This Row],[SearchStep]], GetMetadata[[SearchStep]:[StepCaption]], 2, FALSE), GetSteps[[#This Row],[StepCaption(ID)]])</f>
        <v>MUSsampling_module</v>
      </c>
      <c r="E584" t="str">
        <f>IFERROR(VLOOKUP(GetSteps[[#This Row],[SearchStep]], GetMetadata[[SearchStep]:[StepCaption]], 4, FALSE), GetSteps[[#This Row],[StepCaption(ID)]])</f>
        <v>MUSsampling_module</v>
      </c>
    </row>
    <row r="585" spans="1:5">
      <c r="A585" t="s">
        <v>1893</v>
      </c>
      <c r="B585" t="s">
        <v>1235</v>
      </c>
      <c r="C585" t="str">
        <f>CONCATENATE(GetSteps[[#This Row],[DefinitionID]],GetSteps[[#This Row],[StepCaption(ID)]])</f>
        <v>39F41913-036B-ED11-80EE-0022481C7D58RollForward_Module</v>
      </c>
      <c r="D585" t="str">
        <f>IFERROR(VLOOKUP(GetSteps[[#This Row],[SearchStep]], GetMetadata[[SearchStep]:[StepCaption]], 2, FALSE), GetSteps[[#This Row],[StepCaption(ID)]])</f>
        <v>RollForward_Module</v>
      </c>
      <c r="E585" t="str">
        <f>IFERROR(VLOOKUP(GetSteps[[#This Row],[SearchStep]], GetMetadata[[SearchStep]:[StepCaption]], 4, FALSE), GetSteps[[#This Row],[StepCaption(ID)]])</f>
        <v>RollForward_Module</v>
      </c>
    </row>
    <row r="586" spans="1:5">
      <c r="A586" t="s">
        <v>1893</v>
      </c>
      <c r="B586" t="s">
        <v>1246</v>
      </c>
      <c r="C586" t="str">
        <f>CONCATENATE(GetSteps[[#This Row],[DefinitionID]],GetSteps[[#This Row],[StepCaption(ID)]])</f>
        <v>39F41913-036B-ED11-80EE-0022481C7D58GeneralFeatures_Module</v>
      </c>
      <c r="D586" t="str">
        <f>IFERROR(VLOOKUP(GetSteps[[#This Row],[SearchStep]], GetMetadata[[SearchStep]:[StepCaption]], 2, FALSE), GetSteps[[#This Row],[StepCaption(ID)]])</f>
        <v>GeneralFeatures_Module</v>
      </c>
      <c r="E586" t="str">
        <f>IFERROR(VLOOKUP(GetSteps[[#This Row],[SearchStep]], GetMetadata[[SearchStep]:[StepCaption]], 4, FALSE), GetSteps[[#This Row],[StepCaption(ID)]])</f>
        <v>GeneralFeatures_Module</v>
      </c>
    </row>
    <row r="587" spans="1:5">
      <c r="A587" t="s">
        <v>1893</v>
      </c>
      <c r="B587" t="s">
        <v>1257</v>
      </c>
      <c r="C587" t="str">
        <f>CONCATENATE(GetSteps[[#This Row],[DefinitionID]],GetSteps[[#This Row],[StepCaption(ID)]])</f>
        <v>39F41913-036B-ED11-80EE-0022481C7D58CloseOut_Module</v>
      </c>
      <c r="D587" t="str">
        <f>IFERROR(VLOOKUP(GetSteps[[#This Row],[SearchStep]], GetMetadata[[SearchStep]:[StepCaption]], 2, FALSE), GetSteps[[#This Row],[StepCaption(ID)]])</f>
        <v>CloseOut_Module</v>
      </c>
      <c r="E587" t="str">
        <f>IFERROR(VLOOKUP(GetSteps[[#This Row],[SearchStep]], GetMetadata[[SearchStep]:[StepCaption]], 4, FALSE), GetSteps[[#This Row],[StepCaption(ID)]])</f>
        <v>CloseOut_Module</v>
      </c>
    </row>
    <row r="588" spans="1:5">
      <c r="A588" t="s">
        <v>1893</v>
      </c>
      <c r="B588" t="s">
        <v>1282</v>
      </c>
      <c r="C588" t="str">
        <f>CONCATENATE(GetSteps[[#This Row],[DefinitionID]],GetSteps[[#This Row],[StepCaption(ID)]])</f>
        <v>39F41913-036B-ED11-80EE-0022481C7D58ACP_module</v>
      </c>
      <c r="D588" t="str">
        <f>IFERROR(VLOOKUP(GetSteps[[#This Row],[SearchStep]], GetMetadata[[SearchStep]:[StepCaption]], 2, FALSE), GetSteps[[#This Row],[StepCaption(ID)]])</f>
        <v>ACP_module</v>
      </c>
      <c r="E588" t="str">
        <f>IFERROR(VLOOKUP(GetSteps[[#This Row],[SearchStep]], GetMetadata[[SearchStep]:[StepCaption]], 4, FALSE), GetSteps[[#This Row],[StepCaption(ID)]])</f>
        <v>ACP_module</v>
      </c>
    </row>
    <row r="589" spans="1:5">
      <c r="A589" t="s">
        <v>1893</v>
      </c>
      <c r="B589" t="s">
        <v>1288</v>
      </c>
      <c r="C589" t="str">
        <f>CONCATENATE(GetSteps[[#This Row],[DefinitionID]],GetSteps[[#This Row],[StepCaption(ID)]])</f>
        <v>39F41913-036B-ED11-80EE-0022481C7D58Create_Analysis_module</v>
      </c>
      <c r="D589" t="str">
        <f>IFERROR(VLOOKUP(GetSteps[[#This Row],[SearchStep]], GetMetadata[[SearchStep]:[StepCaption]], 2, FALSE), GetSteps[[#This Row],[StepCaption(ID)]])</f>
        <v>Create_Analysis_module</v>
      </c>
      <c r="E589" t="str">
        <f>IFERROR(VLOOKUP(GetSteps[[#This Row],[SearchStep]], GetMetadata[[SearchStep]:[StepCaption]], 4, FALSE), GetSteps[[#This Row],[StepCaption(ID)]])</f>
        <v>Create_Analysis_module</v>
      </c>
    </row>
    <row r="590" spans="1:5">
      <c r="A590" t="s">
        <v>1893</v>
      </c>
      <c r="B590" t="s">
        <v>1546</v>
      </c>
      <c r="C590" t="str">
        <f>CONCATENATE(GetSteps[[#This Row],[DefinitionID]],GetSteps[[#This Row],[StepCaption(ID)]])</f>
        <v>39F41913-036B-ED11-80EE-0022481C7D58GeneralModule</v>
      </c>
      <c r="D590" t="str">
        <f>IFERROR(VLOOKUP(GetSteps[[#This Row],[SearchStep]], GetMetadata[[SearchStep]:[StepCaption]], 2, FALSE), GetSteps[[#This Row],[StepCaption(ID)]])</f>
        <v>GeneralModule</v>
      </c>
      <c r="E590" t="str">
        <f>IFERROR(VLOOKUP(GetSteps[[#This Row],[SearchStep]], GetMetadata[[SearchStep]:[StepCaption]], 4, FALSE), GetSteps[[#This Row],[StepCaption(ID)]])</f>
        <v>GeneralModule</v>
      </c>
    </row>
    <row r="591" spans="1:5">
      <c r="A591" t="s">
        <v>1903</v>
      </c>
      <c r="B591" t="s">
        <v>3340</v>
      </c>
      <c r="C591" t="str">
        <f>CONCATENATE(GetSteps[[#This Row],[DefinitionID]],GetSteps[[#This Row],[StepCaption(ID)]])</f>
        <v>55B654A7-C176-ED11-80EE-0022481C7D58Description(LabelMultiLineTextBox2)</v>
      </c>
      <c r="D591" t="str">
        <f>IFERROR(VLOOKUP(GetSteps[[#This Row],[SearchStep]], GetMetadata[[SearchStep]:[StepCaption]], 2, FALSE), GetSteps[[#This Row],[StepCaption(ID)]])</f>
        <v>LabelMultiLineTextBox2</v>
      </c>
      <c r="E591" t="str">
        <f>IFERROR(VLOOKUP(GetSteps[[#This Row],[SearchStep]], GetMetadata[[SearchStep]:[StepCaption]], 4, FALSE), GetSteps[[#This Row],[StepCaption(ID)]])</f>
        <v>LabelMultiLineTextBox</v>
      </c>
    </row>
    <row r="592" spans="1:5">
      <c r="A592" t="s">
        <v>1903</v>
      </c>
      <c r="B592" t="s">
        <v>3341</v>
      </c>
      <c r="C592" t="str">
        <f>CONCATENATE(GetSteps[[#This Row],[DefinitionID]],GetSteps[[#This Row],[StepCaption(ID)]])</f>
        <v>55B654A7-C176-ED11-80EE-0022481C7D58Reference(LabelMultiLineTextBox1)</v>
      </c>
      <c r="D592" t="str">
        <f>IFERROR(VLOOKUP(GetSteps[[#This Row],[SearchStep]], GetMetadata[[SearchStep]:[StepCaption]], 2, FALSE), GetSteps[[#This Row],[StepCaption(ID)]])</f>
        <v>LabelMultiLineTextBox1</v>
      </c>
      <c r="E592" t="str">
        <f>IFERROR(VLOOKUP(GetSteps[[#This Row],[SearchStep]], GetMetadata[[SearchStep]:[StepCaption]], 4, FALSE), GetSteps[[#This Row],[StepCaption(ID)]])</f>
        <v>LabelMultiLineTextBox</v>
      </c>
    </row>
    <row r="593" spans="1:5">
      <c r="A593" t="s">
        <v>1903</v>
      </c>
      <c r="B593" t="s">
        <v>1561</v>
      </c>
      <c r="C593" t="str">
        <f>CONCATENATE(GetSteps[[#This Row],[DefinitionID]],GetSteps[[#This Row],[StepCaption(ID)]])</f>
        <v>55B654A7-C176-ED11-80EE-0022481C7D58(LabelMultiLineTextBox4)</v>
      </c>
      <c r="D593" t="str">
        <f>IFERROR(VLOOKUP(GetSteps[[#This Row],[SearchStep]], GetMetadata[[SearchStep]:[StepCaption]], 2, FALSE), GetSteps[[#This Row],[StepCaption(ID)]])</f>
        <v>LabelMultiLineTextBox4</v>
      </c>
      <c r="E593" t="str">
        <f>IFERROR(VLOOKUP(GetSteps[[#This Row],[SearchStep]], GetMetadata[[SearchStep]:[StepCaption]], 4, FALSE), GetSteps[[#This Row],[StepCaption(ID)]])</f>
        <v>LabelMultiLineTextBox</v>
      </c>
    </row>
    <row r="594" spans="1:5">
      <c r="A594" t="s">
        <v>1903</v>
      </c>
      <c r="B594" t="s">
        <v>3114</v>
      </c>
      <c r="C594" t="str">
        <f>CONCATENATE(GetSteps[[#This Row],[DefinitionID]],GetSteps[[#This Row],[StepCaption(ID)]])</f>
        <v>55B654A7-C176-ED11-80EE-0022481C7D58(LinkExistingGrid)</v>
      </c>
      <c r="D594" t="str">
        <f>IFERROR(VLOOKUP(GetSteps[[#This Row],[SearchStep]], GetMetadata[[SearchStep]:[StepCaption]], 2, FALSE), GetSteps[[#This Row],[StepCaption(ID)]])</f>
        <v>LinkExistingGrid</v>
      </c>
      <c r="E594" t="str">
        <f>IFERROR(VLOOKUP(GetSteps[[#This Row],[SearchStep]], GetMetadata[[SearchStep]:[StepCaption]], 4, FALSE), GetSteps[[#This Row],[StepCaption(ID)]])</f>
        <v>SimpleDataGridBuildingBlock</v>
      </c>
    </row>
    <row r="595" spans="1:5">
      <c r="A595" t="s">
        <v>1903</v>
      </c>
      <c r="B595" t="s">
        <v>139</v>
      </c>
      <c r="C595" t="str">
        <f>CONCATENATE(GetSteps[[#This Row],[DefinitionID]],GetSteps[[#This Row],[StepCaption(ID)]])</f>
        <v>55B654A7-C176-ED11-80EE-0022481C7D58CustomBuildingBlock</v>
      </c>
      <c r="D595" t="str">
        <f>IFERROR(VLOOKUP(GetSteps[[#This Row],[SearchStep]], GetMetadata[[SearchStep]:[StepCaption]], 2, FALSE), GetSteps[[#This Row],[StepCaption(ID)]])</f>
        <v>CustomBuildingBlock</v>
      </c>
      <c r="E595" t="str">
        <f>IFERROR(VLOOKUP(GetSteps[[#This Row],[SearchStep]], GetMetadata[[SearchStep]:[StepCaption]], 4, FALSE), GetSteps[[#This Row],[StepCaption(ID)]])</f>
        <v>CustomBuildingBlock</v>
      </c>
    </row>
    <row r="596" spans="1:5">
      <c r="A596" t="s">
        <v>1903</v>
      </c>
      <c r="B596" t="s">
        <v>318</v>
      </c>
      <c r="C596" t="str">
        <f>CONCATENATE(GetSteps[[#This Row],[DefinitionID]],GetSteps[[#This Row],[StepCaption(ID)]])</f>
        <v>55B654A7-C176-ED11-80EE-0022481C7D58Attachment_module</v>
      </c>
      <c r="D596" t="str">
        <f>IFERROR(VLOOKUP(GetSteps[[#This Row],[SearchStep]], GetMetadata[[SearchStep]:[StepCaption]], 2, FALSE), GetSteps[[#This Row],[StepCaption(ID)]])</f>
        <v>Attachment_module</v>
      </c>
      <c r="E596" t="str">
        <f>IFERROR(VLOOKUP(GetSteps[[#This Row],[SearchStep]], GetMetadata[[SearchStep]:[StepCaption]], 4, FALSE), GetSteps[[#This Row],[StepCaption(ID)]])</f>
        <v>Attachment_module</v>
      </c>
    </row>
    <row r="597" spans="1:5">
      <c r="A597" t="s">
        <v>1903</v>
      </c>
      <c r="B597" t="s">
        <v>319</v>
      </c>
      <c r="C597" t="str">
        <f>CONCATENATE(GetSteps[[#This Row],[DefinitionID]],GetSteps[[#This Row],[StepCaption(ID)]])</f>
        <v>55B654A7-C176-ED11-80EE-0022481C7D58ReviewNote_module</v>
      </c>
      <c r="D597" t="str">
        <f>IFERROR(VLOOKUP(GetSteps[[#This Row],[SearchStep]], GetMetadata[[SearchStep]:[StepCaption]], 2, FALSE), GetSteps[[#This Row],[StepCaption(ID)]])</f>
        <v>ReviewNote_module</v>
      </c>
      <c r="E597" t="str">
        <f>IFERROR(VLOOKUP(GetSteps[[#This Row],[SearchStep]], GetMetadata[[SearchStep]:[StepCaption]], 4, FALSE), GetSteps[[#This Row],[StepCaption(ID)]])</f>
        <v>ReviewNote_module</v>
      </c>
    </row>
    <row r="598" spans="1:5">
      <c r="A598" t="s">
        <v>1903</v>
      </c>
      <c r="B598" t="s">
        <v>320</v>
      </c>
      <c r="C598" t="str">
        <f>CONCATENATE(GetSteps[[#This Row],[DefinitionID]],GetSteps[[#This Row],[StepCaption(ID)]])</f>
        <v>55B654A7-C176-ED11-80EE-0022481C7D58Navigation_module</v>
      </c>
      <c r="D598" t="str">
        <f>IFERROR(VLOOKUP(GetSteps[[#This Row],[SearchStep]], GetMetadata[[SearchStep]:[StepCaption]], 2, FALSE), GetSteps[[#This Row],[StepCaption(ID)]])</f>
        <v>Navigation_module</v>
      </c>
      <c r="E598" t="str">
        <f>IFERROR(VLOOKUP(GetSteps[[#This Row],[SearchStep]], GetMetadata[[SearchStep]:[StepCaption]], 4, FALSE), GetSteps[[#This Row],[StepCaption(ID)]])</f>
        <v>Navigation_module</v>
      </c>
    </row>
    <row r="599" spans="1:5">
      <c r="A599" t="s">
        <v>1903</v>
      </c>
      <c r="B599" t="s">
        <v>519</v>
      </c>
      <c r="C599" t="str">
        <f>CONCATENATE(GetSteps[[#This Row],[DefinitionID]],GetSteps[[#This Row],[StepCaption(ID)]])</f>
        <v>55B654A7-C176-ED11-80EE-0022481C7D58MRR SignOff_module</v>
      </c>
      <c r="D599" t="str">
        <f>IFERROR(VLOOKUP(GetSteps[[#This Row],[SearchStep]], GetMetadata[[SearchStep]:[StepCaption]], 2, FALSE), GetSteps[[#This Row],[StepCaption(ID)]])</f>
        <v>MRR SignOff_module</v>
      </c>
      <c r="E599" t="str">
        <f>IFERROR(VLOOKUP(GetSteps[[#This Row],[SearchStep]], GetMetadata[[SearchStep]:[StepCaption]], 4, FALSE), GetSteps[[#This Row],[StepCaption(ID)]])</f>
        <v>MRR SignOff_module</v>
      </c>
    </row>
    <row r="600" spans="1:5">
      <c r="A600" t="s">
        <v>1903</v>
      </c>
      <c r="B600" t="s">
        <v>672</v>
      </c>
      <c r="C600" t="str">
        <f>CONCATENATE(GetSteps[[#This Row],[DefinitionID]],GetSteps[[#This Row],[StepCaption(ID)]])</f>
        <v>55B654A7-C176-ED11-80EE-0022481C7D58Tailoring_module</v>
      </c>
      <c r="D600" t="str">
        <f>IFERROR(VLOOKUP(GetSteps[[#This Row],[SearchStep]], GetMetadata[[SearchStep]:[StepCaption]], 2, FALSE), GetSteps[[#This Row],[StepCaption(ID)]])</f>
        <v>Tailoring_module</v>
      </c>
      <c r="E600" t="str">
        <f>IFERROR(VLOOKUP(GetSteps[[#This Row],[SearchStep]], GetMetadata[[SearchStep]:[StepCaption]], 4, FALSE), GetSteps[[#This Row],[StepCaption(ID)]])</f>
        <v>Tailoring_module</v>
      </c>
    </row>
    <row r="601" spans="1:5">
      <c r="A601" t="s">
        <v>1903</v>
      </c>
      <c r="B601" t="s">
        <v>711</v>
      </c>
      <c r="C601" t="str">
        <f>CONCATENATE(GetSteps[[#This Row],[DefinitionID]],GetSteps[[#This Row],[StepCaption(ID)]])</f>
        <v>55B654A7-C176-ED11-80EE-0022481C7D58TeamManagement_module</v>
      </c>
      <c r="D601" t="str">
        <f>IFERROR(VLOOKUP(GetSteps[[#This Row],[SearchStep]], GetMetadata[[SearchStep]:[StepCaption]], 2, FALSE), GetSteps[[#This Row],[StepCaption(ID)]])</f>
        <v>TeamManagement_module</v>
      </c>
      <c r="E601" t="str">
        <f>IFERROR(VLOOKUP(GetSteps[[#This Row],[SearchStep]], GetMetadata[[SearchStep]:[StepCaption]], 4, FALSE), GetSteps[[#This Row],[StepCaption(ID)]])</f>
        <v>TeamManagement_module</v>
      </c>
    </row>
    <row r="602" spans="1:5">
      <c r="A602" t="s">
        <v>1903</v>
      </c>
      <c r="B602" t="s">
        <v>756</v>
      </c>
      <c r="C602" t="str">
        <f>CONCATENATE(GetSteps[[#This Row],[DefinitionID]],GetSteps[[#This Row],[StepCaption(ID)]])</f>
        <v>55B654A7-C176-ED11-80EE-0022481C7D58ProjectPlan_module</v>
      </c>
      <c r="D602" t="str">
        <f>IFERROR(VLOOKUP(GetSteps[[#This Row],[SearchStep]], GetMetadata[[SearchStep]:[StepCaption]], 2, FALSE), GetSteps[[#This Row],[StepCaption(ID)]])</f>
        <v>ProjectPlan_module</v>
      </c>
      <c r="E602" t="str">
        <f>IFERROR(VLOOKUP(GetSteps[[#This Row],[SearchStep]], GetMetadata[[SearchStep]:[StepCaption]], 4, FALSE), GetSteps[[#This Row],[StepCaption(ID)]])</f>
        <v>ProjectPlan_module</v>
      </c>
    </row>
    <row r="603" spans="1:5">
      <c r="A603" t="s">
        <v>1903</v>
      </c>
      <c r="B603" t="s">
        <v>843</v>
      </c>
      <c r="C603" t="str">
        <f>CONCATENATE(GetSteps[[#This Row],[DefinitionID]],GetSteps[[#This Row],[StepCaption(ID)]])</f>
        <v>55B654A7-C176-ED11-80EE-0022481C7D58Chatbot_module</v>
      </c>
      <c r="D603" t="str">
        <f>IFERROR(VLOOKUP(GetSteps[[#This Row],[SearchStep]], GetMetadata[[SearchStep]:[StepCaption]], 2, FALSE), GetSteps[[#This Row],[StepCaption(ID)]])</f>
        <v>Chatbot_module</v>
      </c>
      <c r="E603" t="str">
        <f>IFERROR(VLOOKUP(GetSteps[[#This Row],[SearchStep]], GetMetadata[[SearchStep]:[StepCaption]], 4, FALSE), GetSteps[[#This Row],[StepCaption(ID)]])</f>
        <v>Chatbot_module</v>
      </c>
    </row>
    <row r="604" spans="1:5">
      <c r="A604" t="s">
        <v>1903</v>
      </c>
      <c r="B604" t="s">
        <v>866</v>
      </c>
      <c r="C604" t="str">
        <f>CONCATENATE(GetSteps[[#This Row],[DefinitionID]],GetSteps[[#This Row],[StepCaption(ID)]])</f>
        <v>55B654A7-C176-ED11-80EE-0022481C7D58TaggingUtilityTool_module</v>
      </c>
      <c r="D604" t="str">
        <f>IFERROR(VLOOKUP(GetSteps[[#This Row],[SearchStep]], GetMetadata[[SearchStep]:[StepCaption]], 2, FALSE), GetSteps[[#This Row],[StepCaption(ID)]])</f>
        <v>TaggingUtilityTool_module</v>
      </c>
      <c r="E604" t="str">
        <f>IFERROR(VLOOKUP(GetSteps[[#This Row],[SearchStep]], GetMetadata[[SearchStep]:[StepCaption]], 4, FALSE), GetSteps[[#This Row],[StepCaption(ID)]])</f>
        <v>TaggingUtilityTool_module</v>
      </c>
    </row>
    <row r="605" spans="1:5">
      <c r="A605" t="s">
        <v>1903</v>
      </c>
      <c r="B605" t="s">
        <v>885</v>
      </c>
      <c r="C605" t="str">
        <f>CONCATENATE(GetSteps[[#This Row],[DefinitionID]],GetSteps[[#This Row],[StepCaption(ID)]])</f>
        <v>55B654A7-C176-ED11-80EE-0022481C7D58Eng Dash_module</v>
      </c>
      <c r="D605" t="str">
        <f>IFERROR(VLOOKUP(GetSteps[[#This Row],[SearchStep]], GetMetadata[[SearchStep]:[StepCaption]], 2, FALSE), GetSteps[[#This Row],[StepCaption(ID)]])</f>
        <v>Eng Dash_module</v>
      </c>
      <c r="E605" t="str">
        <f>IFERROR(VLOOKUP(GetSteps[[#This Row],[SearchStep]], GetMetadata[[SearchStep]:[StepCaption]], 4, FALSE), GetSteps[[#This Row],[StepCaption(ID)]])</f>
        <v>Eng Dash_module</v>
      </c>
    </row>
    <row r="606" spans="1:5">
      <c r="A606" t="s">
        <v>1903</v>
      </c>
      <c r="B606" t="s">
        <v>894</v>
      </c>
      <c r="C606" t="str">
        <f>CONCATENATE(GetSteps[[#This Row],[DefinitionID]],GetSteps[[#This Row],[StepCaption(ID)]])</f>
        <v>55B654A7-C176-ED11-80EE-0022481C7D58My Eng_module</v>
      </c>
      <c r="D606" t="str">
        <f>IFERROR(VLOOKUP(GetSteps[[#This Row],[SearchStep]], GetMetadata[[SearchStep]:[StepCaption]], 2, FALSE), GetSteps[[#This Row],[StepCaption(ID)]])</f>
        <v>My Eng_module</v>
      </c>
      <c r="E606" t="str">
        <f>IFERROR(VLOOKUP(GetSteps[[#This Row],[SearchStep]], GetMetadata[[SearchStep]:[StepCaption]], 4, FALSE), GetSteps[[#This Row],[StepCaption(ID)]])</f>
        <v>My Eng_module</v>
      </c>
    </row>
    <row r="607" spans="1:5">
      <c r="A607" t="s">
        <v>1903</v>
      </c>
      <c r="B607" t="s">
        <v>885</v>
      </c>
      <c r="C607" t="str">
        <f>CONCATENATE(GetSteps[[#This Row],[DefinitionID]],GetSteps[[#This Row],[StepCaption(ID)]])</f>
        <v>55B654A7-C176-ED11-80EE-0022481C7D58Eng Dash_module</v>
      </c>
      <c r="D607" t="str">
        <f>IFERROR(VLOOKUP(GetSteps[[#This Row],[SearchStep]], GetMetadata[[SearchStep]:[StepCaption]], 2, FALSE), GetSteps[[#This Row],[StepCaption(ID)]])</f>
        <v>Eng Dash_module</v>
      </c>
      <c r="E607" t="str">
        <f>IFERROR(VLOOKUP(GetSteps[[#This Row],[SearchStep]], GetMetadata[[SearchStep]:[StepCaption]], 4, FALSE), GetSteps[[#This Row],[StepCaption(ID)]])</f>
        <v>Eng Dash_module</v>
      </c>
    </row>
    <row r="608" spans="1:5">
      <c r="A608" t="s">
        <v>1903</v>
      </c>
      <c r="B608" t="s">
        <v>1135</v>
      </c>
      <c r="C608" t="str">
        <f>CONCATENATE(GetSteps[[#This Row],[DefinitionID]],GetSteps[[#This Row],[StepCaption(ID)]])</f>
        <v>55B654A7-C176-ED11-80EE-0022481C7D58MUSsampling_module</v>
      </c>
      <c r="D608" t="str">
        <f>IFERROR(VLOOKUP(GetSteps[[#This Row],[SearchStep]], GetMetadata[[SearchStep]:[StepCaption]], 2, FALSE), GetSteps[[#This Row],[StepCaption(ID)]])</f>
        <v>MUSsampling_module</v>
      </c>
      <c r="E608" t="str">
        <f>IFERROR(VLOOKUP(GetSteps[[#This Row],[SearchStep]], GetMetadata[[SearchStep]:[StepCaption]], 4, FALSE), GetSteps[[#This Row],[StepCaption(ID)]])</f>
        <v>MUSsampling_module</v>
      </c>
    </row>
    <row r="609" spans="1:5">
      <c r="A609" t="s">
        <v>1903</v>
      </c>
      <c r="B609" t="s">
        <v>1235</v>
      </c>
      <c r="C609" t="str">
        <f>CONCATENATE(GetSteps[[#This Row],[DefinitionID]],GetSteps[[#This Row],[StepCaption(ID)]])</f>
        <v>55B654A7-C176-ED11-80EE-0022481C7D58RollForward_Module</v>
      </c>
      <c r="D609" t="str">
        <f>IFERROR(VLOOKUP(GetSteps[[#This Row],[SearchStep]], GetMetadata[[SearchStep]:[StepCaption]], 2, FALSE), GetSteps[[#This Row],[StepCaption(ID)]])</f>
        <v>RollForward_Module</v>
      </c>
      <c r="E609" t="str">
        <f>IFERROR(VLOOKUP(GetSteps[[#This Row],[SearchStep]], GetMetadata[[SearchStep]:[StepCaption]], 4, FALSE), GetSteps[[#This Row],[StepCaption(ID)]])</f>
        <v>RollForward_Module</v>
      </c>
    </row>
    <row r="610" spans="1:5">
      <c r="A610" t="s">
        <v>1903</v>
      </c>
      <c r="B610" t="s">
        <v>1246</v>
      </c>
      <c r="C610" t="str">
        <f>CONCATENATE(GetSteps[[#This Row],[DefinitionID]],GetSteps[[#This Row],[StepCaption(ID)]])</f>
        <v>55B654A7-C176-ED11-80EE-0022481C7D58GeneralFeatures_Module</v>
      </c>
      <c r="D610" t="str">
        <f>IFERROR(VLOOKUP(GetSteps[[#This Row],[SearchStep]], GetMetadata[[SearchStep]:[StepCaption]], 2, FALSE), GetSteps[[#This Row],[StepCaption(ID)]])</f>
        <v>GeneralFeatures_Module</v>
      </c>
      <c r="E610" t="str">
        <f>IFERROR(VLOOKUP(GetSteps[[#This Row],[SearchStep]], GetMetadata[[SearchStep]:[StepCaption]], 4, FALSE), GetSteps[[#This Row],[StepCaption(ID)]])</f>
        <v>GeneralFeatures_Module</v>
      </c>
    </row>
    <row r="611" spans="1:5">
      <c r="A611" t="s">
        <v>1903</v>
      </c>
      <c r="B611" t="s">
        <v>1257</v>
      </c>
      <c r="C611" t="str">
        <f>CONCATENATE(GetSteps[[#This Row],[DefinitionID]],GetSteps[[#This Row],[StepCaption(ID)]])</f>
        <v>55B654A7-C176-ED11-80EE-0022481C7D58CloseOut_Module</v>
      </c>
      <c r="D611" t="str">
        <f>IFERROR(VLOOKUP(GetSteps[[#This Row],[SearchStep]], GetMetadata[[SearchStep]:[StepCaption]], 2, FALSE), GetSteps[[#This Row],[StepCaption(ID)]])</f>
        <v>CloseOut_Module</v>
      </c>
      <c r="E611" t="str">
        <f>IFERROR(VLOOKUP(GetSteps[[#This Row],[SearchStep]], GetMetadata[[SearchStep]:[StepCaption]], 4, FALSE), GetSteps[[#This Row],[StepCaption(ID)]])</f>
        <v>CloseOut_Module</v>
      </c>
    </row>
    <row r="612" spans="1:5">
      <c r="A612" t="s">
        <v>1903</v>
      </c>
      <c r="B612" t="s">
        <v>1282</v>
      </c>
      <c r="C612" t="str">
        <f>CONCATENATE(GetSteps[[#This Row],[DefinitionID]],GetSteps[[#This Row],[StepCaption(ID)]])</f>
        <v>55B654A7-C176-ED11-80EE-0022481C7D58ACP_module</v>
      </c>
      <c r="D612" t="str">
        <f>IFERROR(VLOOKUP(GetSteps[[#This Row],[SearchStep]], GetMetadata[[SearchStep]:[StepCaption]], 2, FALSE), GetSteps[[#This Row],[StepCaption(ID)]])</f>
        <v>ACP_module</v>
      </c>
      <c r="E612" t="str">
        <f>IFERROR(VLOOKUP(GetSteps[[#This Row],[SearchStep]], GetMetadata[[SearchStep]:[StepCaption]], 4, FALSE), GetSteps[[#This Row],[StepCaption(ID)]])</f>
        <v>ACP_module</v>
      </c>
    </row>
    <row r="613" spans="1:5">
      <c r="A613" t="s">
        <v>1903</v>
      </c>
      <c r="B613" t="s">
        <v>1288</v>
      </c>
      <c r="C613" t="str">
        <f>CONCATENATE(GetSteps[[#This Row],[DefinitionID]],GetSteps[[#This Row],[StepCaption(ID)]])</f>
        <v>55B654A7-C176-ED11-80EE-0022481C7D58Create_Analysis_module</v>
      </c>
      <c r="D613" t="str">
        <f>IFERROR(VLOOKUP(GetSteps[[#This Row],[SearchStep]], GetMetadata[[SearchStep]:[StepCaption]], 2, FALSE), GetSteps[[#This Row],[StepCaption(ID)]])</f>
        <v>Create_Analysis_module</v>
      </c>
      <c r="E613" t="str">
        <f>IFERROR(VLOOKUP(GetSteps[[#This Row],[SearchStep]], GetMetadata[[SearchStep]:[StepCaption]], 4, FALSE), GetSteps[[#This Row],[StepCaption(ID)]])</f>
        <v>Create_Analysis_module</v>
      </c>
    </row>
    <row r="614" spans="1:5">
      <c r="A614" t="s">
        <v>1903</v>
      </c>
      <c r="B614" t="s">
        <v>1546</v>
      </c>
      <c r="C614" t="str">
        <f>CONCATENATE(GetSteps[[#This Row],[DefinitionID]],GetSteps[[#This Row],[StepCaption(ID)]])</f>
        <v>55B654A7-C176-ED11-80EE-0022481C7D58GeneralModule</v>
      </c>
      <c r="D614" t="str">
        <f>IFERROR(VLOOKUP(GetSteps[[#This Row],[SearchStep]], GetMetadata[[SearchStep]:[StepCaption]], 2, FALSE), GetSteps[[#This Row],[StepCaption(ID)]])</f>
        <v>GeneralModule</v>
      </c>
      <c r="E614" t="str">
        <f>IFERROR(VLOOKUP(GetSteps[[#This Row],[SearchStep]], GetMetadata[[SearchStep]:[StepCaption]], 4, FALSE), GetSteps[[#This Row],[StepCaption(ID)]])</f>
        <v>GeneralModule</v>
      </c>
    </row>
    <row r="615" spans="1:5">
      <c r="A615" t="s">
        <v>3734</v>
      </c>
      <c r="B615" t="s">
        <v>5151</v>
      </c>
      <c r="C615" t="str">
        <f>CONCATENATE(GetSteps[[#This Row],[DefinitionID]],GetSteps[[#This Row],[StepCaption(ID)]])</f>
        <v>584F8CB7-CEA6-ED11-80F0-0022481C7D58Information short description(LabelMultiLineTextBox2)</v>
      </c>
      <c r="D615" t="str">
        <f>IFERROR(VLOOKUP(GetSteps[[#This Row],[SearchStep]], GetMetadata[[SearchStep]:[StepCaption]], 2, FALSE), GetSteps[[#This Row],[StepCaption(ID)]])</f>
        <v>LabelMultiLineTextBox2</v>
      </c>
      <c r="E615" t="str">
        <f>IFERROR(VLOOKUP(GetSteps[[#This Row],[SearchStep]], GetMetadata[[SearchStep]:[StepCaption]], 4, FALSE), GetSteps[[#This Row],[StepCaption(ID)]])</f>
        <v>LabelMultiLineTextBox</v>
      </c>
    </row>
    <row r="616" spans="1:5">
      <c r="A616" t="s">
        <v>3734</v>
      </c>
      <c r="B616" t="s">
        <v>3341</v>
      </c>
      <c r="C616" t="str">
        <f>CONCATENATE(GetSteps[[#This Row],[DefinitionID]],GetSteps[[#This Row],[StepCaption(ID)]])</f>
        <v>584F8CB7-CEA6-ED11-80F0-0022481C7D58Reference(LabelMultiLineTextBox1)</v>
      </c>
      <c r="D616" t="str">
        <f>IFERROR(VLOOKUP(GetSteps[[#This Row],[SearchStep]], GetMetadata[[SearchStep]:[StepCaption]], 2, FALSE), GetSteps[[#This Row],[StepCaption(ID)]])</f>
        <v>LabelMultiLineTextBox1</v>
      </c>
      <c r="E616" t="str">
        <f>IFERROR(VLOOKUP(GetSteps[[#This Row],[SearchStep]], GetMetadata[[SearchStep]:[StepCaption]], 4, FALSE), GetSteps[[#This Row],[StepCaption(ID)]])</f>
        <v>LabelMultiLineTextBox</v>
      </c>
    </row>
    <row r="617" spans="1:5">
      <c r="A617" t="s">
        <v>3734</v>
      </c>
      <c r="B617" t="s">
        <v>139</v>
      </c>
      <c r="C617" t="str">
        <f>CONCATENATE(GetSteps[[#This Row],[DefinitionID]],GetSteps[[#This Row],[StepCaption(ID)]])</f>
        <v>584F8CB7-CEA6-ED11-80F0-0022481C7D58CustomBuildingBlock</v>
      </c>
      <c r="D617" t="str">
        <f>IFERROR(VLOOKUP(GetSteps[[#This Row],[SearchStep]], GetMetadata[[SearchStep]:[StepCaption]], 2, FALSE), GetSteps[[#This Row],[StepCaption(ID)]])</f>
        <v>CustomBuildingBlock</v>
      </c>
      <c r="E617" t="str">
        <f>IFERROR(VLOOKUP(GetSteps[[#This Row],[SearchStep]], GetMetadata[[SearchStep]:[StepCaption]], 4, FALSE), GetSteps[[#This Row],[StepCaption(ID)]])</f>
        <v>CustomBuildingBlock</v>
      </c>
    </row>
    <row r="618" spans="1:5">
      <c r="A618" t="s">
        <v>3734</v>
      </c>
      <c r="B618" t="s">
        <v>318</v>
      </c>
      <c r="C618" t="str">
        <f>CONCATENATE(GetSteps[[#This Row],[DefinitionID]],GetSteps[[#This Row],[StepCaption(ID)]])</f>
        <v>584F8CB7-CEA6-ED11-80F0-0022481C7D58Attachment_module</v>
      </c>
      <c r="D618" t="str">
        <f>IFERROR(VLOOKUP(GetSteps[[#This Row],[SearchStep]], GetMetadata[[SearchStep]:[StepCaption]], 2, FALSE), GetSteps[[#This Row],[StepCaption(ID)]])</f>
        <v>Attachment_module</v>
      </c>
      <c r="E618" t="str">
        <f>IFERROR(VLOOKUP(GetSteps[[#This Row],[SearchStep]], GetMetadata[[SearchStep]:[StepCaption]], 4, FALSE), GetSteps[[#This Row],[StepCaption(ID)]])</f>
        <v>Attachment_module</v>
      </c>
    </row>
    <row r="619" spans="1:5">
      <c r="A619" t="s">
        <v>3734</v>
      </c>
      <c r="B619" t="s">
        <v>319</v>
      </c>
      <c r="C619" t="str">
        <f>CONCATENATE(GetSteps[[#This Row],[DefinitionID]],GetSteps[[#This Row],[StepCaption(ID)]])</f>
        <v>584F8CB7-CEA6-ED11-80F0-0022481C7D58ReviewNote_module</v>
      </c>
      <c r="D619" t="str">
        <f>IFERROR(VLOOKUP(GetSteps[[#This Row],[SearchStep]], GetMetadata[[SearchStep]:[StepCaption]], 2, FALSE), GetSteps[[#This Row],[StepCaption(ID)]])</f>
        <v>ReviewNote_module</v>
      </c>
      <c r="E619" t="str">
        <f>IFERROR(VLOOKUP(GetSteps[[#This Row],[SearchStep]], GetMetadata[[SearchStep]:[StepCaption]], 4, FALSE), GetSteps[[#This Row],[StepCaption(ID)]])</f>
        <v>ReviewNote_module</v>
      </c>
    </row>
    <row r="620" spans="1:5">
      <c r="A620" t="s">
        <v>3734</v>
      </c>
      <c r="B620" t="s">
        <v>320</v>
      </c>
      <c r="C620" t="str">
        <f>CONCATENATE(GetSteps[[#This Row],[DefinitionID]],GetSteps[[#This Row],[StepCaption(ID)]])</f>
        <v>584F8CB7-CEA6-ED11-80F0-0022481C7D58Navigation_module</v>
      </c>
      <c r="D620" t="str">
        <f>IFERROR(VLOOKUP(GetSteps[[#This Row],[SearchStep]], GetMetadata[[SearchStep]:[StepCaption]], 2, FALSE), GetSteps[[#This Row],[StepCaption(ID)]])</f>
        <v>Navigation_module</v>
      </c>
      <c r="E620" t="str">
        <f>IFERROR(VLOOKUP(GetSteps[[#This Row],[SearchStep]], GetMetadata[[SearchStep]:[StepCaption]], 4, FALSE), GetSteps[[#This Row],[StepCaption(ID)]])</f>
        <v>Navigation_module</v>
      </c>
    </row>
    <row r="621" spans="1:5">
      <c r="A621" t="s">
        <v>3734</v>
      </c>
      <c r="B621" t="s">
        <v>519</v>
      </c>
      <c r="C621" t="str">
        <f>CONCATENATE(GetSteps[[#This Row],[DefinitionID]],GetSteps[[#This Row],[StepCaption(ID)]])</f>
        <v>584F8CB7-CEA6-ED11-80F0-0022481C7D58MRR SignOff_module</v>
      </c>
      <c r="D621" t="str">
        <f>IFERROR(VLOOKUP(GetSteps[[#This Row],[SearchStep]], GetMetadata[[SearchStep]:[StepCaption]], 2, FALSE), GetSteps[[#This Row],[StepCaption(ID)]])</f>
        <v>MRR SignOff_module</v>
      </c>
      <c r="E621" t="str">
        <f>IFERROR(VLOOKUP(GetSteps[[#This Row],[SearchStep]], GetMetadata[[SearchStep]:[StepCaption]], 4, FALSE), GetSteps[[#This Row],[StepCaption(ID)]])</f>
        <v>MRR SignOff_module</v>
      </c>
    </row>
    <row r="622" spans="1:5">
      <c r="A622" t="s">
        <v>3734</v>
      </c>
      <c r="B622" t="s">
        <v>672</v>
      </c>
      <c r="C622" t="str">
        <f>CONCATENATE(GetSteps[[#This Row],[DefinitionID]],GetSteps[[#This Row],[StepCaption(ID)]])</f>
        <v>584F8CB7-CEA6-ED11-80F0-0022481C7D58Tailoring_module</v>
      </c>
      <c r="D622" t="str">
        <f>IFERROR(VLOOKUP(GetSteps[[#This Row],[SearchStep]], GetMetadata[[SearchStep]:[StepCaption]], 2, FALSE), GetSteps[[#This Row],[StepCaption(ID)]])</f>
        <v>Tailoring_module</v>
      </c>
      <c r="E622" t="str">
        <f>IFERROR(VLOOKUP(GetSteps[[#This Row],[SearchStep]], GetMetadata[[SearchStep]:[StepCaption]], 4, FALSE), GetSteps[[#This Row],[StepCaption(ID)]])</f>
        <v>Tailoring_module</v>
      </c>
    </row>
    <row r="623" spans="1:5">
      <c r="A623" t="s">
        <v>3734</v>
      </c>
      <c r="B623" t="s">
        <v>711</v>
      </c>
      <c r="C623" t="str">
        <f>CONCATENATE(GetSteps[[#This Row],[DefinitionID]],GetSteps[[#This Row],[StepCaption(ID)]])</f>
        <v>584F8CB7-CEA6-ED11-80F0-0022481C7D58TeamManagement_module</v>
      </c>
      <c r="D623" t="str">
        <f>IFERROR(VLOOKUP(GetSteps[[#This Row],[SearchStep]], GetMetadata[[SearchStep]:[StepCaption]], 2, FALSE), GetSteps[[#This Row],[StepCaption(ID)]])</f>
        <v>TeamManagement_module</v>
      </c>
      <c r="E623" t="str">
        <f>IFERROR(VLOOKUP(GetSteps[[#This Row],[SearchStep]], GetMetadata[[SearchStep]:[StepCaption]], 4, FALSE), GetSteps[[#This Row],[StepCaption(ID)]])</f>
        <v>TeamManagement_module</v>
      </c>
    </row>
    <row r="624" spans="1:5">
      <c r="A624" t="s">
        <v>3734</v>
      </c>
      <c r="B624" t="s">
        <v>756</v>
      </c>
      <c r="C624" t="str">
        <f>CONCATENATE(GetSteps[[#This Row],[DefinitionID]],GetSteps[[#This Row],[StepCaption(ID)]])</f>
        <v>584F8CB7-CEA6-ED11-80F0-0022481C7D58ProjectPlan_module</v>
      </c>
      <c r="D624" t="str">
        <f>IFERROR(VLOOKUP(GetSteps[[#This Row],[SearchStep]], GetMetadata[[SearchStep]:[StepCaption]], 2, FALSE), GetSteps[[#This Row],[StepCaption(ID)]])</f>
        <v>ProjectPlan_module</v>
      </c>
      <c r="E624" t="str">
        <f>IFERROR(VLOOKUP(GetSteps[[#This Row],[SearchStep]], GetMetadata[[SearchStep]:[StepCaption]], 4, FALSE), GetSteps[[#This Row],[StepCaption(ID)]])</f>
        <v>ProjectPlan_module</v>
      </c>
    </row>
    <row r="625" spans="1:5">
      <c r="A625" t="s">
        <v>3734</v>
      </c>
      <c r="B625" t="s">
        <v>843</v>
      </c>
      <c r="C625" t="str">
        <f>CONCATENATE(GetSteps[[#This Row],[DefinitionID]],GetSteps[[#This Row],[StepCaption(ID)]])</f>
        <v>584F8CB7-CEA6-ED11-80F0-0022481C7D58Chatbot_module</v>
      </c>
      <c r="D625" t="str">
        <f>IFERROR(VLOOKUP(GetSteps[[#This Row],[SearchStep]], GetMetadata[[SearchStep]:[StepCaption]], 2, FALSE), GetSteps[[#This Row],[StepCaption(ID)]])</f>
        <v>Chatbot_module</v>
      </c>
      <c r="E625" t="str">
        <f>IFERROR(VLOOKUP(GetSteps[[#This Row],[SearchStep]], GetMetadata[[SearchStep]:[StepCaption]], 4, FALSE), GetSteps[[#This Row],[StepCaption(ID)]])</f>
        <v>Chatbot_module</v>
      </c>
    </row>
    <row r="626" spans="1:5">
      <c r="A626" t="s">
        <v>3734</v>
      </c>
      <c r="B626" t="s">
        <v>866</v>
      </c>
      <c r="C626" t="str">
        <f>CONCATENATE(GetSteps[[#This Row],[DefinitionID]],GetSteps[[#This Row],[StepCaption(ID)]])</f>
        <v>584F8CB7-CEA6-ED11-80F0-0022481C7D58TaggingUtilityTool_module</v>
      </c>
      <c r="D626" t="str">
        <f>IFERROR(VLOOKUP(GetSteps[[#This Row],[SearchStep]], GetMetadata[[SearchStep]:[StepCaption]], 2, FALSE), GetSteps[[#This Row],[StepCaption(ID)]])</f>
        <v>TaggingUtilityTool_module</v>
      </c>
      <c r="E626" t="str">
        <f>IFERROR(VLOOKUP(GetSteps[[#This Row],[SearchStep]], GetMetadata[[SearchStep]:[StepCaption]], 4, FALSE), GetSteps[[#This Row],[StepCaption(ID)]])</f>
        <v>TaggingUtilityTool_module</v>
      </c>
    </row>
    <row r="627" spans="1:5">
      <c r="A627" t="s">
        <v>3734</v>
      </c>
      <c r="B627" t="s">
        <v>885</v>
      </c>
      <c r="C627" t="str">
        <f>CONCATENATE(GetSteps[[#This Row],[DefinitionID]],GetSteps[[#This Row],[StepCaption(ID)]])</f>
        <v>584F8CB7-CEA6-ED11-80F0-0022481C7D58Eng Dash_module</v>
      </c>
      <c r="D627" t="str">
        <f>IFERROR(VLOOKUP(GetSteps[[#This Row],[SearchStep]], GetMetadata[[SearchStep]:[StepCaption]], 2, FALSE), GetSteps[[#This Row],[StepCaption(ID)]])</f>
        <v>Eng Dash_module</v>
      </c>
      <c r="E627" t="str">
        <f>IFERROR(VLOOKUP(GetSteps[[#This Row],[SearchStep]], GetMetadata[[SearchStep]:[StepCaption]], 4, FALSE), GetSteps[[#This Row],[StepCaption(ID)]])</f>
        <v>Eng Dash_module</v>
      </c>
    </row>
    <row r="628" spans="1:5">
      <c r="A628" t="s">
        <v>3734</v>
      </c>
      <c r="B628" t="s">
        <v>894</v>
      </c>
      <c r="C628" t="str">
        <f>CONCATENATE(GetSteps[[#This Row],[DefinitionID]],GetSteps[[#This Row],[StepCaption(ID)]])</f>
        <v>584F8CB7-CEA6-ED11-80F0-0022481C7D58My Eng_module</v>
      </c>
      <c r="D628" t="str">
        <f>IFERROR(VLOOKUP(GetSteps[[#This Row],[SearchStep]], GetMetadata[[SearchStep]:[StepCaption]], 2, FALSE), GetSteps[[#This Row],[StepCaption(ID)]])</f>
        <v>My Eng_module</v>
      </c>
      <c r="E628" t="str">
        <f>IFERROR(VLOOKUP(GetSteps[[#This Row],[SearchStep]], GetMetadata[[SearchStep]:[StepCaption]], 4, FALSE), GetSteps[[#This Row],[StepCaption(ID)]])</f>
        <v>My Eng_module</v>
      </c>
    </row>
    <row r="629" spans="1:5">
      <c r="A629" t="s">
        <v>3734</v>
      </c>
      <c r="B629" t="s">
        <v>885</v>
      </c>
      <c r="C629" t="str">
        <f>CONCATENATE(GetSteps[[#This Row],[DefinitionID]],GetSteps[[#This Row],[StepCaption(ID)]])</f>
        <v>584F8CB7-CEA6-ED11-80F0-0022481C7D58Eng Dash_module</v>
      </c>
      <c r="D629" t="str">
        <f>IFERROR(VLOOKUP(GetSteps[[#This Row],[SearchStep]], GetMetadata[[SearchStep]:[StepCaption]], 2, FALSE), GetSteps[[#This Row],[StepCaption(ID)]])</f>
        <v>Eng Dash_module</v>
      </c>
      <c r="E629" t="str">
        <f>IFERROR(VLOOKUP(GetSteps[[#This Row],[SearchStep]], GetMetadata[[SearchStep]:[StepCaption]], 4, FALSE), GetSteps[[#This Row],[StepCaption(ID)]])</f>
        <v>Eng Dash_module</v>
      </c>
    </row>
    <row r="630" spans="1:5">
      <c r="A630" t="s">
        <v>3734</v>
      </c>
      <c r="B630" t="s">
        <v>1135</v>
      </c>
      <c r="C630" t="str">
        <f>CONCATENATE(GetSteps[[#This Row],[DefinitionID]],GetSteps[[#This Row],[StepCaption(ID)]])</f>
        <v>584F8CB7-CEA6-ED11-80F0-0022481C7D58MUSsampling_module</v>
      </c>
      <c r="D630" t="str">
        <f>IFERROR(VLOOKUP(GetSteps[[#This Row],[SearchStep]], GetMetadata[[SearchStep]:[StepCaption]], 2, FALSE), GetSteps[[#This Row],[StepCaption(ID)]])</f>
        <v>MUSsampling_module</v>
      </c>
      <c r="E630" t="str">
        <f>IFERROR(VLOOKUP(GetSteps[[#This Row],[SearchStep]], GetMetadata[[SearchStep]:[StepCaption]], 4, FALSE), GetSteps[[#This Row],[StepCaption(ID)]])</f>
        <v>MUSsampling_module</v>
      </c>
    </row>
    <row r="631" spans="1:5">
      <c r="A631" t="s">
        <v>3734</v>
      </c>
      <c r="B631" t="s">
        <v>1235</v>
      </c>
      <c r="C631" t="str">
        <f>CONCATENATE(GetSteps[[#This Row],[DefinitionID]],GetSteps[[#This Row],[StepCaption(ID)]])</f>
        <v>584F8CB7-CEA6-ED11-80F0-0022481C7D58RollForward_Module</v>
      </c>
      <c r="D631" t="str">
        <f>IFERROR(VLOOKUP(GetSteps[[#This Row],[SearchStep]], GetMetadata[[SearchStep]:[StepCaption]], 2, FALSE), GetSteps[[#This Row],[StepCaption(ID)]])</f>
        <v>RollForward_Module</v>
      </c>
      <c r="E631" t="str">
        <f>IFERROR(VLOOKUP(GetSteps[[#This Row],[SearchStep]], GetMetadata[[SearchStep]:[StepCaption]], 4, FALSE), GetSteps[[#This Row],[StepCaption(ID)]])</f>
        <v>RollForward_Module</v>
      </c>
    </row>
    <row r="632" spans="1:5">
      <c r="A632" t="s">
        <v>3734</v>
      </c>
      <c r="B632" t="s">
        <v>1246</v>
      </c>
      <c r="C632" t="str">
        <f>CONCATENATE(GetSteps[[#This Row],[DefinitionID]],GetSteps[[#This Row],[StepCaption(ID)]])</f>
        <v>584F8CB7-CEA6-ED11-80F0-0022481C7D58GeneralFeatures_Module</v>
      </c>
      <c r="D632" t="str">
        <f>IFERROR(VLOOKUP(GetSteps[[#This Row],[SearchStep]], GetMetadata[[SearchStep]:[StepCaption]], 2, FALSE), GetSteps[[#This Row],[StepCaption(ID)]])</f>
        <v>GeneralFeatures_Module</v>
      </c>
      <c r="E632" t="str">
        <f>IFERROR(VLOOKUP(GetSteps[[#This Row],[SearchStep]], GetMetadata[[SearchStep]:[StepCaption]], 4, FALSE), GetSteps[[#This Row],[StepCaption(ID)]])</f>
        <v>GeneralFeatures_Module</v>
      </c>
    </row>
    <row r="633" spans="1:5">
      <c r="A633" t="s">
        <v>3734</v>
      </c>
      <c r="B633" t="s">
        <v>1257</v>
      </c>
      <c r="C633" t="str">
        <f>CONCATENATE(GetSteps[[#This Row],[DefinitionID]],GetSteps[[#This Row],[StepCaption(ID)]])</f>
        <v>584F8CB7-CEA6-ED11-80F0-0022481C7D58CloseOut_Module</v>
      </c>
      <c r="D633" t="str">
        <f>IFERROR(VLOOKUP(GetSteps[[#This Row],[SearchStep]], GetMetadata[[SearchStep]:[StepCaption]], 2, FALSE), GetSteps[[#This Row],[StepCaption(ID)]])</f>
        <v>CloseOut_Module</v>
      </c>
      <c r="E633" t="str">
        <f>IFERROR(VLOOKUP(GetSteps[[#This Row],[SearchStep]], GetMetadata[[SearchStep]:[StepCaption]], 4, FALSE), GetSteps[[#This Row],[StepCaption(ID)]])</f>
        <v>CloseOut_Module</v>
      </c>
    </row>
    <row r="634" spans="1:5">
      <c r="A634" t="s">
        <v>3734</v>
      </c>
      <c r="B634" t="s">
        <v>1282</v>
      </c>
      <c r="C634" t="str">
        <f>CONCATENATE(GetSteps[[#This Row],[DefinitionID]],GetSteps[[#This Row],[StepCaption(ID)]])</f>
        <v>584F8CB7-CEA6-ED11-80F0-0022481C7D58ACP_module</v>
      </c>
      <c r="D634" t="str">
        <f>IFERROR(VLOOKUP(GetSteps[[#This Row],[SearchStep]], GetMetadata[[SearchStep]:[StepCaption]], 2, FALSE), GetSteps[[#This Row],[StepCaption(ID)]])</f>
        <v>ACP_module</v>
      </c>
      <c r="E634" t="str">
        <f>IFERROR(VLOOKUP(GetSteps[[#This Row],[SearchStep]], GetMetadata[[SearchStep]:[StepCaption]], 4, FALSE), GetSteps[[#This Row],[StepCaption(ID)]])</f>
        <v>ACP_module</v>
      </c>
    </row>
    <row r="635" spans="1:5">
      <c r="A635" t="s">
        <v>3734</v>
      </c>
      <c r="B635" t="s">
        <v>1288</v>
      </c>
      <c r="C635" t="str">
        <f>CONCATENATE(GetSteps[[#This Row],[DefinitionID]],GetSteps[[#This Row],[StepCaption(ID)]])</f>
        <v>584F8CB7-CEA6-ED11-80F0-0022481C7D58Create_Analysis_module</v>
      </c>
      <c r="D635" t="str">
        <f>IFERROR(VLOOKUP(GetSteps[[#This Row],[SearchStep]], GetMetadata[[SearchStep]:[StepCaption]], 2, FALSE), GetSteps[[#This Row],[StepCaption(ID)]])</f>
        <v>Create_Analysis_module</v>
      </c>
      <c r="E635" t="str">
        <f>IFERROR(VLOOKUP(GetSteps[[#This Row],[SearchStep]], GetMetadata[[SearchStep]:[StepCaption]], 4, FALSE), GetSteps[[#This Row],[StepCaption(ID)]])</f>
        <v>Create_Analysis_module</v>
      </c>
    </row>
    <row r="636" spans="1:5">
      <c r="A636" t="s">
        <v>3734</v>
      </c>
      <c r="B636" t="s">
        <v>1546</v>
      </c>
      <c r="C636" t="str">
        <f>CONCATENATE(GetSteps[[#This Row],[DefinitionID]],GetSteps[[#This Row],[StepCaption(ID)]])</f>
        <v>584F8CB7-CEA6-ED11-80F0-0022481C7D58GeneralModule</v>
      </c>
      <c r="D636" t="str">
        <f>IFERROR(VLOOKUP(GetSteps[[#This Row],[SearchStep]], GetMetadata[[SearchStep]:[StepCaption]], 2, FALSE), GetSteps[[#This Row],[StepCaption(ID)]])</f>
        <v>GeneralModule</v>
      </c>
      <c r="E636" t="str">
        <f>IFERROR(VLOOKUP(GetSteps[[#This Row],[SearchStep]], GetMetadata[[SearchStep]:[StepCaption]], 4, FALSE), GetSteps[[#This Row],[StepCaption(ID)]])</f>
        <v>GeneralModule</v>
      </c>
    </row>
    <row r="637" spans="1:5">
      <c r="A637" t="s">
        <v>1892</v>
      </c>
      <c r="B637" t="s">
        <v>3342</v>
      </c>
      <c r="C637" t="str">
        <f>CONCATENATE(GetSteps[[#This Row],[DefinitionID]],GetSteps[[#This Row],[StepCaption(ID)]])</f>
        <v>59F72F60-8A77-ED11-80EE-0022481C7D58Description(LabelMultiLineTextBox4)</v>
      </c>
      <c r="D637" t="str">
        <f>IFERROR(VLOOKUP(GetSteps[[#This Row],[SearchStep]], GetMetadata[[SearchStep]:[StepCaption]], 2, FALSE), GetSteps[[#This Row],[StepCaption(ID)]])</f>
        <v>LabelMultiLineTextBox4</v>
      </c>
      <c r="E637" t="str">
        <f>IFERROR(VLOOKUP(GetSteps[[#This Row],[SearchStep]], GetMetadata[[SearchStep]:[StepCaption]], 4, FALSE), GetSteps[[#This Row],[StepCaption(ID)]])</f>
        <v>LabelMultiLineTextBox</v>
      </c>
    </row>
    <row r="638" spans="1:5">
      <c r="A638" t="s">
        <v>1892</v>
      </c>
      <c r="B638" t="s">
        <v>3219</v>
      </c>
      <c r="C638" t="str">
        <f>CONCATENATE(GetSteps[[#This Row],[DefinitionID]],GetSteps[[#This Row],[StepCaption(ID)]])</f>
        <v>59F72F60-8A77-ED11-80EE-0022481C7D58ID(LabelMultiLineTextBox1)</v>
      </c>
      <c r="D638" t="str">
        <f>IFERROR(VLOOKUP(GetSteps[[#This Row],[SearchStep]], GetMetadata[[SearchStep]:[StepCaption]], 2, FALSE), GetSteps[[#This Row],[StepCaption(ID)]])</f>
        <v>LabelMultiLineTextBox1</v>
      </c>
      <c r="E638" t="str">
        <f>IFERROR(VLOOKUP(GetSteps[[#This Row],[SearchStep]], GetMetadata[[SearchStep]:[StepCaption]], 4, FALSE), GetSteps[[#This Row],[StepCaption(ID)]])</f>
        <v>LabelMultiLineTextBox</v>
      </c>
    </row>
    <row r="639" spans="1:5">
      <c r="A639" t="s">
        <v>1892</v>
      </c>
      <c r="B639" t="s">
        <v>3343</v>
      </c>
      <c r="C639" t="str">
        <f>CONCATENATE(GetSteps[[#This Row],[DefinitionID]],GetSteps[[#This Row],[StepCaption(ID)]])</f>
        <v>59F72F60-8A77-ED11-80EE-0022481C7D58(LabelMultiLineTextBox3)</v>
      </c>
      <c r="D639" t="str">
        <f>IFERROR(VLOOKUP(GetSteps[[#This Row],[SearchStep]], GetMetadata[[SearchStep]:[StepCaption]], 2, FALSE), GetSteps[[#This Row],[StepCaption(ID)]])</f>
        <v>LabelMultiLineTextBox3</v>
      </c>
      <c r="E639" t="str">
        <f>IFERROR(VLOOKUP(GetSteps[[#This Row],[SearchStep]], GetMetadata[[SearchStep]:[StepCaption]], 4, FALSE), GetSteps[[#This Row],[StepCaption(ID)]])</f>
        <v>LabelMultiLineTextBox</v>
      </c>
    </row>
    <row r="640" spans="1:5">
      <c r="A640" t="s">
        <v>1892</v>
      </c>
      <c r="B640" t="s">
        <v>3114</v>
      </c>
      <c r="C640" t="str">
        <f>CONCATENATE(GetSteps[[#This Row],[DefinitionID]],GetSteps[[#This Row],[StepCaption(ID)]])</f>
        <v>59F72F60-8A77-ED11-80EE-0022481C7D58(LinkExistingGrid)</v>
      </c>
      <c r="D640" t="str">
        <f>IFERROR(VLOOKUP(GetSteps[[#This Row],[SearchStep]], GetMetadata[[SearchStep]:[StepCaption]], 2, FALSE), GetSteps[[#This Row],[StepCaption(ID)]])</f>
        <v>LinkExistingGrid</v>
      </c>
      <c r="E640" t="str">
        <f>IFERROR(VLOOKUP(GetSteps[[#This Row],[SearchStep]], GetMetadata[[SearchStep]:[StepCaption]], 4, FALSE), GetSteps[[#This Row],[StepCaption(ID)]])</f>
        <v>SimpleDataGridBuildingBlock</v>
      </c>
    </row>
    <row r="641" spans="1:5">
      <c r="A641" t="s">
        <v>1892</v>
      </c>
      <c r="B641" t="s">
        <v>139</v>
      </c>
      <c r="C641" t="str">
        <f>CONCATENATE(GetSteps[[#This Row],[DefinitionID]],GetSteps[[#This Row],[StepCaption(ID)]])</f>
        <v>59F72F60-8A77-ED11-80EE-0022481C7D58CustomBuildingBlock</v>
      </c>
      <c r="D641" t="str">
        <f>IFERROR(VLOOKUP(GetSteps[[#This Row],[SearchStep]], GetMetadata[[SearchStep]:[StepCaption]], 2, FALSE), GetSteps[[#This Row],[StepCaption(ID)]])</f>
        <v>CustomBuildingBlock</v>
      </c>
      <c r="E641" t="str">
        <f>IFERROR(VLOOKUP(GetSteps[[#This Row],[SearchStep]], GetMetadata[[SearchStep]:[StepCaption]], 4, FALSE), GetSteps[[#This Row],[StepCaption(ID)]])</f>
        <v>CustomBuildingBlock</v>
      </c>
    </row>
    <row r="642" spans="1:5">
      <c r="A642" t="s">
        <v>1892</v>
      </c>
      <c r="B642" t="s">
        <v>318</v>
      </c>
      <c r="C642" t="str">
        <f>CONCATENATE(GetSteps[[#This Row],[DefinitionID]],GetSteps[[#This Row],[StepCaption(ID)]])</f>
        <v>59F72F60-8A77-ED11-80EE-0022481C7D58Attachment_module</v>
      </c>
      <c r="D642" t="str">
        <f>IFERROR(VLOOKUP(GetSteps[[#This Row],[SearchStep]], GetMetadata[[SearchStep]:[StepCaption]], 2, FALSE), GetSteps[[#This Row],[StepCaption(ID)]])</f>
        <v>Attachment_module</v>
      </c>
      <c r="E642" t="str">
        <f>IFERROR(VLOOKUP(GetSteps[[#This Row],[SearchStep]], GetMetadata[[SearchStep]:[StepCaption]], 4, FALSE), GetSteps[[#This Row],[StepCaption(ID)]])</f>
        <v>Attachment_module</v>
      </c>
    </row>
    <row r="643" spans="1:5">
      <c r="A643" t="s">
        <v>1892</v>
      </c>
      <c r="B643" t="s">
        <v>319</v>
      </c>
      <c r="C643" t="str">
        <f>CONCATENATE(GetSteps[[#This Row],[DefinitionID]],GetSteps[[#This Row],[StepCaption(ID)]])</f>
        <v>59F72F60-8A77-ED11-80EE-0022481C7D58ReviewNote_module</v>
      </c>
      <c r="D643" t="str">
        <f>IFERROR(VLOOKUP(GetSteps[[#This Row],[SearchStep]], GetMetadata[[SearchStep]:[StepCaption]], 2, FALSE), GetSteps[[#This Row],[StepCaption(ID)]])</f>
        <v>ReviewNote_module</v>
      </c>
      <c r="E643" t="str">
        <f>IFERROR(VLOOKUP(GetSteps[[#This Row],[SearchStep]], GetMetadata[[SearchStep]:[StepCaption]], 4, FALSE), GetSteps[[#This Row],[StepCaption(ID)]])</f>
        <v>ReviewNote_module</v>
      </c>
    </row>
    <row r="644" spans="1:5">
      <c r="A644" t="s">
        <v>1892</v>
      </c>
      <c r="B644" t="s">
        <v>320</v>
      </c>
      <c r="C644" t="str">
        <f>CONCATENATE(GetSteps[[#This Row],[DefinitionID]],GetSteps[[#This Row],[StepCaption(ID)]])</f>
        <v>59F72F60-8A77-ED11-80EE-0022481C7D58Navigation_module</v>
      </c>
      <c r="D644" t="str">
        <f>IFERROR(VLOOKUP(GetSteps[[#This Row],[SearchStep]], GetMetadata[[SearchStep]:[StepCaption]], 2, FALSE), GetSteps[[#This Row],[StepCaption(ID)]])</f>
        <v>Navigation_module</v>
      </c>
      <c r="E644" t="str">
        <f>IFERROR(VLOOKUP(GetSteps[[#This Row],[SearchStep]], GetMetadata[[SearchStep]:[StepCaption]], 4, FALSE), GetSteps[[#This Row],[StepCaption(ID)]])</f>
        <v>Navigation_module</v>
      </c>
    </row>
    <row r="645" spans="1:5">
      <c r="A645" t="s">
        <v>1892</v>
      </c>
      <c r="B645" t="s">
        <v>519</v>
      </c>
      <c r="C645" t="str">
        <f>CONCATENATE(GetSteps[[#This Row],[DefinitionID]],GetSteps[[#This Row],[StepCaption(ID)]])</f>
        <v>59F72F60-8A77-ED11-80EE-0022481C7D58MRR SignOff_module</v>
      </c>
      <c r="D645" t="str">
        <f>IFERROR(VLOOKUP(GetSteps[[#This Row],[SearchStep]], GetMetadata[[SearchStep]:[StepCaption]], 2, FALSE), GetSteps[[#This Row],[StepCaption(ID)]])</f>
        <v>MRR SignOff_module</v>
      </c>
      <c r="E645" t="str">
        <f>IFERROR(VLOOKUP(GetSteps[[#This Row],[SearchStep]], GetMetadata[[SearchStep]:[StepCaption]], 4, FALSE), GetSteps[[#This Row],[StepCaption(ID)]])</f>
        <v>MRR SignOff_module</v>
      </c>
    </row>
    <row r="646" spans="1:5">
      <c r="A646" t="s">
        <v>1892</v>
      </c>
      <c r="B646" t="s">
        <v>672</v>
      </c>
      <c r="C646" t="str">
        <f>CONCATENATE(GetSteps[[#This Row],[DefinitionID]],GetSteps[[#This Row],[StepCaption(ID)]])</f>
        <v>59F72F60-8A77-ED11-80EE-0022481C7D58Tailoring_module</v>
      </c>
      <c r="D646" t="str">
        <f>IFERROR(VLOOKUP(GetSteps[[#This Row],[SearchStep]], GetMetadata[[SearchStep]:[StepCaption]], 2, FALSE), GetSteps[[#This Row],[StepCaption(ID)]])</f>
        <v>Tailoring_module</v>
      </c>
      <c r="E646" t="str">
        <f>IFERROR(VLOOKUP(GetSteps[[#This Row],[SearchStep]], GetMetadata[[SearchStep]:[StepCaption]], 4, FALSE), GetSteps[[#This Row],[StepCaption(ID)]])</f>
        <v>Tailoring_module</v>
      </c>
    </row>
    <row r="647" spans="1:5">
      <c r="A647" t="s">
        <v>1892</v>
      </c>
      <c r="B647" t="s">
        <v>711</v>
      </c>
      <c r="C647" t="str">
        <f>CONCATENATE(GetSteps[[#This Row],[DefinitionID]],GetSteps[[#This Row],[StepCaption(ID)]])</f>
        <v>59F72F60-8A77-ED11-80EE-0022481C7D58TeamManagement_module</v>
      </c>
      <c r="D647" t="str">
        <f>IFERROR(VLOOKUP(GetSteps[[#This Row],[SearchStep]], GetMetadata[[SearchStep]:[StepCaption]], 2, FALSE), GetSteps[[#This Row],[StepCaption(ID)]])</f>
        <v>TeamManagement_module</v>
      </c>
      <c r="E647" t="str">
        <f>IFERROR(VLOOKUP(GetSteps[[#This Row],[SearchStep]], GetMetadata[[SearchStep]:[StepCaption]], 4, FALSE), GetSteps[[#This Row],[StepCaption(ID)]])</f>
        <v>TeamManagement_module</v>
      </c>
    </row>
    <row r="648" spans="1:5">
      <c r="A648" t="s">
        <v>1892</v>
      </c>
      <c r="B648" t="s">
        <v>756</v>
      </c>
      <c r="C648" t="str">
        <f>CONCATENATE(GetSteps[[#This Row],[DefinitionID]],GetSteps[[#This Row],[StepCaption(ID)]])</f>
        <v>59F72F60-8A77-ED11-80EE-0022481C7D58ProjectPlan_module</v>
      </c>
      <c r="D648" t="str">
        <f>IFERROR(VLOOKUP(GetSteps[[#This Row],[SearchStep]], GetMetadata[[SearchStep]:[StepCaption]], 2, FALSE), GetSteps[[#This Row],[StepCaption(ID)]])</f>
        <v>ProjectPlan_module</v>
      </c>
      <c r="E648" t="str">
        <f>IFERROR(VLOOKUP(GetSteps[[#This Row],[SearchStep]], GetMetadata[[SearchStep]:[StepCaption]], 4, FALSE), GetSteps[[#This Row],[StepCaption(ID)]])</f>
        <v>ProjectPlan_module</v>
      </c>
    </row>
    <row r="649" spans="1:5">
      <c r="A649" t="s">
        <v>1892</v>
      </c>
      <c r="B649" t="s">
        <v>843</v>
      </c>
      <c r="C649" t="str">
        <f>CONCATENATE(GetSteps[[#This Row],[DefinitionID]],GetSteps[[#This Row],[StepCaption(ID)]])</f>
        <v>59F72F60-8A77-ED11-80EE-0022481C7D58Chatbot_module</v>
      </c>
      <c r="D649" t="str">
        <f>IFERROR(VLOOKUP(GetSteps[[#This Row],[SearchStep]], GetMetadata[[SearchStep]:[StepCaption]], 2, FALSE), GetSteps[[#This Row],[StepCaption(ID)]])</f>
        <v>Chatbot_module</v>
      </c>
      <c r="E649" t="str">
        <f>IFERROR(VLOOKUP(GetSteps[[#This Row],[SearchStep]], GetMetadata[[SearchStep]:[StepCaption]], 4, FALSE), GetSteps[[#This Row],[StepCaption(ID)]])</f>
        <v>Chatbot_module</v>
      </c>
    </row>
    <row r="650" spans="1:5">
      <c r="A650" t="s">
        <v>1892</v>
      </c>
      <c r="B650" t="s">
        <v>866</v>
      </c>
      <c r="C650" t="str">
        <f>CONCATENATE(GetSteps[[#This Row],[DefinitionID]],GetSteps[[#This Row],[StepCaption(ID)]])</f>
        <v>59F72F60-8A77-ED11-80EE-0022481C7D58TaggingUtilityTool_module</v>
      </c>
      <c r="D650" t="str">
        <f>IFERROR(VLOOKUP(GetSteps[[#This Row],[SearchStep]], GetMetadata[[SearchStep]:[StepCaption]], 2, FALSE), GetSteps[[#This Row],[StepCaption(ID)]])</f>
        <v>TaggingUtilityTool_module</v>
      </c>
      <c r="E650" t="str">
        <f>IFERROR(VLOOKUP(GetSteps[[#This Row],[SearchStep]], GetMetadata[[SearchStep]:[StepCaption]], 4, FALSE), GetSteps[[#This Row],[StepCaption(ID)]])</f>
        <v>TaggingUtilityTool_module</v>
      </c>
    </row>
    <row r="651" spans="1:5">
      <c r="A651" t="s">
        <v>1892</v>
      </c>
      <c r="B651" t="s">
        <v>885</v>
      </c>
      <c r="C651" t="str">
        <f>CONCATENATE(GetSteps[[#This Row],[DefinitionID]],GetSteps[[#This Row],[StepCaption(ID)]])</f>
        <v>59F72F60-8A77-ED11-80EE-0022481C7D58Eng Dash_module</v>
      </c>
      <c r="D651" t="str">
        <f>IFERROR(VLOOKUP(GetSteps[[#This Row],[SearchStep]], GetMetadata[[SearchStep]:[StepCaption]], 2, FALSE), GetSteps[[#This Row],[StepCaption(ID)]])</f>
        <v>Eng Dash_module</v>
      </c>
      <c r="E651" t="str">
        <f>IFERROR(VLOOKUP(GetSteps[[#This Row],[SearchStep]], GetMetadata[[SearchStep]:[StepCaption]], 4, FALSE), GetSteps[[#This Row],[StepCaption(ID)]])</f>
        <v>Eng Dash_module</v>
      </c>
    </row>
    <row r="652" spans="1:5">
      <c r="A652" t="s">
        <v>1892</v>
      </c>
      <c r="B652" t="s">
        <v>894</v>
      </c>
      <c r="C652" t="str">
        <f>CONCATENATE(GetSteps[[#This Row],[DefinitionID]],GetSteps[[#This Row],[StepCaption(ID)]])</f>
        <v>59F72F60-8A77-ED11-80EE-0022481C7D58My Eng_module</v>
      </c>
      <c r="D652" t="str">
        <f>IFERROR(VLOOKUP(GetSteps[[#This Row],[SearchStep]], GetMetadata[[SearchStep]:[StepCaption]], 2, FALSE), GetSteps[[#This Row],[StepCaption(ID)]])</f>
        <v>My Eng_module</v>
      </c>
      <c r="E652" t="str">
        <f>IFERROR(VLOOKUP(GetSteps[[#This Row],[SearchStep]], GetMetadata[[SearchStep]:[StepCaption]], 4, FALSE), GetSteps[[#This Row],[StepCaption(ID)]])</f>
        <v>My Eng_module</v>
      </c>
    </row>
    <row r="653" spans="1:5">
      <c r="A653" t="s">
        <v>1892</v>
      </c>
      <c r="B653" t="s">
        <v>885</v>
      </c>
      <c r="C653" t="str">
        <f>CONCATENATE(GetSteps[[#This Row],[DefinitionID]],GetSteps[[#This Row],[StepCaption(ID)]])</f>
        <v>59F72F60-8A77-ED11-80EE-0022481C7D58Eng Dash_module</v>
      </c>
      <c r="D653" t="str">
        <f>IFERROR(VLOOKUP(GetSteps[[#This Row],[SearchStep]], GetMetadata[[SearchStep]:[StepCaption]], 2, FALSE), GetSteps[[#This Row],[StepCaption(ID)]])</f>
        <v>Eng Dash_module</v>
      </c>
      <c r="E653" t="str">
        <f>IFERROR(VLOOKUP(GetSteps[[#This Row],[SearchStep]], GetMetadata[[SearchStep]:[StepCaption]], 4, FALSE), GetSteps[[#This Row],[StepCaption(ID)]])</f>
        <v>Eng Dash_module</v>
      </c>
    </row>
    <row r="654" spans="1:5">
      <c r="A654" t="s">
        <v>1892</v>
      </c>
      <c r="B654" t="s">
        <v>1135</v>
      </c>
      <c r="C654" t="str">
        <f>CONCATENATE(GetSteps[[#This Row],[DefinitionID]],GetSteps[[#This Row],[StepCaption(ID)]])</f>
        <v>59F72F60-8A77-ED11-80EE-0022481C7D58MUSsampling_module</v>
      </c>
      <c r="D654" t="str">
        <f>IFERROR(VLOOKUP(GetSteps[[#This Row],[SearchStep]], GetMetadata[[SearchStep]:[StepCaption]], 2, FALSE), GetSteps[[#This Row],[StepCaption(ID)]])</f>
        <v>MUSsampling_module</v>
      </c>
      <c r="E654" t="str">
        <f>IFERROR(VLOOKUP(GetSteps[[#This Row],[SearchStep]], GetMetadata[[SearchStep]:[StepCaption]], 4, FALSE), GetSteps[[#This Row],[StepCaption(ID)]])</f>
        <v>MUSsampling_module</v>
      </c>
    </row>
    <row r="655" spans="1:5">
      <c r="A655" t="s">
        <v>1892</v>
      </c>
      <c r="B655" t="s">
        <v>1235</v>
      </c>
      <c r="C655" t="str">
        <f>CONCATENATE(GetSteps[[#This Row],[DefinitionID]],GetSteps[[#This Row],[StepCaption(ID)]])</f>
        <v>59F72F60-8A77-ED11-80EE-0022481C7D58RollForward_Module</v>
      </c>
      <c r="D655" t="str">
        <f>IFERROR(VLOOKUP(GetSteps[[#This Row],[SearchStep]], GetMetadata[[SearchStep]:[StepCaption]], 2, FALSE), GetSteps[[#This Row],[StepCaption(ID)]])</f>
        <v>RollForward_Module</v>
      </c>
      <c r="E655" t="str">
        <f>IFERROR(VLOOKUP(GetSteps[[#This Row],[SearchStep]], GetMetadata[[SearchStep]:[StepCaption]], 4, FALSE), GetSteps[[#This Row],[StepCaption(ID)]])</f>
        <v>RollForward_Module</v>
      </c>
    </row>
    <row r="656" spans="1:5">
      <c r="A656" t="s">
        <v>1892</v>
      </c>
      <c r="B656" t="s">
        <v>1246</v>
      </c>
      <c r="C656" t="str">
        <f>CONCATENATE(GetSteps[[#This Row],[DefinitionID]],GetSteps[[#This Row],[StepCaption(ID)]])</f>
        <v>59F72F60-8A77-ED11-80EE-0022481C7D58GeneralFeatures_Module</v>
      </c>
      <c r="D656" t="str">
        <f>IFERROR(VLOOKUP(GetSteps[[#This Row],[SearchStep]], GetMetadata[[SearchStep]:[StepCaption]], 2, FALSE), GetSteps[[#This Row],[StepCaption(ID)]])</f>
        <v>GeneralFeatures_Module</v>
      </c>
      <c r="E656" t="str">
        <f>IFERROR(VLOOKUP(GetSteps[[#This Row],[SearchStep]], GetMetadata[[SearchStep]:[StepCaption]], 4, FALSE), GetSteps[[#This Row],[StepCaption(ID)]])</f>
        <v>GeneralFeatures_Module</v>
      </c>
    </row>
    <row r="657" spans="1:5">
      <c r="A657" t="s">
        <v>1892</v>
      </c>
      <c r="B657" t="s">
        <v>1257</v>
      </c>
      <c r="C657" t="str">
        <f>CONCATENATE(GetSteps[[#This Row],[DefinitionID]],GetSteps[[#This Row],[StepCaption(ID)]])</f>
        <v>59F72F60-8A77-ED11-80EE-0022481C7D58CloseOut_Module</v>
      </c>
      <c r="D657" t="str">
        <f>IFERROR(VLOOKUP(GetSteps[[#This Row],[SearchStep]], GetMetadata[[SearchStep]:[StepCaption]], 2, FALSE), GetSteps[[#This Row],[StepCaption(ID)]])</f>
        <v>CloseOut_Module</v>
      </c>
      <c r="E657" t="str">
        <f>IFERROR(VLOOKUP(GetSteps[[#This Row],[SearchStep]], GetMetadata[[SearchStep]:[StepCaption]], 4, FALSE), GetSteps[[#This Row],[StepCaption(ID)]])</f>
        <v>CloseOut_Module</v>
      </c>
    </row>
    <row r="658" spans="1:5">
      <c r="A658" t="s">
        <v>1892</v>
      </c>
      <c r="B658" t="s">
        <v>1282</v>
      </c>
      <c r="C658" t="str">
        <f>CONCATENATE(GetSteps[[#This Row],[DefinitionID]],GetSteps[[#This Row],[StepCaption(ID)]])</f>
        <v>59F72F60-8A77-ED11-80EE-0022481C7D58ACP_module</v>
      </c>
      <c r="D658" t="str">
        <f>IFERROR(VLOOKUP(GetSteps[[#This Row],[SearchStep]], GetMetadata[[SearchStep]:[StepCaption]], 2, FALSE), GetSteps[[#This Row],[StepCaption(ID)]])</f>
        <v>ACP_module</v>
      </c>
      <c r="E658" t="str">
        <f>IFERROR(VLOOKUP(GetSteps[[#This Row],[SearchStep]], GetMetadata[[SearchStep]:[StepCaption]], 4, FALSE), GetSteps[[#This Row],[StepCaption(ID)]])</f>
        <v>ACP_module</v>
      </c>
    </row>
    <row r="659" spans="1:5">
      <c r="A659" t="s">
        <v>1892</v>
      </c>
      <c r="B659" t="s">
        <v>1288</v>
      </c>
      <c r="C659" t="str">
        <f>CONCATENATE(GetSteps[[#This Row],[DefinitionID]],GetSteps[[#This Row],[StepCaption(ID)]])</f>
        <v>59F72F60-8A77-ED11-80EE-0022481C7D58Create_Analysis_module</v>
      </c>
      <c r="D659" t="str">
        <f>IFERROR(VLOOKUP(GetSteps[[#This Row],[SearchStep]], GetMetadata[[SearchStep]:[StepCaption]], 2, FALSE), GetSteps[[#This Row],[StepCaption(ID)]])</f>
        <v>Create_Analysis_module</v>
      </c>
      <c r="E659" t="str">
        <f>IFERROR(VLOOKUP(GetSteps[[#This Row],[SearchStep]], GetMetadata[[SearchStep]:[StepCaption]], 4, FALSE), GetSteps[[#This Row],[StepCaption(ID)]])</f>
        <v>Create_Analysis_module</v>
      </c>
    </row>
    <row r="660" spans="1:5">
      <c r="A660" t="s">
        <v>1892</v>
      </c>
      <c r="B660" t="s">
        <v>1546</v>
      </c>
      <c r="C660" t="str">
        <f>CONCATENATE(GetSteps[[#This Row],[DefinitionID]],GetSteps[[#This Row],[StepCaption(ID)]])</f>
        <v>59F72F60-8A77-ED11-80EE-0022481C7D58GeneralModule</v>
      </c>
      <c r="D660" t="str">
        <f>IFERROR(VLOOKUP(GetSteps[[#This Row],[SearchStep]], GetMetadata[[SearchStep]:[StepCaption]], 2, FALSE), GetSteps[[#This Row],[StepCaption(ID)]])</f>
        <v>GeneralModule</v>
      </c>
      <c r="E660" t="str">
        <f>IFERROR(VLOOKUP(GetSteps[[#This Row],[SearchStep]], GetMetadata[[SearchStep]:[StepCaption]], 4, FALSE), GetSteps[[#This Row],[StepCaption(ID)]])</f>
        <v>GeneralModule</v>
      </c>
    </row>
    <row r="661" spans="1:5">
      <c r="A661" t="s">
        <v>3770</v>
      </c>
      <c r="B661" t="s">
        <v>5152</v>
      </c>
      <c r="C661" t="str">
        <f>CONCATENATE(GetSteps[[#This Row],[DefinitionID]],GetSteps[[#This Row],[StepCaption(ID)]])</f>
        <v>630D9584-CEA2-ED11-80F0-0022481C7D58Are we accepting more than 10 control deviations for a manual recurring control or any control deviations if "Other" was selected above?(OptionBuildingBlock11)</v>
      </c>
      <c r="D661" t="str">
        <f>IFERROR(VLOOKUP(GetSteps[[#This Row],[SearchStep]], GetMetadata[[SearchStep]:[StepCaption]], 2, FALSE), GetSteps[[#This Row],[StepCaption(ID)]])</f>
        <v>OptionBuildingBlock11</v>
      </c>
      <c r="E661" t="str">
        <f>IFERROR(VLOOKUP(GetSteps[[#This Row],[SearchStep]], GetMetadata[[SearchStep]:[StepCaption]], 4, FALSE), GetSteps[[#This Row],[StepCaption(ID)]])</f>
        <v>OptionBuildingBlock</v>
      </c>
    </row>
    <row r="662" spans="1:5">
      <c r="A662" t="s">
        <v>3770</v>
      </c>
      <c r="B662" t="s">
        <v>5153</v>
      </c>
      <c r="C662" t="str">
        <f>CONCATENATE(GetSteps[[#This Row],[DefinitionID]],GetSteps[[#This Row],[StepCaption(ID)]])</f>
        <v>630D9584-CEA2-ED11-80F0-0022481C7D58Attach concurrence of the KPMG Accredited Sampling Professional.(SimpleDataGridBuildingBlock12)</v>
      </c>
      <c r="D662" t="str">
        <f>IFERROR(VLOOKUP(GetSteps[[#This Row],[SearchStep]], GetMetadata[[SearchStep]:[StepCaption]], 2, FALSE), GetSteps[[#This Row],[StepCaption(ID)]])</f>
        <v>SimpleDataGridBuildingBlock12</v>
      </c>
      <c r="E662" t="str">
        <f>IFERROR(VLOOKUP(GetSteps[[#This Row],[SearchStep]], GetMetadata[[SearchStep]:[StepCaption]], 4, FALSE), GetSteps[[#This Row],[StepCaption(ID)]])</f>
        <v>SimpleDataGridBuildingBlock</v>
      </c>
    </row>
    <row r="663" spans="1:5">
      <c r="A663" t="s">
        <v>3770</v>
      </c>
      <c r="B663" t="s">
        <v>5154</v>
      </c>
      <c r="C663" t="str">
        <f>CONCATENATE(GetSteps[[#This Row],[DefinitionID]],GetSteps[[#This Row],[StepCaption(ID)]])</f>
        <v>630D9584-CEA2-ED11-80F0-0022481C7D58Attach prior period evidence relating to our evaluation of the design and implementation and the test of operating effectiveness of the control.(SimpleDataGridBuildingBlock35)</v>
      </c>
      <c r="D663" t="str">
        <f>IFERROR(VLOOKUP(GetSteps[[#This Row],[SearchStep]], GetMetadata[[SearchStep]:[StepCaption]], 2, FALSE), GetSteps[[#This Row],[StepCaption(ID)]])</f>
        <v>SimpleDataGridBuildingBlock35</v>
      </c>
      <c r="E663" t="str">
        <f>IFERROR(VLOOKUP(GetSteps[[#This Row],[SearchStep]], GetMetadata[[SearchStep]:[StepCaption]], 4, FALSE), GetSteps[[#This Row],[StepCaption(ID)]])</f>
        <v>SimpleDataGridBuildingBlock</v>
      </c>
    </row>
    <row r="664" spans="1:5">
      <c r="A664" t="s">
        <v>3770</v>
      </c>
      <c r="B664" t="s">
        <v>5155</v>
      </c>
      <c r="C664" t="str">
        <f>CONCATENATE(GetSteps[[#This Row],[DefinitionID]],GetSteps[[#This Row],[StepCaption(ID)]])</f>
        <v>630D9584-CEA2-ED11-80F0-0022481C7D58Based on procedures performed and evidence obtained, were any deviations identified?(OptionBuildingBlock37)</v>
      </c>
      <c r="D664" t="str">
        <f>IFERROR(VLOOKUP(GetSteps[[#This Row],[SearchStep]], GetMetadata[[SearchStep]:[StepCaption]], 2, FALSE), GetSteps[[#This Row],[StepCaption(ID)]])</f>
        <v>OptionBuildingBlock37</v>
      </c>
      <c r="E664" t="str">
        <f>IFERROR(VLOOKUP(GetSteps[[#This Row],[SearchStep]], GetMetadata[[SearchStep]:[StepCaption]], 4, FALSE), GetSteps[[#This Row],[StepCaption(ID)]])</f>
        <v>OptionBuildingBlock</v>
      </c>
    </row>
    <row r="665" spans="1:5">
      <c r="A665" t="s">
        <v>3770</v>
      </c>
      <c r="B665" t="s">
        <v>5156</v>
      </c>
      <c r="C665" t="str">
        <f>CONCATENATE(GetSteps[[#This Row],[DefinitionID]],GetSteps[[#This Row],[StepCaption(ID)]])</f>
        <v>630D9584-CEA2-ED11-80F0-0022481C7D58Control sample size(LabelMultiLineTextBox29)</v>
      </c>
      <c r="D665" t="str">
        <f>IFERROR(VLOOKUP(GetSteps[[#This Row],[SearchStep]], GetMetadata[[SearchStep]:[StepCaption]], 2, FALSE), GetSteps[[#This Row],[StepCaption(ID)]])</f>
        <v>LabelMultiLineTextBox29</v>
      </c>
      <c r="E665" t="str">
        <f>IFERROR(VLOOKUP(GetSteps[[#This Row],[SearchStep]], GetMetadata[[SearchStep]:[StepCaption]], 4, FALSE), GetSteps[[#This Row],[StepCaption(ID)]])</f>
        <v>LabelMultiLineTextBox</v>
      </c>
    </row>
    <row r="666" spans="1:5">
      <c r="A666" t="s">
        <v>3770</v>
      </c>
      <c r="B666" t="s">
        <v>5157</v>
      </c>
      <c r="C666" t="str">
        <f>CONCATENATE(GetSteps[[#This Row],[DefinitionID]],GetSteps[[#This Row],[StepCaption(ID)]])</f>
        <v>630D9584-CEA2-ED11-80F0-0022481C7D58Date D&amp;I was evaluated: (DatePickerBuildingBlock25)</v>
      </c>
      <c r="D666" t="str">
        <f>IFERROR(VLOOKUP(GetSteps[[#This Row],[SearchStep]], GetMetadata[[SearchStep]:[StepCaption]], 2, FALSE), GetSteps[[#This Row],[StepCaption(ID)]])</f>
        <v>DatePickerBuildingBlock25</v>
      </c>
      <c r="E666" t="str">
        <f>IFERROR(VLOOKUP(GetSteps[[#This Row],[SearchStep]], GetMetadata[[SearchStep]:[StepCaption]], 4, FALSE), GetSteps[[#This Row],[StepCaption(ID)]])</f>
        <v>DatePickerBuildingBlock</v>
      </c>
    </row>
    <row r="667" spans="1:5">
      <c r="A667" t="s">
        <v>3770</v>
      </c>
      <c r="B667" t="s">
        <v>5158</v>
      </c>
      <c r="C667" t="str">
        <f>CONCATENATE(GetSteps[[#This Row],[DefinitionID]],GetSteps[[#This Row],[StepCaption(ID)]])</f>
        <v>630D9584-CEA2-ED11-80F0-0022481C7D58Define the population and how we determined the population is complete.(RTFTextBuildingBlock7)</v>
      </c>
      <c r="D667" t="str">
        <f>IFERROR(VLOOKUP(GetSteps[[#This Row],[SearchStep]], GetMetadata[[SearchStep]:[StepCaption]], 2, FALSE), GetSteps[[#This Row],[StepCaption(ID)]])</f>
        <v>RTFTextBuildingBlock7</v>
      </c>
      <c r="E667" t="str">
        <f>IFERROR(VLOOKUP(GetSteps[[#This Row],[SearchStep]], GetMetadata[[SearchStep]:[StepCaption]], 4, FALSE), GetSteps[[#This Row],[StepCaption(ID)]])</f>
        <v>RTFTextBuildingBlock</v>
      </c>
    </row>
    <row r="668" spans="1:5">
      <c r="A668" t="s">
        <v>3770</v>
      </c>
      <c r="B668" t="s">
        <v>5159</v>
      </c>
      <c r="C668" t="str">
        <f>CONCATENATE(GetSteps[[#This Row],[DefinitionID]],GetSteps[[#This Row],[StepCaption(ID)]])</f>
        <v>630D9584-CEA2-ED11-80F0-0022481C7D58Design procedures to obtain persuasive evidence(ExpanderGroupBuildingBlock1)</v>
      </c>
      <c r="D668" t="str">
        <f>IFERROR(VLOOKUP(GetSteps[[#This Row],[SearchStep]], GetMetadata[[SearchStep]:[StepCaption]], 2, FALSE), GetSteps[[#This Row],[StepCaption(ID)]])</f>
        <v>ExpanderGroupBuildingBlock1</v>
      </c>
      <c r="E668" t="str">
        <f>IFERROR(VLOOKUP(GetSteps[[#This Row],[SearchStep]], GetMetadata[[SearchStep]:[StepCaption]], 4, FALSE), GetSteps[[#This Row],[StepCaption(ID)]])</f>
        <v>ExpanderGroupBuildingBlock</v>
      </c>
    </row>
    <row r="669" spans="1:5">
      <c r="A669" t="s">
        <v>3770</v>
      </c>
      <c r="B669" t="s">
        <v>5160</v>
      </c>
      <c r="C669" t="str">
        <f>CONCATENATE(GetSteps[[#This Row],[DefinitionID]],GetSteps[[#This Row],[StepCaption(ID)]])</f>
        <v>630D9584-CEA2-ED11-80F0-0022481C7D58Determine the effect of any identified control deviations(LabelBuildingBlock36)</v>
      </c>
      <c r="D669" t="str">
        <f>IFERROR(VLOOKUP(GetSteps[[#This Row],[SearchStep]], GetMetadata[[SearchStep]:[StepCaption]], 2, FALSE), GetSteps[[#This Row],[StepCaption(ID)]])</f>
        <v>LabelBuildingBlock36</v>
      </c>
      <c r="E669" t="str">
        <f>IFERROR(VLOOKUP(GetSteps[[#This Row],[SearchStep]], GetMetadata[[SearchStep]:[StepCaption]], 4, FALSE), GetSteps[[#This Row],[StepCaption(ID)]])</f>
        <v>LabelBuildingBlock</v>
      </c>
    </row>
    <row r="670" spans="1:5">
      <c r="A670" t="s">
        <v>3770</v>
      </c>
      <c r="B670" t="s">
        <v>5161</v>
      </c>
      <c r="C670" t="str">
        <f>CONCATENATE(GetSteps[[#This Row],[DefinitionID]],GetSteps[[#This Row],[StepCaption(ID)]])</f>
        <v>630D9584-CEA2-ED11-80F0-0022481C7D58Determine the extent of procedures(LabelBuildingBlock6)</v>
      </c>
      <c r="D670" t="str">
        <f>IFERROR(VLOOKUP(GetSteps[[#This Row],[SearchStep]], GetMetadata[[SearchStep]:[StepCaption]], 2, FALSE), GetSteps[[#This Row],[StepCaption(ID)]])</f>
        <v>LabelBuildingBlock6</v>
      </c>
      <c r="E670" t="str">
        <f>IFERROR(VLOOKUP(GetSteps[[#This Row],[SearchStep]], GetMetadata[[SearchStep]:[StepCaption]], 4, FALSE), GetSteps[[#This Row],[StepCaption(ID)]])</f>
        <v>LabelBuildingBlock</v>
      </c>
    </row>
    <row r="671" spans="1:5">
      <c r="A671" t="s">
        <v>3770</v>
      </c>
      <c r="B671" t="s">
        <v>5162</v>
      </c>
      <c r="C671" t="str">
        <f>CONCATENATE(GetSteps[[#This Row],[DefinitionID]],GetSteps[[#This Row],[StepCaption(ID)]])</f>
        <v>630D9584-CEA2-ED11-80F0-0022481C7D58Determine the sample size(LabelBuildingBlock26)</v>
      </c>
      <c r="D671" t="str">
        <f>IFERROR(VLOOKUP(GetSteps[[#This Row],[SearchStep]], GetMetadata[[SearchStep]:[StepCaption]], 2, FALSE), GetSteps[[#This Row],[StepCaption(ID)]])</f>
        <v>LabelBuildingBlock26</v>
      </c>
      <c r="E671" t="str">
        <f>IFERROR(VLOOKUP(GetSteps[[#This Row],[SearchStep]], GetMetadata[[SearchStep]:[StepCaption]], 4, FALSE), GetSteps[[#This Row],[StepCaption(ID)]])</f>
        <v>LabelBuildingBlock</v>
      </c>
    </row>
    <row r="672" spans="1:5">
      <c r="A672" t="s">
        <v>3770</v>
      </c>
      <c r="B672" t="s">
        <v>5163</v>
      </c>
      <c r="C672" t="str">
        <f>CONCATENATE(GetSteps[[#This Row],[DefinitionID]],GetSteps[[#This Row],[StepCaption(ID)]])</f>
        <v>630D9584-CEA2-ED11-80F0-0022481C7D58Determine the timing of procedures(LabelBuildingBlock2)</v>
      </c>
      <c r="D672" t="str">
        <f>IFERROR(VLOOKUP(GetSteps[[#This Row],[SearchStep]], GetMetadata[[SearchStep]:[StepCaption]], 2, FALSE), GetSteps[[#This Row],[StepCaption(ID)]])</f>
        <v>LabelBuildingBlock2</v>
      </c>
      <c r="E672" t="str">
        <f>IFERROR(VLOOKUP(GetSteps[[#This Row],[SearchStep]], GetMetadata[[SearchStep]:[StepCaption]], 4, FALSE), GetSteps[[#This Row],[StepCaption(ID)]])</f>
        <v>LabelBuildingBlock</v>
      </c>
    </row>
    <row r="673" spans="1:5">
      <c r="A673" t="s">
        <v>3770</v>
      </c>
      <c r="B673" t="s">
        <v>5164</v>
      </c>
      <c r="C673" t="str">
        <f>CONCATENATE(GetSteps[[#This Row],[DefinitionID]],GetSteps[[#This Row],[StepCaption(ID)]])</f>
        <v>630D9584-CEA2-ED11-80F0-0022481C7D58Determine when we obtain the evidence about the operating effectiveness of the control.(LabelBuildingBlock3)</v>
      </c>
      <c r="D673" t="str">
        <f>IFERROR(VLOOKUP(GetSteps[[#This Row],[SearchStep]], GetMetadata[[SearchStep]:[StepCaption]], 2, FALSE), GetSteps[[#This Row],[StepCaption(ID)]])</f>
        <v>LabelBuildingBlock3</v>
      </c>
      <c r="E673" t="str">
        <f>IFERROR(VLOOKUP(GetSteps[[#This Row],[SearchStep]], GetMetadata[[SearchStep]:[StepCaption]], 4, FALSE), GetSteps[[#This Row],[StepCaption(ID)]])</f>
        <v>LabelBuildingBlock</v>
      </c>
    </row>
    <row r="674" spans="1:5">
      <c r="A674" t="s">
        <v>3770</v>
      </c>
      <c r="B674" t="s">
        <v>5165</v>
      </c>
      <c r="C674" t="str">
        <f>CONCATENATE(GetSteps[[#This Row],[DefinitionID]],GetSteps[[#This Row],[StepCaption(ID)]])</f>
        <v>630D9584-CEA2-ED11-80F0-0022481C7D58Do the deviations represent a control deficiency for this period?(OptionBuildingBlock41)</v>
      </c>
      <c r="D674" t="str">
        <f>IFERROR(VLOOKUP(GetSteps[[#This Row],[SearchStep]], GetMetadata[[SearchStep]:[StepCaption]], 2, FALSE), GetSteps[[#This Row],[StepCaption(ID)]])</f>
        <v>OptionBuildingBlock41</v>
      </c>
      <c r="E674" t="str">
        <f>IFERROR(VLOOKUP(GetSteps[[#This Row],[SearchStep]], GetMetadata[[SearchStep]:[StepCaption]], 4, FALSE), GetSteps[[#This Row],[StepCaption(ID)]])</f>
        <v>OptionBuildingBlock</v>
      </c>
    </row>
    <row r="675" spans="1:5">
      <c r="A675" t="s">
        <v>3770</v>
      </c>
      <c r="B675" t="s">
        <v>5166</v>
      </c>
      <c r="C675" t="str">
        <f>CONCATENATE(GetSteps[[#This Row],[DefinitionID]],GetSteps[[#This Row],[StepCaption(ID)]])</f>
        <v>630D9584-CEA2-ED11-80F0-0022481C7D58Do you intend to use evidence from prior periods to conclude on the operating effectiveness of controls in the current period?(OptionBuildingBlock16)</v>
      </c>
      <c r="D675" t="str">
        <f>IFERROR(VLOOKUP(GetSteps[[#This Row],[SearchStep]], GetMetadata[[SearchStep]:[StepCaption]], 2, FALSE), GetSteps[[#This Row],[StepCaption(ID)]])</f>
        <v>OptionBuildingBlock16</v>
      </c>
      <c r="E675" t="str">
        <f>IFERROR(VLOOKUP(GetSteps[[#This Row],[SearchStep]], GetMetadata[[SearchStep]:[StepCaption]], 4, FALSE), GetSteps[[#This Row],[StepCaption(ID)]])</f>
        <v>OptionBuildingBlock</v>
      </c>
    </row>
    <row r="676" spans="1:5">
      <c r="A676" t="s">
        <v>3770</v>
      </c>
      <c r="B676" t="s">
        <v>5167</v>
      </c>
      <c r="C676" t="str">
        <f>CONCATENATE(GetSteps[[#This Row],[DefinitionID]],GetSteps[[#This Row],[StepCaption(ID)]])</f>
        <v>630D9584-CEA2-ED11-80F0-0022481C7D58Document how we modified the nature, timing and/or extent of our procedures to incorporate unpredictability.(RTFTextBuildingBlock14)</v>
      </c>
      <c r="D676" t="str">
        <f>IFERROR(VLOOKUP(GetSteps[[#This Row],[SearchStep]], GetMetadata[[SearchStep]:[StepCaption]], 2, FALSE), GetSteps[[#This Row],[StepCaption(ID)]])</f>
        <v>RTFTextBuildingBlock14</v>
      </c>
      <c r="E676" t="str">
        <f>IFERROR(VLOOKUP(GetSteps[[#This Row],[SearchStep]], GetMetadata[[SearchStep]:[StepCaption]], 4, FALSE), GetSteps[[#This Row],[StepCaption(ID)]])</f>
        <v>RTFTextBuildingBlock</v>
      </c>
    </row>
    <row r="677" spans="1:5">
      <c r="A677" t="s">
        <v>3770</v>
      </c>
      <c r="B677" t="s">
        <v>5168</v>
      </c>
      <c r="C677" t="str">
        <f>CONCATENATE(GetSteps[[#This Row],[DefinitionID]],GetSteps[[#This Row],[StepCaption(ID)]])</f>
        <v>630D9584-CEA2-ED11-80F0-0022481C7D58Document our consideration of the nature, cause and potential consequences of the control deviations.(RTFTextBuildingBlock38)</v>
      </c>
      <c r="D677" t="str">
        <f>IFERROR(VLOOKUP(GetSteps[[#This Row],[SearchStep]], GetMetadata[[SearchStep]:[StepCaption]], 2, FALSE), GetSteps[[#This Row],[StepCaption(ID)]])</f>
        <v>RTFTextBuildingBlock38</v>
      </c>
      <c r="E677" t="str">
        <f>IFERROR(VLOOKUP(GetSteps[[#This Row],[SearchStep]], GetMetadata[[SearchStep]:[StepCaption]], 4, FALSE), GetSteps[[#This Row],[StepCaption(ID)]])</f>
        <v>RTFTextBuildingBlock</v>
      </c>
    </row>
    <row r="678" spans="1:5">
      <c r="A678" t="s">
        <v>3770</v>
      </c>
      <c r="B678" t="s">
        <v>5169</v>
      </c>
      <c r="C678" t="str">
        <f>CONCATENATE(GetSteps[[#This Row],[DefinitionID]],GetSteps[[#This Row],[StepCaption(ID)]])</f>
        <v>630D9584-CEA2-ED11-80F0-0022481C7D58Document rationale.(RTFTextBuildingBlock42)</v>
      </c>
      <c r="D678" t="str">
        <f>IFERROR(VLOOKUP(GetSteps[[#This Row],[SearchStep]], GetMetadata[[SearchStep]:[StepCaption]], 2, FALSE), GetSteps[[#This Row],[StepCaption(ID)]])</f>
        <v>RTFTextBuildingBlock42</v>
      </c>
      <c r="E678" t="str">
        <f>IFERROR(VLOOKUP(GetSteps[[#This Row],[SearchStep]], GetMetadata[[SearchStep]:[StepCaption]], 4, FALSE), GetSteps[[#This Row],[StepCaption(ID)]])</f>
        <v>RTFTextBuildingBlock</v>
      </c>
    </row>
    <row r="679" spans="1:5">
      <c r="A679" t="s">
        <v>3770</v>
      </c>
      <c r="B679" t="s">
        <v>5170</v>
      </c>
      <c r="C679" t="str">
        <f>CONCATENATE(GetSteps[[#This Row],[DefinitionID]],GetSteps[[#This Row],[StepCaption(ID)]])</f>
        <v>630D9584-CEA2-ED11-80F0-0022481C7D58Document the procedure performed to obtain a high degree of certainty that such deviation is not representative of the population.(RTFTextBuildingBlock40)</v>
      </c>
      <c r="D679" t="str">
        <f>IFERROR(VLOOKUP(GetSteps[[#This Row],[SearchStep]], GetMetadata[[SearchStep]:[StepCaption]], 2, FALSE), GetSteps[[#This Row],[StepCaption(ID)]])</f>
        <v>RTFTextBuildingBlock40</v>
      </c>
      <c r="E679" t="str">
        <f>IFERROR(VLOOKUP(GetSteps[[#This Row],[SearchStep]], GetMetadata[[SearchStep]:[StepCaption]], 4, FALSE), GetSteps[[#This Row],[StepCaption(ID)]])</f>
        <v>RTFTextBuildingBlock</v>
      </c>
    </row>
    <row r="680" spans="1:5">
      <c r="A680" t="s">
        <v>3770</v>
      </c>
      <c r="B680" t="s">
        <v>5171</v>
      </c>
      <c r="C680" t="str">
        <f>CONCATENATE(GetSteps[[#This Row],[DefinitionID]],GetSteps[[#This Row],[StepCaption(ID)]])</f>
        <v>630D9584-CEA2-ED11-80F0-0022481C7D58Evaluate the operating effectiveness of controls that involve judgment(LabelBuildingBlock31)</v>
      </c>
      <c r="D680" t="str">
        <f>IFERROR(VLOOKUP(GetSteps[[#This Row],[SearchStep]], GetMetadata[[SearchStep]:[StepCaption]], 2, FALSE), GetSteps[[#This Row],[StepCaption(ID)]])</f>
        <v>LabelBuildingBlock31</v>
      </c>
      <c r="E680" t="str">
        <f>IFERROR(VLOOKUP(GetSteps[[#This Row],[SearchStep]], GetMetadata[[SearchStep]:[StepCaption]], 4, FALSE), GetSteps[[#This Row],[StepCaption(ID)]])</f>
        <v>LabelBuildingBlock</v>
      </c>
    </row>
    <row r="681" spans="1:5">
      <c r="A681" t="s">
        <v>3770</v>
      </c>
      <c r="B681" t="s">
        <v>5172</v>
      </c>
      <c r="C681" t="str">
        <f>CONCATENATE(GetSteps[[#This Row],[DefinitionID]],GetSteps[[#This Row],[StepCaption(ID)]])</f>
        <v>630D9584-CEA2-ED11-80F0-0022481C7D58Evaluate the steps performed by the control operator to identify and investigate outliers, including whether outliers were appropriately identified and res(RTFTextBuildingBlock33)</v>
      </c>
      <c r="D681" t="str">
        <f>IFERROR(VLOOKUP(GetSteps[[#This Row],[SearchStep]], GetMetadata[[SearchStep]:[StepCaption]], 2, FALSE), GetSteps[[#This Row],[StepCaption(ID)]])</f>
        <v>RTFTextBuildingBlock33</v>
      </c>
      <c r="E681" t="str">
        <f>IFERROR(VLOOKUP(GetSteps[[#This Row],[SearchStep]], GetMetadata[[SearchStep]:[StepCaption]], 4, FALSE), GetSteps[[#This Row],[StepCaption(ID)]])</f>
        <v>RTFTextBuildingBlock</v>
      </c>
    </row>
    <row r="682" spans="1:5">
      <c r="A682" t="s">
        <v>3770</v>
      </c>
      <c r="B682" t="s">
        <v>5173</v>
      </c>
      <c r="C682" t="str">
        <f>CONCATENATE(GetSteps[[#This Row],[DefinitionID]],GetSteps[[#This Row],[StepCaption(ID)]])</f>
        <v>630D9584-CEA2-ED11-80F0-0022481C7D58Explain rationale for increasing the sample size.(OptionBuildingBlock9)</v>
      </c>
      <c r="D682" t="str">
        <f>IFERROR(VLOOKUP(GetSteps[[#This Row],[SearchStep]], GetMetadata[[SearchStep]:[StepCaption]], 2, FALSE), GetSteps[[#This Row],[StepCaption(ID)]])</f>
        <v>OptionBuildingBlock9</v>
      </c>
      <c r="E682" t="str">
        <f>IFERROR(VLOOKUP(GetSteps[[#This Row],[SearchStep]], GetMetadata[[SearchStep]:[StepCaption]], 4, FALSE), GetSteps[[#This Row],[StepCaption(ID)]])</f>
        <v>OptionBuildingBlock</v>
      </c>
    </row>
    <row r="683" spans="1:5">
      <c r="A683" t="s">
        <v>3770</v>
      </c>
      <c r="B683" t="s">
        <v>5174</v>
      </c>
      <c r="C683" t="str">
        <f>CONCATENATE(GetSteps[[#This Row],[DefinitionID]],GetSteps[[#This Row],[StepCaption(ID)]])</f>
        <v>630D9584-CEA2-ED11-80F0-0022481C7D58For the selected operations of the control with judgmental control attributes:(LabelBuildingBlock32)</v>
      </c>
      <c r="D683" t="str">
        <f>IFERROR(VLOOKUP(GetSteps[[#This Row],[SearchStep]], GetMetadata[[SearchStep]:[StepCaption]], 2, FALSE), GetSteps[[#This Row],[StepCaption(ID)]])</f>
        <v>LabelBuildingBlock32</v>
      </c>
      <c r="E683" t="str">
        <f>IFERROR(VLOOKUP(GetSteps[[#This Row],[SearchStep]], GetMetadata[[SearchStep]:[StepCaption]], 4, FALSE), GetSteps[[#This Row],[StepCaption(ID)]])</f>
        <v>LabelBuildingBlock</v>
      </c>
    </row>
    <row r="684" spans="1:5">
      <c r="A684" t="s">
        <v>3770</v>
      </c>
      <c r="B684" t="s">
        <v>5175</v>
      </c>
      <c r="C684" t="str">
        <f>CONCATENATE(GetSteps[[#This Row],[DefinitionID]],GetSteps[[#This Row],[StepCaption(ID)]])</f>
        <v>630D9584-CEA2-ED11-80F0-0022481C7D58Frequency(ComboSelectEntityEnumBuildingBlock48)</v>
      </c>
      <c r="D684" t="str">
        <f>IFERROR(VLOOKUP(GetSteps[[#This Row],[SearchStep]], GetMetadata[[SearchStep]:[StepCaption]], 2, FALSE), GetSteps[[#This Row],[StepCaption(ID)]])</f>
        <v>ComboSelectEntityEnumBuildingBlock48</v>
      </c>
      <c r="E684" t="str">
        <f>IFERROR(VLOOKUP(GetSteps[[#This Row],[SearchStep]], GetMetadata[[SearchStep]:[StepCaption]], 4, FALSE), GetSteps[[#This Row],[StepCaption(ID)]])</f>
        <v>ComboSelectEntityEnumBuildingBlock</v>
      </c>
    </row>
    <row r="685" spans="1:5">
      <c r="A685" t="s">
        <v>3770</v>
      </c>
      <c r="B685" t="s">
        <v>5176</v>
      </c>
      <c r="C685" t="str">
        <f>CONCATENATE(GetSteps[[#This Row],[DefinitionID]],GetSteps[[#This Row],[StepCaption(ID)]])</f>
        <v>630D9584-CEA2-ED11-80F0-0022481C7D58Indicate if the following conditions have been met:(LabelBuildingBlock17)</v>
      </c>
      <c r="D685" t="str">
        <f>IFERROR(VLOOKUP(GetSteps[[#This Row],[SearchStep]], GetMetadata[[SearchStep]:[StepCaption]], 2, FALSE), GetSteps[[#This Row],[StepCaption(ID)]])</f>
        <v>LabelBuildingBlock17</v>
      </c>
      <c r="E685" t="str">
        <f>IFERROR(VLOOKUP(GetSteps[[#This Row],[SearchStep]], GetMetadata[[SearchStep]:[StepCaption]], 4, FALSE), GetSteps[[#This Row],[StepCaption(ID)]])</f>
        <v>LabelBuildingBlock</v>
      </c>
    </row>
    <row r="686" spans="1:5">
      <c r="A686" t="s">
        <v>3770</v>
      </c>
      <c r="B686" t="s">
        <v>5177</v>
      </c>
      <c r="C686" t="str">
        <f>CONCATENATE(GetSteps[[#This Row],[DefinitionID]],GetSteps[[#This Row],[StepCaption(ID)]])</f>
        <v>630D9584-CEA2-ED11-80F0-0022481C7D58Is the deviation an anomaly?(OptionBuildingBlock39)</v>
      </c>
      <c r="D686" t="str">
        <f>IFERROR(VLOOKUP(GetSteps[[#This Row],[SearchStep]], GetMetadata[[SearchStep]:[StepCaption]], 2, FALSE), GetSteps[[#This Row],[StepCaption(ID)]])</f>
        <v>OptionBuildingBlock39</v>
      </c>
      <c r="E686" t="str">
        <f>IFERROR(VLOOKUP(GetSteps[[#This Row],[SearchStep]], GetMetadata[[SearchStep]:[StepCaption]], 4, FALSE), GetSteps[[#This Row],[StepCaption(ID)]])</f>
        <v>OptionBuildingBlock</v>
      </c>
    </row>
    <row r="687" spans="1:5">
      <c r="A687" t="s">
        <v>3770</v>
      </c>
      <c r="B687" t="s">
        <v>5178</v>
      </c>
      <c r="C687" t="str">
        <f>CONCATENATE(GetSteps[[#This Row],[DefinitionID]],GetSteps[[#This Row],[StepCaption(ID)]])</f>
        <v>630D9584-CEA2-ED11-80F0-0022481C7D58Navigate to rollforward inquiry activity screen to document whether the control has not changed through period end after testing is performed and whether a(LabelBuildingBlock47)</v>
      </c>
      <c r="D687" t="str">
        <f>IFERROR(VLOOKUP(GetSteps[[#This Row],[SearchStep]], GetMetadata[[SearchStep]:[StepCaption]], 2, FALSE), GetSteps[[#This Row],[StepCaption(ID)]])</f>
        <v>LabelBuildingBlock47</v>
      </c>
      <c r="E687" t="str">
        <f>IFERROR(VLOOKUP(GetSteps[[#This Row],[SearchStep]], GetMetadata[[SearchStep]:[StepCaption]], 4, FALSE), GetSteps[[#This Row],[StepCaption(ID)]])</f>
        <v>LabelBuildingBlock</v>
      </c>
    </row>
    <row r="688" spans="1:5">
      <c r="A688" t="s">
        <v>3770</v>
      </c>
      <c r="B688" t="s">
        <v>5179</v>
      </c>
      <c r="C688" t="str">
        <f>CONCATENATE(GetSteps[[#This Row],[DefinitionID]],GetSteps[[#This Row],[StepCaption(ID)]])</f>
        <v>630D9584-CEA2-ED11-80F0-0022481C7D58Number of occurences(LabelMultiLineTextBox49)</v>
      </c>
      <c r="D688" t="str">
        <f>IFERROR(VLOOKUP(GetSteps[[#This Row],[SearchStep]], GetMetadata[[SearchStep]:[StepCaption]], 2, FALSE), GetSteps[[#This Row],[StepCaption(ID)]])</f>
        <v>LabelMultiLineTextBox49</v>
      </c>
      <c r="E688" t="str">
        <f>IFERROR(VLOOKUP(GetSteps[[#This Row],[SearchStep]], GetMetadata[[SearchStep]:[StepCaption]], 4, FALSE), GetSteps[[#This Row],[StepCaption(ID)]])</f>
        <v>LabelMultiLineTextBox</v>
      </c>
    </row>
    <row r="689" spans="1:5">
      <c r="A689" t="s">
        <v>3770</v>
      </c>
      <c r="B689" t="s">
        <v>5180</v>
      </c>
      <c r="C689" t="str">
        <f>CONCATENATE(GetSteps[[#This Row],[DefinitionID]],GetSteps[[#This Row],[StepCaption(ID)]])</f>
        <v>630D9584-CEA2-ED11-80F0-0022481C7D58Obtain evidence about operating effectiveness(LabelBuildingBlock51)</v>
      </c>
      <c r="D689" t="str">
        <f>IFERROR(VLOOKUP(GetSteps[[#This Row],[SearchStep]], GetMetadata[[SearchStep]:[StepCaption]], 2, FALSE), GetSteps[[#This Row],[StepCaption(ID)]])</f>
        <v>LabelBuildingBlock51</v>
      </c>
      <c r="E689" t="str">
        <f>IFERROR(VLOOKUP(GetSteps[[#This Row],[SearchStep]], GetMetadata[[SearchStep]:[StepCaption]], 4, FALSE), GetSteps[[#This Row],[StepCaption(ID)]])</f>
        <v>LabelBuildingBlock</v>
      </c>
    </row>
    <row r="690" spans="1:5">
      <c r="A690" t="s">
        <v>3770</v>
      </c>
      <c r="B690" t="s">
        <v>5181</v>
      </c>
      <c r="C690" t="str">
        <f>CONCATENATE(GetSteps[[#This Row],[DefinitionID]],GetSteps[[#This Row],[StepCaption(ID)]])</f>
        <v>630D9584-CEA2-ED11-80F0-0022481C7D58Obtain evidence about the operating effectiveness of the manual process control activity using prior period evidence(ExpanderGroupBuildingBlock15)</v>
      </c>
      <c r="D690" t="str">
        <f>IFERROR(VLOOKUP(GetSteps[[#This Row],[SearchStep]], GetMetadata[[SearchStep]:[StepCaption]], 2, FALSE), GetSteps[[#This Row],[StepCaption(ID)]])</f>
        <v>ExpanderGroupBuildingBlock15</v>
      </c>
      <c r="E690" t="str">
        <f>IFERROR(VLOOKUP(GetSteps[[#This Row],[SearchStep]], GetMetadata[[SearchStep]:[StepCaption]], 4, FALSE), GetSteps[[#This Row],[StepCaption(ID)]])</f>
        <v>ExpanderGroupBuildingBlock</v>
      </c>
    </row>
    <row r="691" spans="1:5">
      <c r="A691" t="s">
        <v>3770</v>
      </c>
      <c r="B691" t="s">
        <v>5182</v>
      </c>
      <c r="C691" t="str">
        <f>CONCATENATE(GetSteps[[#This Row],[DefinitionID]],GetSteps[[#This Row],[StepCaption(ID)]])</f>
        <v>630D9584-CEA2-ED11-80F0-0022481C7D58Operation: Did the control operate effectively throughout the period tested?(ComboSelectEntityEnumBuildingBlock45)</v>
      </c>
      <c r="D691" t="str">
        <f>IFERROR(VLOOKUP(GetSteps[[#This Row],[SearchStep]], GetMetadata[[SearchStep]:[StepCaption]], 2, FALSE), GetSteps[[#This Row],[StepCaption(ID)]])</f>
        <v>ComboSelectEntityEnumBuildingBlock45</v>
      </c>
      <c r="E691" t="str">
        <f>IFERROR(VLOOKUP(GetSteps[[#This Row],[SearchStep]], GetMetadata[[SearchStep]:[StepCaption]], 4, FALSE), GetSteps[[#This Row],[StepCaption(ID)]])</f>
        <v>ComboSelectEntityEnumBuildingBlock</v>
      </c>
    </row>
    <row r="692" spans="1:5">
      <c r="A692" t="s">
        <v>3770</v>
      </c>
      <c r="B692" t="s">
        <v>5183</v>
      </c>
      <c r="C692" t="str">
        <f>CONCATENATE(GetSteps[[#This Row],[DefinitionID]],GetSteps[[#This Row],[StepCaption(ID)]])</f>
        <v>630D9584-CEA2-ED11-80F0-0022481C7D58Our evaluation of the conclusions reached in the control operator's investigation(ComboSelectEntityEnumBuildingBlock34)</v>
      </c>
      <c r="D692" t="str">
        <f>IFERROR(VLOOKUP(GetSteps[[#This Row],[SearchStep]], GetMetadata[[SearchStep]:[StepCaption]], 2, FALSE), GetSteps[[#This Row],[StepCaption(ID)]])</f>
        <v>ComboSelectEntityEnumBuildingBlock34</v>
      </c>
      <c r="E692" t="str">
        <f>IFERROR(VLOOKUP(GetSteps[[#This Row],[SearchStep]], GetMetadata[[SearchStep]:[StepCaption]], 4, FALSE), GetSteps[[#This Row],[StepCaption(ID)]])</f>
        <v>ComboSelectEntityEnumBuildingBlock</v>
      </c>
    </row>
    <row r="693" spans="1:5">
      <c r="A693" t="s">
        <v>3770</v>
      </c>
      <c r="B693" t="s">
        <v>5184</v>
      </c>
      <c r="C693" t="str">
        <f>CONCATENATE(GetSteps[[#This Row],[DefinitionID]],GetSteps[[#This Row],[StepCaption(ID)]])</f>
        <v>630D9584-CEA2-ED11-80F0-0022481C7D58Period covered by procedure:(DatePickerBuildingBlock4)</v>
      </c>
      <c r="D693" t="str">
        <f>IFERROR(VLOOKUP(GetSteps[[#This Row],[SearchStep]], GetMetadata[[SearchStep]:[StepCaption]], 2, FALSE), GetSteps[[#This Row],[StepCaption(ID)]])</f>
        <v>DatePickerBuildingBlock4</v>
      </c>
      <c r="E693" t="str">
        <f>IFERROR(VLOOKUP(GetSteps[[#This Row],[SearchStep]], GetMetadata[[SearchStep]:[StepCaption]], 4, FALSE), GetSteps[[#This Row],[StepCaption(ID)]])</f>
        <v>DatePickerBuildingBlock</v>
      </c>
    </row>
    <row r="694" spans="1:5">
      <c r="A694" t="s">
        <v>3770</v>
      </c>
      <c r="B694" t="s">
        <v>5185</v>
      </c>
      <c r="C694" t="str">
        <f>CONCATENATE(GetSteps[[#This Row],[DefinitionID]],GetSteps[[#This Row],[StepCaption(ID)]])</f>
        <v>630D9584-CEA2-ED11-80F0-0022481C7D58Procedure incorporates an element of unpredictability.(CheckBoxBuildingBlock13)</v>
      </c>
      <c r="D694" t="str">
        <f>IFERROR(VLOOKUP(GetSteps[[#This Row],[SearchStep]], GetMetadata[[SearchStep]:[StepCaption]], 2, FALSE), GetSteps[[#This Row],[StepCaption(ID)]])</f>
        <v>CheckBoxBuildingBlock13</v>
      </c>
      <c r="E694" t="str">
        <f>IFERROR(VLOOKUP(GetSteps[[#This Row],[SearchStep]], GetMetadata[[SearchStep]:[StepCaption]], 4, FALSE), GetSteps[[#This Row],[StepCaption(ID)]])</f>
        <v>CheckBoxBuildingBlock</v>
      </c>
    </row>
    <row r="695" spans="1:5">
      <c r="A695" t="s">
        <v>3770</v>
      </c>
      <c r="B695" t="s">
        <v>5186</v>
      </c>
      <c r="C695" t="str">
        <f>CONCATENATE(GetSteps[[#This Row],[DefinitionID]],GetSteps[[#This Row],[StepCaption(ID)]])</f>
        <v>630D9584-CEA2-ED11-80F0-0022481C7D58Related deficiencies(SimpleDataGridBuildingBlock43)</v>
      </c>
      <c r="D695" t="str">
        <f>IFERROR(VLOOKUP(GetSteps[[#This Row],[SearchStep]], GetMetadata[[SearchStep]:[StepCaption]], 2, FALSE), GetSteps[[#This Row],[StepCaption(ID)]])</f>
        <v>SimpleDataGridBuildingBlock43</v>
      </c>
      <c r="E695" t="str">
        <f>IFERROR(VLOOKUP(GetSteps[[#This Row],[SearchStep]], GetMetadata[[SearchStep]:[StepCaption]], 4, FALSE), GetSteps[[#This Row],[StepCaption(ID)]])</f>
        <v>SimpleDataGridBuildingBlock</v>
      </c>
    </row>
    <row r="696" spans="1:5">
      <c r="A696" t="s">
        <v>3770</v>
      </c>
      <c r="B696" t="s">
        <v>5187</v>
      </c>
      <c r="C696" t="str">
        <f>CONCATENATE(GetSteps[[#This Row],[DefinitionID]],GetSteps[[#This Row],[StepCaption(ID)]])</f>
        <v>630D9584-CEA2-ED11-80F0-0022481C7D58Result of test of operating effectiveness(LabelBuildingBlock44)</v>
      </c>
      <c r="D696" t="str">
        <f>IFERROR(VLOOKUP(GetSteps[[#This Row],[SearchStep]], GetMetadata[[SearchStep]:[StepCaption]], 2, FALSE), GetSteps[[#This Row],[StepCaption(ID)]])</f>
        <v>LabelBuildingBlock44</v>
      </c>
      <c r="E696" t="str">
        <f>IFERROR(VLOOKUP(GetSteps[[#This Row],[SearchStep]], GetMetadata[[SearchStep]:[StepCaption]], 4, FALSE), GetSteps[[#This Row],[StepCaption(ID)]])</f>
        <v>LabelBuildingBlock</v>
      </c>
    </row>
    <row r="697" spans="1:5">
      <c r="A697" t="s">
        <v>3770</v>
      </c>
      <c r="B697" t="s">
        <v>5188</v>
      </c>
      <c r="C697" t="str">
        <f>CONCATENATE(GetSteps[[#This Row],[DefinitionID]],GetSteps[[#This Row],[StepCaption(ID)]])</f>
        <v>630D9584-CEA2-ED11-80F0-0022481C7D58Results(SimpleDataGridBuildingBlock54)</v>
      </c>
      <c r="D697" t="str">
        <f>IFERROR(VLOOKUP(GetSteps[[#This Row],[SearchStep]], GetMetadata[[SearchStep]:[StepCaption]], 2, FALSE), GetSteps[[#This Row],[StepCaption(ID)]])</f>
        <v>SimpleDataGridBuildingBlock54</v>
      </c>
      <c r="E697" t="str">
        <f>IFERROR(VLOOKUP(GetSteps[[#This Row],[SearchStep]], GetMetadata[[SearchStep]:[StepCaption]], 4, FALSE), GetSteps[[#This Row],[StepCaption(ID)]])</f>
        <v>SimpleDataGridBuildingBlock</v>
      </c>
    </row>
    <row r="698" spans="1:5">
      <c r="A698" t="s">
        <v>3770</v>
      </c>
      <c r="B698" t="s">
        <v>5189</v>
      </c>
      <c r="C698" t="str">
        <f>CONCATENATE(GetSteps[[#This Row],[DefinitionID]],GetSteps[[#This Row],[StepCaption(ID)]])</f>
        <v>630D9584-CEA2-ED11-80F0-0022481C7D58Sampling tool(ButtonBuildingBlock53)</v>
      </c>
      <c r="D698" t="str">
        <f>IFERROR(VLOOKUP(GetSteps[[#This Row],[SearchStep]], GetMetadata[[SearchStep]:[StepCaption]], 2, FALSE), GetSteps[[#This Row],[StepCaption(ID)]])</f>
        <v>ButtonBuildingBlock53</v>
      </c>
      <c r="E698" t="str">
        <f>IFERROR(VLOOKUP(GetSteps[[#This Row],[SearchStep]], GetMetadata[[SearchStep]:[StepCaption]], 4, FALSE), GetSteps[[#This Row],[StepCaption(ID)]])</f>
        <v>ButtonBuildingBlock</v>
      </c>
    </row>
    <row r="699" spans="1:5">
      <c r="A699" t="s">
        <v>3770</v>
      </c>
      <c r="B699" t="s">
        <v>5190</v>
      </c>
      <c r="C699" t="str">
        <f>CONCATENATE(GetSteps[[#This Row],[DefinitionID]],GetSteps[[#This Row],[StepCaption(ID)]])</f>
        <v>630D9584-CEA2-ED11-80F0-0022481C7D58Start date of the period covered by the control:(DatePickerBuildingBlock24)</v>
      </c>
      <c r="D699" t="str">
        <f>IFERROR(VLOOKUP(GetSteps[[#This Row],[SearchStep]], GetMetadata[[SearchStep]:[StepCaption]], 2, FALSE), GetSteps[[#This Row],[StepCaption(ID)]])</f>
        <v>DatePickerBuildingBlock24</v>
      </c>
      <c r="E699" t="str">
        <f>IFERROR(VLOOKUP(GetSteps[[#This Row],[SearchStep]], GetMetadata[[SearchStep]:[StepCaption]], 4, FALSE), GetSteps[[#This Row],[StepCaption(ID)]])</f>
        <v>DatePickerBuildingBlock</v>
      </c>
    </row>
    <row r="700" spans="1:5">
      <c r="A700" t="s">
        <v>3770</v>
      </c>
      <c r="B700" t="s">
        <v>5191</v>
      </c>
      <c r="C700" t="str">
        <f>CONCATENATE(GetSteps[[#This Row],[DefinitionID]],GetSteps[[#This Row],[StepCaption(ID)]])</f>
        <v>630D9584-CEA2-ED11-80F0-0022481C7D58Test operating effectiveness(ExpanderGroupBuildingBlock30)</v>
      </c>
      <c r="D700" t="str">
        <f>IFERROR(VLOOKUP(GetSteps[[#This Row],[SearchStep]], GetMetadata[[SearchStep]:[StepCaption]], 2, FALSE), GetSteps[[#This Row],[StepCaption(ID)]])</f>
        <v>ExpanderGroupBuildingBlock30</v>
      </c>
      <c r="E700" t="str">
        <f>IFERROR(VLOOKUP(GetSteps[[#This Row],[SearchStep]], GetMetadata[[SearchStep]:[StepCaption]], 4, FALSE), GetSteps[[#This Row],[StepCaption(ID)]])</f>
        <v>ExpanderGroupBuildingBlock</v>
      </c>
    </row>
    <row r="701" spans="1:5">
      <c r="A701" t="s">
        <v>3770</v>
      </c>
      <c r="B701" t="s">
        <v>5192</v>
      </c>
      <c r="C701" t="str">
        <f>CONCATENATE(GetSteps[[#This Row],[DefinitionID]],GetSteps[[#This Row],[StepCaption(ID)]])</f>
        <v>630D9584-CEA2-ED11-80F0-0022481C7D58through:(DatePickerBuildingBlock5)</v>
      </c>
      <c r="D701" t="str">
        <f>IFERROR(VLOOKUP(GetSteps[[#This Row],[SearchStep]], GetMetadata[[SearchStep]:[StepCaption]], 2, FALSE), GetSteps[[#This Row],[StepCaption(ID)]])</f>
        <v>DatePickerBuildingBlock5</v>
      </c>
      <c r="E701" t="str">
        <f>IFERROR(VLOOKUP(GetSteps[[#This Row],[SearchStep]], GetMetadata[[SearchStep]:[StepCaption]], 4, FALSE), GetSteps[[#This Row],[StepCaption(ID)]])</f>
        <v>DatePickerBuildingBlock</v>
      </c>
    </row>
    <row r="702" spans="1:5">
      <c r="A702" t="s">
        <v>3770</v>
      </c>
      <c r="B702" t="s">
        <v>5193</v>
      </c>
      <c r="C702" t="str">
        <f>CONCATENATE(GetSteps[[#This Row],[DefinitionID]],GetSteps[[#This Row],[StepCaption(ID)]])</f>
        <v>630D9584-CEA2-ED11-80F0-0022481C7D58Use sampling tool to select samples and generate testwork template.(CheckBoxBuildingBlock52)</v>
      </c>
      <c r="D702" t="str">
        <f>IFERROR(VLOOKUP(GetSteps[[#This Row],[SearchStep]], GetMetadata[[SearchStep]:[StepCaption]], 2, FALSE), GetSteps[[#This Row],[StepCaption(ID)]])</f>
        <v>CheckBoxBuildingBlock52</v>
      </c>
      <c r="E702" t="str">
        <f>IFERROR(VLOOKUP(GetSteps[[#This Row],[SearchStep]], GetMetadata[[SearchStep]:[StepCaption]], 4, FALSE), GetSteps[[#This Row],[StepCaption(ID)]])</f>
        <v>CheckBoxBuildingBlock</v>
      </c>
    </row>
    <row r="703" spans="1:5">
      <c r="A703" t="s">
        <v>3770</v>
      </c>
      <c r="B703" t="s">
        <v>5194</v>
      </c>
      <c r="C703" t="str">
        <f>CONCATENATE(GetSteps[[#This Row],[DefinitionID]],GetSteps[[#This Row],[StepCaption(ID)]])</f>
        <v>630D9584-CEA2-ED11-80F0-0022481C7D58Using evidence obtained during prior periods for the operating effectiveness of manual controls is not permitted unless all the conditions above have been (LabelBuildingBlock22)</v>
      </c>
      <c r="D703" t="str">
        <f>IFERROR(VLOOKUP(GetSteps[[#This Row],[SearchStep]], GetMetadata[[SearchStep]:[StepCaption]], 2, FALSE), GetSteps[[#This Row],[StepCaption(ID)]])</f>
        <v>LabelBuildingBlock22</v>
      </c>
      <c r="E703" t="str">
        <f>IFERROR(VLOOKUP(GetSteps[[#This Row],[SearchStep]], GetMetadata[[SearchStep]:[StepCaption]], 4, FALSE), GetSteps[[#This Row],[StepCaption(ID)]])</f>
        <v>LabelBuildingBlock</v>
      </c>
    </row>
    <row r="704" spans="1:5">
      <c r="A704" t="s">
        <v>3770</v>
      </c>
      <c r="B704" t="s">
        <v>5195</v>
      </c>
      <c r="C704" t="str">
        <f>CONCATENATE(GetSteps[[#This Row],[DefinitionID]],GetSteps[[#This Row],[StepCaption(ID)]])</f>
        <v>630D9584-CEA2-ED11-80F0-0022481C7D58We evaluated that the design and implementation is effective in the current period and has not significantly changed from the previous engagement;(CheckBoxBuildingBlock19)</v>
      </c>
      <c r="D704" t="str">
        <f>IFERROR(VLOOKUP(GetSteps[[#This Row],[SearchStep]], GetMetadata[[SearchStep]:[StepCaption]], 2, FALSE), GetSteps[[#This Row],[StepCaption(ID)]])</f>
        <v>CheckBoxBuildingBlock19</v>
      </c>
      <c r="E704" t="str">
        <f>IFERROR(VLOOKUP(GetSteps[[#This Row],[SearchStep]], GetMetadata[[SearchStep]:[StepCaption]], 4, FALSE), GetSteps[[#This Row],[StepCaption(ID)]])</f>
        <v>CheckBoxBuildingBlock</v>
      </c>
    </row>
    <row r="705" spans="1:5">
      <c r="A705" t="s">
        <v>3770</v>
      </c>
      <c r="B705" t="s">
        <v>5196</v>
      </c>
      <c r="C705" t="str">
        <f>CONCATENATE(GetSteps[[#This Row],[DefinitionID]],GetSteps[[#This Row],[StepCaption(ID)]])</f>
        <v>630D9584-CEA2-ED11-80F0-0022481C7D58We have evaluated the Monitoring Activities component of CERAMIC and no deficiencies were identified.(CheckBoxBuildingBlock21)</v>
      </c>
      <c r="D705" t="str">
        <f>IFERROR(VLOOKUP(GetSteps[[#This Row],[SearchStep]], GetMetadata[[SearchStep]:[StepCaption]], 2, FALSE), GetSteps[[#This Row],[StepCaption(ID)]])</f>
        <v>CheckBoxBuildingBlock21</v>
      </c>
      <c r="E705" t="str">
        <f>IFERROR(VLOOKUP(GetSteps[[#This Row],[SearchStep]], GetMetadata[[SearchStep]:[StepCaption]], 4, FALSE), GetSteps[[#This Row],[StepCaption(ID)]])</f>
        <v>CheckBoxBuildingBlock</v>
      </c>
    </row>
    <row r="706" spans="1:5">
      <c r="A706" t="s">
        <v>3770</v>
      </c>
      <c r="B706" t="s">
        <v>5197</v>
      </c>
      <c r="C706" t="str">
        <f>CONCATENATE(GetSteps[[#This Row],[DefinitionID]],GetSteps[[#This Row],[StepCaption(ID)]])</f>
        <v>630D9584-CEA2-ED11-80F0-0022481C7D58We have tested the operating effectiveness of the control at least once in the past two periods or more frequently as appropriate; and(CheckBoxBuildingBlock20)</v>
      </c>
      <c r="D706" t="str">
        <f>IFERROR(VLOOKUP(GetSteps[[#This Row],[SearchStep]], GetMetadata[[SearchStep]:[StepCaption]], 2, FALSE), GetSteps[[#This Row],[StepCaption(ID)]])</f>
        <v>CheckBoxBuildingBlock20</v>
      </c>
      <c r="E706" t="str">
        <f>IFERROR(VLOOKUP(GetSteps[[#This Row],[SearchStep]], GetMetadata[[SearchStep]:[StepCaption]], 4, FALSE), GetSteps[[#This Row],[StepCaption(ID)]])</f>
        <v>CheckBoxBuildingBlock</v>
      </c>
    </row>
    <row r="707" spans="1:5">
      <c r="A707" t="s">
        <v>3770</v>
      </c>
      <c r="B707" t="s">
        <v>5198</v>
      </c>
      <c r="C707" t="str">
        <f>CONCATENATE(GetSteps[[#This Row],[DefinitionID]],GetSteps[[#This Row],[StepCaption(ID)]])</f>
        <v>630D9584-CEA2-ED11-80F0-0022481C7D58We increased the control sample size over the control sample size table for manual recurring process control activities.(CheckBoxBuildingBlock8)</v>
      </c>
      <c r="D707" t="str">
        <f>IFERROR(VLOOKUP(GetSteps[[#This Row],[SearchStep]], GetMetadata[[SearchStep]:[StepCaption]], 2, FALSE), GetSteps[[#This Row],[StepCaption(ID)]])</f>
        <v>CheckBoxBuildingBlock8</v>
      </c>
      <c r="E707" t="str">
        <f>IFERROR(VLOOKUP(GetSteps[[#This Row],[SearchStep]], GetMetadata[[SearchStep]:[StepCaption]], 4, FALSE), GetSteps[[#This Row],[StepCaption(ID)]])</f>
        <v>CheckBoxBuildingBlock</v>
      </c>
    </row>
    <row r="708" spans="1:5">
      <c r="A708" t="s">
        <v>3770</v>
      </c>
      <c r="B708" t="s">
        <v>5199</v>
      </c>
      <c r="C708" t="str">
        <f>CONCATENATE(GetSteps[[#This Row],[DefinitionID]],GetSteps[[#This Row],[StepCaption(ID)]])</f>
        <v>630D9584-CEA2-ED11-80F0-0022481C7D58We performed a walkthrough of the business process containing the control we intend to use evidence from previous engagements in order to confirm our under(CheckBoxBuildingBlock18)</v>
      </c>
      <c r="D708" t="str">
        <f>IFERROR(VLOOKUP(GetSteps[[#This Row],[SearchStep]], GetMetadata[[SearchStep]:[StepCaption]], 2, FALSE), GetSteps[[#This Row],[StepCaption(ID)]])</f>
        <v>CheckBoxBuildingBlock18</v>
      </c>
      <c r="E708" t="str">
        <f>IFERROR(VLOOKUP(GetSteps[[#This Row],[SearchStep]], GetMetadata[[SearchStep]:[StepCaption]], 4, FALSE), GetSteps[[#This Row],[StepCaption(ID)]])</f>
        <v>CheckBoxBuildingBlock</v>
      </c>
    </row>
    <row r="709" spans="1:5">
      <c r="A709" t="s">
        <v>3770</v>
      </c>
      <c r="B709" t="s">
        <v>5200</v>
      </c>
      <c r="C709" t="str">
        <f>CONCATENATE(GetSteps[[#This Row],[DefinitionID]],GetSteps[[#This Row],[StepCaption(ID)]])</f>
        <v>630D9584-CEA2-ED11-80F0-0022481C7D58Will remediation testing be performed?(ComboSelectEntityEnumBuildingBlock46)</v>
      </c>
      <c r="D709" t="str">
        <f>IFERROR(VLOOKUP(GetSteps[[#This Row],[SearchStep]], GetMetadata[[SearchStep]:[StepCaption]], 2, FALSE), GetSteps[[#This Row],[StepCaption(ID)]])</f>
        <v>ComboSelectEntityEnumBuildingBlock46</v>
      </c>
      <c r="E709" t="str">
        <f>IFERROR(VLOOKUP(GetSteps[[#This Row],[SearchStep]], GetMetadata[[SearchStep]:[StepCaption]], 4, FALSE), GetSteps[[#This Row],[StepCaption(ID)]])</f>
        <v>ComboSelectEntityEnumBuildingBlock</v>
      </c>
    </row>
    <row r="710" spans="1:5">
      <c r="A710" t="s">
        <v>3770</v>
      </c>
      <c r="B710" t="s">
        <v>5201</v>
      </c>
      <c r="C710" t="str">
        <f>CONCATENATE(GetSteps[[#This Row],[DefinitionID]],GetSteps[[#This Row],[StepCaption(ID)]])</f>
        <v>630D9584-CEA2-ED11-80F0-0022481C7D58(RTFTextBuildingBlock10)</v>
      </c>
      <c r="D710" t="str">
        <f>IFERROR(VLOOKUP(GetSteps[[#This Row],[SearchStep]], GetMetadata[[SearchStep]:[StepCaption]], 2, FALSE), GetSteps[[#This Row],[StepCaption(ID)]])</f>
        <v>RTFTextBuildingBlock10</v>
      </c>
      <c r="E710" t="str">
        <f>IFERROR(VLOOKUP(GetSteps[[#This Row],[SearchStep]], GetMetadata[[SearchStep]:[StepCaption]], 4, FALSE), GetSteps[[#This Row],[StepCaption(ID)]])</f>
        <v>RTFTextBuildingBlock</v>
      </c>
    </row>
    <row r="711" spans="1:5">
      <c r="A711" t="s">
        <v>3770</v>
      </c>
      <c r="B711" t="s">
        <v>5202</v>
      </c>
      <c r="C711" t="str">
        <f>CONCATENATE(GetSteps[[#This Row],[DefinitionID]],GetSteps[[#This Row],[StepCaption(ID)]])</f>
        <v>630D9584-CEA2-ED11-80F0-0022481C7D58(SimpleDataGridBuildingBlock50)</v>
      </c>
      <c r="D711" t="str">
        <f>IFERROR(VLOOKUP(GetSteps[[#This Row],[SearchStep]], GetMetadata[[SearchStep]:[StepCaption]], 2, FALSE), GetSteps[[#This Row],[StepCaption(ID)]])</f>
        <v>SimpleDataGridBuildingBlock50</v>
      </c>
      <c r="E711" t="str">
        <f>IFERROR(VLOOKUP(GetSteps[[#This Row],[SearchStep]], GetMetadata[[SearchStep]:[StepCaption]], 4, FALSE), GetSteps[[#This Row],[StepCaption(ID)]])</f>
        <v>SimpleDataGridBuildingBlock</v>
      </c>
    </row>
    <row r="712" spans="1:5">
      <c r="A712" t="s">
        <v>3770</v>
      </c>
      <c r="B712" t="s">
        <v>139</v>
      </c>
      <c r="C712" t="str">
        <f>CONCATENATE(GetSteps[[#This Row],[DefinitionID]],GetSteps[[#This Row],[StepCaption(ID)]])</f>
        <v>630D9584-CEA2-ED11-80F0-0022481C7D58CustomBuildingBlock</v>
      </c>
      <c r="D712" t="str">
        <f>IFERROR(VLOOKUP(GetSteps[[#This Row],[SearchStep]], GetMetadata[[SearchStep]:[StepCaption]], 2, FALSE), GetSteps[[#This Row],[StepCaption(ID)]])</f>
        <v>CustomBuildingBlock</v>
      </c>
      <c r="E712" t="str">
        <f>IFERROR(VLOOKUP(GetSteps[[#This Row],[SearchStep]], GetMetadata[[SearchStep]:[StepCaption]], 4, FALSE), GetSteps[[#This Row],[StepCaption(ID)]])</f>
        <v>CustomBuildingBlock</v>
      </c>
    </row>
    <row r="713" spans="1:5">
      <c r="A713" t="s">
        <v>3770</v>
      </c>
      <c r="B713" t="s">
        <v>318</v>
      </c>
      <c r="C713" t="str">
        <f>CONCATENATE(GetSteps[[#This Row],[DefinitionID]],GetSteps[[#This Row],[StepCaption(ID)]])</f>
        <v>630D9584-CEA2-ED11-80F0-0022481C7D58Attachment_module</v>
      </c>
      <c r="D713" t="str">
        <f>IFERROR(VLOOKUP(GetSteps[[#This Row],[SearchStep]], GetMetadata[[SearchStep]:[StepCaption]], 2, FALSE), GetSteps[[#This Row],[StepCaption(ID)]])</f>
        <v>Attachment_module</v>
      </c>
      <c r="E713" t="str">
        <f>IFERROR(VLOOKUP(GetSteps[[#This Row],[SearchStep]], GetMetadata[[SearchStep]:[StepCaption]], 4, FALSE), GetSteps[[#This Row],[StepCaption(ID)]])</f>
        <v>Attachment_module</v>
      </c>
    </row>
    <row r="714" spans="1:5">
      <c r="A714" t="s">
        <v>3770</v>
      </c>
      <c r="B714" t="s">
        <v>319</v>
      </c>
      <c r="C714" t="str">
        <f>CONCATENATE(GetSteps[[#This Row],[DefinitionID]],GetSteps[[#This Row],[StepCaption(ID)]])</f>
        <v>630D9584-CEA2-ED11-80F0-0022481C7D58ReviewNote_module</v>
      </c>
      <c r="D714" t="str">
        <f>IFERROR(VLOOKUP(GetSteps[[#This Row],[SearchStep]], GetMetadata[[SearchStep]:[StepCaption]], 2, FALSE), GetSteps[[#This Row],[StepCaption(ID)]])</f>
        <v>ReviewNote_module</v>
      </c>
      <c r="E714" t="str">
        <f>IFERROR(VLOOKUP(GetSteps[[#This Row],[SearchStep]], GetMetadata[[SearchStep]:[StepCaption]], 4, FALSE), GetSteps[[#This Row],[StepCaption(ID)]])</f>
        <v>ReviewNote_module</v>
      </c>
    </row>
    <row r="715" spans="1:5">
      <c r="A715" t="s">
        <v>3770</v>
      </c>
      <c r="B715" t="s">
        <v>320</v>
      </c>
      <c r="C715" t="str">
        <f>CONCATENATE(GetSteps[[#This Row],[DefinitionID]],GetSteps[[#This Row],[StepCaption(ID)]])</f>
        <v>630D9584-CEA2-ED11-80F0-0022481C7D58Navigation_module</v>
      </c>
      <c r="D715" t="str">
        <f>IFERROR(VLOOKUP(GetSteps[[#This Row],[SearchStep]], GetMetadata[[SearchStep]:[StepCaption]], 2, FALSE), GetSteps[[#This Row],[StepCaption(ID)]])</f>
        <v>Navigation_module</v>
      </c>
      <c r="E715" t="str">
        <f>IFERROR(VLOOKUP(GetSteps[[#This Row],[SearchStep]], GetMetadata[[SearchStep]:[StepCaption]], 4, FALSE), GetSteps[[#This Row],[StepCaption(ID)]])</f>
        <v>Navigation_module</v>
      </c>
    </row>
    <row r="716" spans="1:5">
      <c r="A716" t="s">
        <v>3770</v>
      </c>
      <c r="B716" t="s">
        <v>519</v>
      </c>
      <c r="C716" t="str">
        <f>CONCATENATE(GetSteps[[#This Row],[DefinitionID]],GetSteps[[#This Row],[StepCaption(ID)]])</f>
        <v>630D9584-CEA2-ED11-80F0-0022481C7D58MRR SignOff_module</v>
      </c>
      <c r="D716" t="str">
        <f>IFERROR(VLOOKUP(GetSteps[[#This Row],[SearchStep]], GetMetadata[[SearchStep]:[StepCaption]], 2, FALSE), GetSteps[[#This Row],[StepCaption(ID)]])</f>
        <v>MRR SignOff_module</v>
      </c>
      <c r="E716" t="str">
        <f>IFERROR(VLOOKUP(GetSteps[[#This Row],[SearchStep]], GetMetadata[[SearchStep]:[StepCaption]], 4, FALSE), GetSteps[[#This Row],[StepCaption(ID)]])</f>
        <v>MRR SignOff_module</v>
      </c>
    </row>
    <row r="717" spans="1:5">
      <c r="A717" t="s">
        <v>3770</v>
      </c>
      <c r="B717" t="s">
        <v>672</v>
      </c>
      <c r="C717" t="str">
        <f>CONCATENATE(GetSteps[[#This Row],[DefinitionID]],GetSteps[[#This Row],[StepCaption(ID)]])</f>
        <v>630D9584-CEA2-ED11-80F0-0022481C7D58Tailoring_module</v>
      </c>
      <c r="D717" t="str">
        <f>IFERROR(VLOOKUP(GetSteps[[#This Row],[SearchStep]], GetMetadata[[SearchStep]:[StepCaption]], 2, FALSE), GetSteps[[#This Row],[StepCaption(ID)]])</f>
        <v>Tailoring_module</v>
      </c>
      <c r="E717" t="str">
        <f>IFERROR(VLOOKUP(GetSteps[[#This Row],[SearchStep]], GetMetadata[[SearchStep]:[StepCaption]], 4, FALSE), GetSteps[[#This Row],[StepCaption(ID)]])</f>
        <v>Tailoring_module</v>
      </c>
    </row>
    <row r="718" spans="1:5">
      <c r="A718" t="s">
        <v>3770</v>
      </c>
      <c r="B718" t="s">
        <v>711</v>
      </c>
      <c r="C718" t="str">
        <f>CONCATENATE(GetSteps[[#This Row],[DefinitionID]],GetSteps[[#This Row],[StepCaption(ID)]])</f>
        <v>630D9584-CEA2-ED11-80F0-0022481C7D58TeamManagement_module</v>
      </c>
      <c r="D718" t="str">
        <f>IFERROR(VLOOKUP(GetSteps[[#This Row],[SearchStep]], GetMetadata[[SearchStep]:[StepCaption]], 2, FALSE), GetSteps[[#This Row],[StepCaption(ID)]])</f>
        <v>TeamManagement_module</v>
      </c>
      <c r="E718" t="str">
        <f>IFERROR(VLOOKUP(GetSteps[[#This Row],[SearchStep]], GetMetadata[[SearchStep]:[StepCaption]], 4, FALSE), GetSteps[[#This Row],[StepCaption(ID)]])</f>
        <v>TeamManagement_module</v>
      </c>
    </row>
    <row r="719" spans="1:5">
      <c r="A719" t="s">
        <v>3770</v>
      </c>
      <c r="B719" t="s">
        <v>756</v>
      </c>
      <c r="C719" t="str">
        <f>CONCATENATE(GetSteps[[#This Row],[DefinitionID]],GetSteps[[#This Row],[StepCaption(ID)]])</f>
        <v>630D9584-CEA2-ED11-80F0-0022481C7D58ProjectPlan_module</v>
      </c>
      <c r="D719" t="str">
        <f>IFERROR(VLOOKUP(GetSteps[[#This Row],[SearchStep]], GetMetadata[[SearchStep]:[StepCaption]], 2, FALSE), GetSteps[[#This Row],[StepCaption(ID)]])</f>
        <v>ProjectPlan_module</v>
      </c>
      <c r="E719" t="str">
        <f>IFERROR(VLOOKUP(GetSteps[[#This Row],[SearchStep]], GetMetadata[[SearchStep]:[StepCaption]], 4, FALSE), GetSteps[[#This Row],[StepCaption(ID)]])</f>
        <v>ProjectPlan_module</v>
      </c>
    </row>
    <row r="720" spans="1:5">
      <c r="A720" t="s">
        <v>3770</v>
      </c>
      <c r="B720" t="s">
        <v>843</v>
      </c>
      <c r="C720" t="str">
        <f>CONCATENATE(GetSteps[[#This Row],[DefinitionID]],GetSteps[[#This Row],[StepCaption(ID)]])</f>
        <v>630D9584-CEA2-ED11-80F0-0022481C7D58Chatbot_module</v>
      </c>
      <c r="D720" t="str">
        <f>IFERROR(VLOOKUP(GetSteps[[#This Row],[SearchStep]], GetMetadata[[SearchStep]:[StepCaption]], 2, FALSE), GetSteps[[#This Row],[StepCaption(ID)]])</f>
        <v>Chatbot_module</v>
      </c>
      <c r="E720" t="str">
        <f>IFERROR(VLOOKUP(GetSteps[[#This Row],[SearchStep]], GetMetadata[[SearchStep]:[StepCaption]], 4, FALSE), GetSteps[[#This Row],[StepCaption(ID)]])</f>
        <v>Chatbot_module</v>
      </c>
    </row>
    <row r="721" spans="1:5">
      <c r="A721" t="s">
        <v>3770</v>
      </c>
      <c r="B721" t="s">
        <v>866</v>
      </c>
      <c r="C721" t="str">
        <f>CONCATENATE(GetSteps[[#This Row],[DefinitionID]],GetSteps[[#This Row],[StepCaption(ID)]])</f>
        <v>630D9584-CEA2-ED11-80F0-0022481C7D58TaggingUtilityTool_module</v>
      </c>
      <c r="D721" t="str">
        <f>IFERROR(VLOOKUP(GetSteps[[#This Row],[SearchStep]], GetMetadata[[SearchStep]:[StepCaption]], 2, FALSE), GetSteps[[#This Row],[StepCaption(ID)]])</f>
        <v>TaggingUtilityTool_module</v>
      </c>
      <c r="E721" t="str">
        <f>IFERROR(VLOOKUP(GetSteps[[#This Row],[SearchStep]], GetMetadata[[SearchStep]:[StepCaption]], 4, FALSE), GetSteps[[#This Row],[StepCaption(ID)]])</f>
        <v>TaggingUtilityTool_module</v>
      </c>
    </row>
    <row r="722" spans="1:5">
      <c r="A722" t="s">
        <v>3770</v>
      </c>
      <c r="B722" t="s">
        <v>885</v>
      </c>
      <c r="C722" t="str">
        <f>CONCATENATE(GetSteps[[#This Row],[DefinitionID]],GetSteps[[#This Row],[StepCaption(ID)]])</f>
        <v>630D9584-CEA2-ED11-80F0-0022481C7D58Eng Dash_module</v>
      </c>
      <c r="D722" t="str">
        <f>IFERROR(VLOOKUP(GetSteps[[#This Row],[SearchStep]], GetMetadata[[SearchStep]:[StepCaption]], 2, FALSE), GetSteps[[#This Row],[StepCaption(ID)]])</f>
        <v>Eng Dash_module</v>
      </c>
      <c r="E722" t="str">
        <f>IFERROR(VLOOKUP(GetSteps[[#This Row],[SearchStep]], GetMetadata[[SearchStep]:[StepCaption]], 4, FALSE), GetSteps[[#This Row],[StepCaption(ID)]])</f>
        <v>Eng Dash_module</v>
      </c>
    </row>
    <row r="723" spans="1:5">
      <c r="A723" t="s">
        <v>3770</v>
      </c>
      <c r="B723" t="s">
        <v>894</v>
      </c>
      <c r="C723" t="str">
        <f>CONCATENATE(GetSteps[[#This Row],[DefinitionID]],GetSteps[[#This Row],[StepCaption(ID)]])</f>
        <v>630D9584-CEA2-ED11-80F0-0022481C7D58My Eng_module</v>
      </c>
      <c r="D723" t="str">
        <f>IFERROR(VLOOKUP(GetSteps[[#This Row],[SearchStep]], GetMetadata[[SearchStep]:[StepCaption]], 2, FALSE), GetSteps[[#This Row],[StepCaption(ID)]])</f>
        <v>My Eng_module</v>
      </c>
      <c r="E723" t="str">
        <f>IFERROR(VLOOKUP(GetSteps[[#This Row],[SearchStep]], GetMetadata[[SearchStep]:[StepCaption]], 4, FALSE), GetSteps[[#This Row],[StepCaption(ID)]])</f>
        <v>My Eng_module</v>
      </c>
    </row>
    <row r="724" spans="1:5">
      <c r="A724" t="s">
        <v>3770</v>
      </c>
      <c r="B724" t="s">
        <v>885</v>
      </c>
      <c r="C724" t="str">
        <f>CONCATENATE(GetSteps[[#This Row],[DefinitionID]],GetSteps[[#This Row],[StepCaption(ID)]])</f>
        <v>630D9584-CEA2-ED11-80F0-0022481C7D58Eng Dash_module</v>
      </c>
      <c r="D724" t="str">
        <f>IFERROR(VLOOKUP(GetSteps[[#This Row],[SearchStep]], GetMetadata[[SearchStep]:[StepCaption]], 2, FALSE), GetSteps[[#This Row],[StepCaption(ID)]])</f>
        <v>Eng Dash_module</v>
      </c>
      <c r="E724" t="str">
        <f>IFERROR(VLOOKUP(GetSteps[[#This Row],[SearchStep]], GetMetadata[[SearchStep]:[StepCaption]], 4, FALSE), GetSteps[[#This Row],[StepCaption(ID)]])</f>
        <v>Eng Dash_module</v>
      </c>
    </row>
    <row r="725" spans="1:5">
      <c r="A725" t="s">
        <v>3770</v>
      </c>
      <c r="B725" t="s">
        <v>1135</v>
      </c>
      <c r="C725" t="str">
        <f>CONCATENATE(GetSteps[[#This Row],[DefinitionID]],GetSteps[[#This Row],[StepCaption(ID)]])</f>
        <v>630D9584-CEA2-ED11-80F0-0022481C7D58MUSsampling_module</v>
      </c>
      <c r="D725" t="str">
        <f>IFERROR(VLOOKUP(GetSteps[[#This Row],[SearchStep]], GetMetadata[[SearchStep]:[StepCaption]], 2, FALSE), GetSteps[[#This Row],[StepCaption(ID)]])</f>
        <v>MUSsampling_module</v>
      </c>
      <c r="E725" t="str">
        <f>IFERROR(VLOOKUP(GetSteps[[#This Row],[SearchStep]], GetMetadata[[SearchStep]:[StepCaption]], 4, FALSE), GetSteps[[#This Row],[StepCaption(ID)]])</f>
        <v>MUSsampling_module</v>
      </c>
    </row>
    <row r="726" spans="1:5">
      <c r="A726" t="s">
        <v>3770</v>
      </c>
      <c r="B726" t="s">
        <v>1235</v>
      </c>
      <c r="C726" t="str">
        <f>CONCATENATE(GetSteps[[#This Row],[DefinitionID]],GetSteps[[#This Row],[StepCaption(ID)]])</f>
        <v>630D9584-CEA2-ED11-80F0-0022481C7D58RollForward_Module</v>
      </c>
      <c r="D726" t="str">
        <f>IFERROR(VLOOKUP(GetSteps[[#This Row],[SearchStep]], GetMetadata[[SearchStep]:[StepCaption]], 2, FALSE), GetSteps[[#This Row],[StepCaption(ID)]])</f>
        <v>RollForward_Module</v>
      </c>
      <c r="E726" t="str">
        <f>IFERROR(VLOOKUP(GetSteps[[#This Row],[SearchStep]], GetMetadata[[SearchStep]:[StepCaption]], 4, FALSE), GetSteps[[#This Row],[StepCaption(ID)]])</f>
        <v>RollForward_Module</v>
      </c>
    </row>
    <row r="727" spans="1:5">
      <c r="A727" t="s">
        <v>3770</v>
      </c>
      <c r="B727" t="s">
        <v>1246</v>
      </c>
      <c r="C727" t="str">
        <f>CONCATENATE(GetSteps[[#This Row],[DefinitionID]],GetSteps[[#This Row],[StepCaption(ID)]])</f>
        <v>630D9584-CEA2-ED11-80F0-0022481C7D58GeneralFeatures_Module</v>
      </c>
      <c r="D727" t="str">
        <f>IFERROR(VLOOKUP(GetSteps[[#This Row],[SearchStep]], GetMetadata[[SearchStep]:[StepCaption]], 2, FALSE), GetSteps[[#This Row],[StepCaption(ID)]])</f>
        <v>GeneralFeatures_Module</v>
      </c>
      <c r="E727" t="str">
        <f>IFERROR(VLOOKUP(GetSteps[[#This Row],[SearchStep]], GetMetadata[[SearchStep]:[StepCaption]], 4, FALSE), GetSteps[[#This Row],[StepCaption(ID)]])</f>
        <v>GeneralFeatures_Module</v>
      </c>
    </row>
    <row r="728" spans="1:5">
      <c r="A728" t="s">
        <v>3770</v>
      </c>
      <c r="B728" t="s">
        <v>1257</v>
      </c>
      <c r="C728" t="str">
        <f>CONCATENATE(GetSteps[[#This Row],[DefinitionID]],GetSteps[[#This Row],[StepCaption(ID)]])</f>
        <v>630D9584-CEA2-ED11-80F0-0022481C7D58CloseOut_Module</v>
      </c>
      <c r="D728" t="str">
        <f>IFERROR(VLOOKUP(GetSteps[[#This Row],[SearchStep]], GetMetadata[[SearchStep]:[StepCaption]], 2, FALSE), GetSteps[[#This Row],[StepCaption(ID)]])</f>
        <v>CloseOut_Module</v>
      </c>
      <c r="E728" t="str">
        <f>IFERROR(VLOOKUP(GetSteps[[#This Row],[SearchStep]], GetMetadata[[SearchStep]:[StepCaption]], 4, FALSE), GetSteps[[#This Row],[StepCaption(ID)]])</f>
        <v>CloseOut_Module</v>
      </c>
    </row>
    <row r="729" spans="1:5">
      <c r="A729" t="s">
        <v>3770</v>
      </c>
      <c r="B729" t="s">
        <v>1282</v>
      </c>
      <c r="C729" t="str">
        <f>CONCATENATE(GetSteps[[#This Row],[DefinitionID]],GetSteps[[#This Row],[StepCaption(ID)]])</f>
        <v>630D9584-CEA2-ED11-80F0-0022481C7D58ACP_module</v>
      </c>
      <c r="D729" t="str">
        <f>IFERROR(VLOOKUP(GetSteps[[#This Row],[SearchStep]], GetMetadata[[SearchStep]:[StepCaption]], 2, FALSE), GetSteps[[#This Row],[StepCaption(ID)]])</f>
        <v>ACP_module</v>
      </c>
      <c r="E729" t="str">
        <f>IFERROR(VLOOKUP(GetSteps[[#This Row],[SearchStep]], GetMetadata[[SearchStep]:[StepCaption]], 4, FALSE), GetSteps[[#This Row],[StepCaption(ID)]])</f>
        <v>ACP_module</v>
      </c>
    </row>
    <row r="730" spans="1:5">
      <c r="A730" t="s">
        <v>3770</v>
      </c>
      <c r="B730" t="s">
        <v>1288</v>
      </c>
      <c r="C730" t="str">
        <f>CONCATENATE(GetSteps[[#This Row],[DefinitionID]],GetSteps[[#This Row],[StepCaption(ID)]])</f>
        <v>630D9584-CEA2-ED11-80F0-0022481C7D58Create_Analysis_module</v>
      </c>
      <c r="D730" t="str">
        <f>IFERROR(VLOOKUP(GetSteps[[#This Row],[SearchStep]], GetMetadata[[SearchStep]:[StepCaption]], 2, FALSE), GetSteps[[#This Row],[StepCaption(ID)]])</f>
        <v>Create_Analysis_module</v>
      </c>
      <c r="E730" t="str">
        <f>IFERROR(VLOOKUP(GetSteps[[#This Row],[SearchStep]], GetMetadata[[SearchStep]:[StepCaption]], 4, FALSE), GetSteps[[#This Row],[StepCaption(ID)]])</f>
        <v>Create_Analysis_module</v>
      </c>
    </row>
    <row r="731" spans="1:5">
      <c r="A731" t="s">
        <v>3770</v>
      </c>
      <c r="B731" t="s">
        <v>1546</v>
      </c>
      <c r="C731" t="str">
        <f>CONCATENATE(GetSteps[[#This Row],[DefinitionID]],GetSteps[[#This Row],[StepCaption(ID)]])</f>
        <v>630D9584-CEA2-ED11-80F0-0022481C7D58GeneralModule</v>
      </c>
      <c r="D731" t="str">
        <f>IFERROR(VLOOKUP(GetSteps[[#This Row],[SearchStep]], GetMetadata[[SearchStep]:[StepCaption]], 2, FALSE), GetSteps[[#This Row],[StepCaption(ID)]])</f>
        <v>GeneralModule</v>
      </c>
      <c r="E731" t="str">
        <f>IFERROR(VLOOKUP(GetSteps[[#This Row],[SearchStep]], GetMetadata[[SearchStep]:[StepCaption]], 4, FALSE), GetSteps[[#This Row],[StepCaption(ID)]])</f>
        <v>GeneralModule</v>
      </c>
    </row>
    <row r="732" spans="1:5">
      <c r="A732" t="s">
        <v>1868</v>
      </c>
      <c r="B732" t="s">
        <v>5203</v>
      </c>
      <c r="C732" t="str">
        <f>CONCATENATE(GetSteps[[#This Row],[DefinitionID]],GetSteps[[#This Row],[StepCaption(ID)]])</f>
        <v>642DD715-0081-ED11-80EE-0022481C7D58Deficient linked process control activities:(SimpleDataGridBuildingBlock18)</v>
      </c>
      <c r="D732" t="str">
        <f>IFERROR(VLOOKUP(GetSteps[[#This Row],[SearchStep]], GetMetadata[[SearchStep]:[StepCaption]], 2, FALSE), GetSteps[[#This Row],[StepCaption(ID)]])</f>
        <v>SimpleDataGridBuildingBlock18</v>
      </c>
      <c r="E732" t="str">
        <f>IFERROR(VLOOKUP(GetSteps[[#This Row],[SearchStep]], GetMetadata[[SearchStep]:[StepCaption]], 4, FALSE), GetSteps[[#This Row],[StepCaption(ID)]])</f>
        <v>SimpleDataGridBuildingBlock</v>
      </c>
    </row>
    <row r="733" spans="1:5">
      <c r="A733" t="s">
        <v>1868</v>
      </c>
      <c r="B733" t="s">
        <v>3344</v>
      </c>
      <c r="C733" t="str">
        <f>CONCATENATE(GetSteps[[#This Row],[DefinitionID]],GetSteps[[#This Row],[StepCaption(ID)]])</f>
        <v>642DD715-0081-ED11-80EE-0022481C7D58Document the consideration of whether other controls are affected by the control deficiencies. (RTFTextBuildingBlock4)</v>
      </c>
      <c r="D733" t="str">
        <f>IFERROR(VLOOKUP(GetSteps[[#This Row],[SearchStep]], GetMetadata[[SearchStep]:[StepCaption]], 2, FALSE), GetSteps[[#This Row],[StepCaption(ID)]])</f>
        <v>RTFTextBuildingBlock4</v>
      </c>
      <c r="E733" t="str">
        <f>IFERROR(VLOOKUP(GetSteps[[#This Row],[SearchStep]], GetMetadata[[SearchStep]:[StepCaption]], 4, FALSE), GetSteps[[#This Row],[StepCaption(ID)]])</f>
        <v>RTFTextBuildingBlock</v>
      </c>
    </row>
    <row r="734" spans="1:5">
      <c r="A734" t="s">
        <v>1868</v>
      </c>
      <c r="B734" t="s">
        <v>5204</v>
      </c>
      <c r="C734" t="str">
        <f>CONCATENATE(GetSteps[[#This Row],[DefinitionID]],GetSteps[[#This Row],[StepCaption(ID)]])</f>
        <v>642DD715-0081-ED11-80EE-0022481C7D58Evaluate required communication in 1.4 Communications.(LabelBuildingBlock17)</v>
      </c>
      <c r="D734" t="str">
        <f>IFERROR(VLOOKUP(GetSteps[[#This Row],[SearchStep]], GetMetadata[[SearchStep]:[StepCaption]], 2, FALSE), GetSteps[[#This Row],[StepCaption(ID)]])</f>
        <v>LabelBuildingBlock17</v>
      </c>
      <c r="E734" t="str">
        <f>IFERROR(VLOOKUP(GetSteps[[#This Row],[SearchStep]], GetMetadata[[SearchStep]:[StepCaption]], 4, FALSE), GetSteps[[#This Row],[StepCaption(ID)]])</f>
        <v>LabelBuildingBlock</v>
      </c>
    </row>
    <row r="735" spans="1:5">
      <c r="A735" t="s">
        <v>1868</v>
      </c>
      <c r="B735" t="s">
        <v>3345</v>
      </c>
      <c r="C735" t="str">
        <f>CONCATENATE(GetSteps[[#This Row],[DefinitionID]],GetSteps[[#This Row],[StepCaption(ID)]])</f>
        <v>642DD715-0081-ED11-80EE-0022481C7D58Evaluate the control deficiencies(ExpanderGroupBuildingBlock1)</v>
      </c>
      <c r="D735" t="str">
        <f>IFERROR(VLOOKUP(GetSteps[[#This Row],[SearchStep]], GetMetadata[[SearchStep]:[StepCaption]], 2, FALSE), GetSteps[[#This Row],[StepCaption(ID)]])</f>
        <v>ExpanderGroupBuildingBlock1</v>
      </c>
      <c r="E735" t="str">
        <f>IFERROR(VLOOKUP(GetSteps[[#This Row],[SearchStep]], GetMetadata[[SearchStep]:[StepCaption]], 4, FALSE), GetSteps[[#This Row],[StepCaption(ID)]])</f>
        <v>ExpanderGroupBuildingBlock</v>
      </c>
    </row>
    <row r="736" spans="1:5">
      <c r="A736" t="s">
        <v>1868</v>
      </c>
      <c r="B736" t="s">
        <v>3346</v>
      </c>
      <c r="C736" t="str">
        <f>CONCATENATE(GetSteps[[#This Row],[DefinitionID]],GetSteps[[#This Row],[StepCaption(ID)]])</f>
        <v>642DD715-0081-ED11-80EE-0022481C7D58Have we determined that other controls are affected and additional deficiencies exist?(OptionBuildingBlock2)</v>
      </c>
      <c r="D736" t="str">
        <f>IFERROR(VLOOKUP(GetSteps[[#This Row],[SearchStep]], GetMetadata[[SearchStep]:[StepCaption]], 2, FALSE), GetSteps[[#This Row],[StepCaption(ID)]])</f>
        <v>OptionBuildingBlock2</v>
      </c>
      <c r="E736" t="str">
        <f>IFERROR(VLOOKUP(GetSteps[[#This Row],[SearchStep]], GetMetadata[[SearchStep]:[StepCaption]], 4, FALSE), GetSteps[[#This Row],[StepCaption(ID)]])</f>
        <v>OptionBuildingBlock</v>
      </c>
    </row>
    <row r="737" spans="1:5">
      <c r="A737" t="s">
        <v>1868</v>
      </c>
      <c r="B737" t="s">
        <v>3347</v>
      </c>
      <c r="C737" t="str">
        <f>CONCATENATE(GetSteps[[#This Row],[DefinitionID]],GetSteps[[#This Row],[StepCaption(ID)]])</f>
        <v>642DD715-0081-ED11-80EE-0022481C7D58Identify and describe the deficiency and how it came to our attention including type of deficiency - i.e. control is missing, not designed correctly or not(RTFTextBuildingBlock7)</v>
      </c>
      <c r="D737" t="str">
        <f>IFERROR(VLOOKUP(GetSteps[[#This Row],[SearchStep]], GetMetadata[[SearchStep]:[StepCaption]], 2, FALSE), GetSteps[[#This Row],[StepCaption(ID)]])</f>
        <v>RTFTextBuildingBlock7</v>
      </c>
      <c r="E737" t="str">
        <f>IFERROR(VLOOKUP(GetSteps[[#This Row],[SearchStep]], GetMetadata[[SearchStep]:[StepCaption]], 4, FALSE), GetSteps[[#This Row],[StepCaption(ID)]])</f>
        <v>RTFTextBuildingBlock</v>
      </c>
    </row>
    <row r="738" spans="1:5">
      <c r="A738" t="s">
        <v>1868</v>
      </c>
      <c r="B738" t="s">
        <v>5205</v>
      </c>
      <c r="C738" t="str">
        <f>CONCATENATE(GetSteps[[#This Row],[DefinitionID]],GetSteps[[#This Row],[StepCaption(ID)]])</f>
        <v>642DD715-0081-ED11-80EE-0022481C7D58Identify the deficiency type.(ComboSelectEntityEnumBuildingBlock14)</v>
      </c>
      <c r="D738" t="str">
        <f>IFERROR(VLOOKUP(GetSteps[[#This Row],[SearchStep]], GetMetadata[[SearchStep]:[StepCaption]], 2, FALSE), GetSteps[[#This Row],[StepCaption(ID)]])</f>
        <v>ComboSelectEntityEnumBuildingBlock14</v>
      </c>
      <c r="E738" t="str">
        <f>IFERROR(VLOOKUP(GetSteps[[#This Row],[SearchStep]], GetMetadata[[SearchStep]:[StepCaption]], 4, FALSE), GetSteps[[#This Row],[StepCaption(ID)]])</f>
        <v>ComboSelectEntityEnumBuildingBlock</v>
      </c>
    </row>
    <row r="739" spans="1:5">
      <c r="A739" t="s">
        <v>1868</v>
      </c>
      <c r="B739" t="s">
        <v>5206</v>
      </c>
      <c r="C739" t="str">
        <f>CONCATENATE(GetSteps[[#This Row],[DefinitionID]],GetSteps[[#This Row],[StepCaption(ID)]])</f>
        <v>642DD715-0081-ED11-80EE-0022481C7D58Identify the related automated control deficiencies.(SimpleDataGridBuildingBlock16)</v>
      </c>
      <c r="D739" t="str">
        <f>IFERROR(VLOOKUP(GetSteps[[#This Row],[SearchStep]], GetMetadata[[SearchStep]:[StepCaption]], 2, FALSE), GetSteps[[#This Row],[StepCaption(ID)]])</f>
        <v>SimpleDataGridBuildingBlock16</v>
      </c>
      <c r="E739" t="str">
        <f>IFERROR(VLOOKUP(GetSteps[[#This Row],[SearchStep]], GetMetadata[[SearchStep]:[StepCaption]], 4, FALSE), GetSteps[[#This Row],[StepCaption(ID)]])</f>
        <v>SimpleDataGridBuildingBlock</v>
      </c>
    </row>
    <row r="740" spans="1:5">
      <c r="A740" t="s">
        <v>1868</v>
      </c>
      <c r="B740" t="s">
        <v>5207</v>
      </c>
      <c r="C740" t="str">
        <f>CONCATENATE(GetSteps[[#This Row],[DefinitionID]],GetSteps[[#This Row],[StepCaption(ID)]])</f>
        <v>642DD715-0081-ED11-80EE-0022481C7D58Identify the related control deficiencies.(SimpleDataGridBuildingBlock13)</v>
      </c>
      <c r="D740" t="str">
        <f>IFERROR(VLOOKUP(GetSteps[[#This Row],[SearchStep]], GetMetadata[[SearchStep]:[StepCaption]], 2, FALSE), GetSteps[[#This Row],[StepCaption(ID)]])</f>
        <v>SimpleDataGridBuildingBlock13</v>
      </c>
      <c r="E740" t="str">
        <f>IFERROR(VLOOKUP(GetSteps[[#This Row],[SearchStep]], GetMetadata[[SearchStep]:[StepCaption]], 4, FALSE), GetSteps[[#This Row],[StepCaption(ID)]])</f>
        <v>SimpleDataGridBuildingBlock</v>
      </c>
    </row>
    <row r="741" spans="1:5">
      <c r="A741" t="s">
        <v>1868</v>
      </c>
      <c r="B741" t="s">
        <v>5208</v>
      </c>
      <c r="C741" t="str">
        <f>CONCATENATE(GetSteps[[#This Row],[DefinitionID]],GetSteps[[#This Row],[StepCaption(ID)]])</f>
        <v>642DD715-0081-ED11-80EE-0022481C7D58Link the areas affected.(SimpleDataGridBuildingBlock19)</v>
      </c>
      <c r="D741" t="str">
        <f>IFERROR(VLOOKUP(GetSteps[[#This Row],[SearchStep]], GetMetadata[[SearchStep]:[StepCaption]], 2, FALSE), GetSteps[[#This Row],[StepCaption(ID)]])</f>
        <v>SimpleDataGridBuildingBlock19</v>
      </c>
      <c r="E741" t="str">
        <f>IFERROR(VLOOKUP(GetSteps[[#This Row],[SearchStep]], GetMetadata[[SearchStep]:[StepCaption]], 4, FALSE), GetSteps[[#This Row],[StepCaption(ID)]])</f>
        <v>SimpleDataGridBuildingBlock</v>
      </c>
    </row>
    <row r="742" spans="1:5">
      <c r="A742" t="s">
        <v>1868</v>
      </c>
      <c r="B742" t="s">
        <v>5209</v>
      </c>
      <c r="C742" t="str">
        <f>CONCATENATE(GetSteps[[#This Row],[DefinitionID]],GetSteps[[#This Row],[StepCaption(ID)]])</f>
        <v>642DD715-0081-ED11-80EE-0022481C7D58We identified deficiencies in the related automated control as the result of the GITC deficiency.(CheckBoxBuildingBlock15)</v>
      </c>
      <c r="D742" t="str">
        <f>IFERROR(VLOOKUP(GetSteps[[#This Row],[SearchStep]], GetMetadata[[SearchStep]:[StepCaption]], 2, FALSE), GetSteps[[#This Row],[StepCaption(ID)]])</f>
        <v>CheckBoxBuildingBlock15</v>
      </c>
      <c r="E742" t="str">
        <f>IFERROR(VLOOKUP(GetSteps[[#This Row],[SearchStep]], GetMetadata[[SearchStep]:[StepCaption]], 4, FALSE), GetSteps[[#This Row],[StepCaption(ID)]])</f>
        <v>CheckBoxBuildingBlock</v>
      </c>
    </row>
    <row r="743" spans="1:5">
      <c r="A743" t="s">
        <v>1868</v>
      </c>
      <c r="B743" t="s">
        <v>3348</v>
      </c>
      <c r="C743" t="str">
        <f>CONCATENATE(GetSteps[[#This Row],[DefinitionID]],GetSteps[[#This Row],[StepCaption(ID)]])</f>
        <v>642DD715-0081-ED11-80EE-0022481C7D58(LabelMultiLineTextBox11)</v>
      </c>
      <c r="D743" t="str">
        <f>IFERROR(VLOOKUP(GetSteps[[#This Row],[SearchStep]], GetMetadata[[SearchStep]:[StepCaption]], 2, FALSE), GetSteps[[#This Row],[StepCaption(ID)]])</f>
        <v>LabelMultiLineTextBox11</v>
      </c>
      <c r="E743" t="str">
        <f>IFERROR(VLOOKUP(GetSteps[[#This Row],[SearchStep]], GetMetadata[[SearchStep]:[StepCaption]], 4, FALSE), GetSteps[[#This Row],[StepCaption(ID)]])</f>
        <v>LabelMultiLineTextBox</v>
      </c>
    </row>
    <row r="744" spans="1:5">
      <c r="A744" t="s">
        <v>1868</v>
      </c>
      <c r="B744" t="s">
        <v>3349</v>
      </c>
      <c r="C744" t="str">
        <f>CONCATENATE(GetSteps[[#This Row],[DefinitionID]],GetSteps[[#This Row],[StepCaption(ID)]])</f>
        <v>642DD715-0081-ED11-80EE-0022481C7D58(LabelMultiLineTextBox5)</v>
      </c>
      <c r="D744" t="str">
        <f>IFERROR(VLOOKUP(GetSteps[[#This Row],[SearchStep]], GetMetadata[[SearchStep]:[StepCaption]], 2, FALSE), GetSteps[[#This Row],[StepCaption(ID)]])</f>
        <v>LabelMultiLineTextBox5</v>
      </c>
      <c r="E744" t="str">
        <f>IFERROR(VLOOKUP(GetSteps[[#This Row],[SearchStep]], GetMetadata[[SearchStep]:[StepCaption]], 4, FALSE), GetSteps[[#This Row],[StepCaption(ID)]])</f>
        <v>LabelMultiLineTextBox</v>
      </c>
    </row>
    <row r="745" spans="1:5">
      <c r="A745" t="s">
        <v>1868</v>
      </c>
      <c r="B745" t="s">
        <v>139</v>
      </c>
      <c r="C745" t="str">
        <f>CONCATENATE(GetSteps[[#This Row],[DefinitionID]],GetSteps[[#This Row],[StepCaption(ID)]])</f>
        <v>642DD715-0081-ED11-80EE-0022481C7D58CustomBuildingBlock</v>
      </c>
      <c r="D745" t="str">
        <f>IFERROR(VLOOKUP(GetSteps[[#This Row],[SearchStep]], GetMetadata[[SearchStep]:[StepCaption]], 2, FALSE), GetSteps[[#This Row],[StepCaption(ID)]])</f>
        <v>CustomBuildingBlock</v>
      </c>
      <c r="E745" t="str">
        <f>IFERROR(VLOOKUP(GetSteps[[#This Row],[SearchStep]], GetMetadata[[SearchStep]:[StepCaption]], 4, FALSE), GetSteps[[#This Row],[StepCaption(ID)]])</f>
        <v>CustomBuildingBlock</v>
      </c>
    </row>
    <row r="746" spans="1:5">
      <c r="A746" t="s">
        <v>1868</v>
      </c>
      <c r="B746" t="s">
        <v>318</v>
      </c>
      <c r="C746" t="str">
        <f>CONCATENATE(GetSteps[[#This Row],[DefinitionID]],GetSteps[[#This Row],[StepCaption(ID)]])</f>
        <v>642DD715-0081-ED11-80EE-0022481C7D58Attachment_module</v>
      </c>
      <c r="D746" t="str">
        <f>IFERROR(VLOOKUP(GetSteps[[#This Row],[SearchStep]], GetMetadata[[SearchStep]:[StepCaption]], 2, FALSE), GetSteps[[#This Row],[StepCaption(ID)]])</f>
        <v>Attachment_module</v>
      </c>
      <c r="E746" t="str">
        <f>IFERROR(VLOOKUP(GetSteps[[#This Row],[SearchStep]], GetMetadata[[SearchStep]:[StepCaption]], 4, FALSE), GetSteps[[#This Row],[StepCaption(ID)]])</f>
        <v>Attachment_module</v>
      </c>
    </row>
    <row r="747" spans="1:5">
      <c r="A747" t="s">
        <v>1868</v>
      </c>
      <c r="B747" t="s">
        <v>319</v>
      </c>
      <c r="C747" t="str">
        <f>CONCATENATE(GetSteps[[#This Row],[DefinitionID]],GetSteps[[#This Row],[StepCaption(ID)]])</f>
        <v>642DD715-0081-ED11-80EE-0022481C7D58ReviewNote_module</v>
      </c>
      <c r="D747" t="str">
        <f>IFERROR(VLOOKUP(GetSteps[[#This Row],[SearchStep]], GetMetadata[[SearchStep]:[StepCaption]], 2, FALSE), GetSteps[[#This Row],[StepCaption(ID)]])</f>
        <v>ReviewNote_module</v>
      </c>
      <c r="E747" t="str">
        <f>IFERROR(VLOOKUP(GetSteps[[#This Row],[SearchStep]], GetMetadata[[SearchStep]:[StepCaption]], 4, FALSE), GetSteps[[#This Row],[StepCaption(ID)]])</f>
        <v>ReviewNote_module</v>
      </c>
    </row>
    <row r="748" spans="1:5">
      <c r="A748" t="s">
        <v>1868</v>
      </c>
      <c r="B748" t="s">
        <v>320</v>
      </c>
      <c r="C748" t="str">
        <f>CONCATENATE(GetSteps[[#This Row],[DefinitionID]],GetSteps[[#This Row],[StepCaption(ID)]])</f>
        <v>642DD715-0081-ED11-80EE-0022481C7D58Navigation_module</v>
      </c>
      <c r="D748" t="str">
        <f>IFERROR(VLOOKUP(GetSteps[[#This Row],[SearchStep]], GetMetadata[[SearchStep]:[StepCaption]], 2, FALSE), GetSteps[[#This Row],[StepCaption(ID)]])</f>
        <v>Navigation_module</v>
      </c>
      <c r="E748" t="str">
        <f>IFERROR(VLOOKUP(GetSteps[[#This Row],[SearchStep]], GetMetadata[[SearchStep]:[StepCaption]], 4, FALSE), GetSteps[[#This Row],[StepCaption(ID)]])</f>
        <v>Navigation_module</v>
      </c>
    </row>
    <row r="749" spans="1:5">
      <c r="A749" t="s">
        <v>1868</v>
      </c>
      <c r="B749" t="s">
        <v>519</v>
      </c>
      <c r="C749" t="str">
        <f>CONCATENATE(GetSteps[[#This Row],[DefinitionID]],GetSteps[[#This Row],[StepCaption(ID)]])</f>
        <v>642DD715-0081-ED11-80EE-0022481C7D58MRR SignOff_module</v>
      </c>
      <c r="D749" t="str">
        <f>IFERROR(VLOOKUP(GetSteps[[#This Row],[SearchStep]], GetMetadata[[SearchStep]:[StepCaption]], 2, FALSE), GetSteps[[#This Row],[StepCaption(ID)]])</f>
        <v>MRR SignOff_module</v>
      </c>
      <c r="E749" t="str">
        <f>IFERROR(VLOOKUP(GetSteps[[#This Row],[SearchStep]], GetMetadata[[SearchStep]:[StepCaption]], 4, FALSE), GetSteps[[#This Row],[StepCaption(ID)]])</f>
        <v>MRR SignOff_module</v>
      </c>
    </row>
    <row r="750" spans="1:5">
      <c r="A750" t="s">
        <v>1868</v>
      </c>
      <c r="B750" t="s">
        <v>672</v>
      </c>
      <c r="C750" t="str">
        <f>CONCATENATE(GetSteps[[#This Row],[DefinitionID]],GetSteps[[#This Row],[StepCaption(ID)]])</f>
        <v>642DD715-0081-ED11-80EE-0022481C7D58Tailoring_module</v>
      </c>
      <c r="D750" t="str">
        <f>IFERROR(VLOOKUP(GetSteps[[#This Row],[SearchStep]], GetMetadata[[SearchStep]:[StepCaption]], 2, FALSE), GetSteps[[#This Row],[StepCaption(ID)]])</f>
        <v>Tailoring_module</v>
      </c>
      <c r="E750" t="str">
        <f>IFERROR(VLOOKUP(GetSteps[[#This Row],[SearchStep]], GetMetadata[[SearchStep]:[StepCaption]], 4, FALSE), GetSteps[[#This Row],[StepCaption(ID)]])</f>
        <v>Tailoring_module</v>
      </c>
    </row>
    <row r="751" spans="1:5">
      <c r="A751" t="s">
        <v>1868</v>
      </c>
      <c r="B751" t="s">
        <v>711</v>
      </c>
      <c r="C751" t="str">
        <f>CONCATENATE(GetSteps[[#This Row],[DefinitionID]],GetSteps[[#This Row],[StepCaption(ID)]])</f>
        <v>642DD715-0081-ED11-80EE-0022481C7D58TeamManagement_module</v>
      </c>
      <c r="D751" t="str">
        <f>IFERROR(VLOOKUP(GetSteps[[#This Row],[SearchStep]], GetMetadata[[SearchStep]:[StepCaption]], 2, FALSE), GetSteps[[#This Row],[StepCaption(ID)]])</f>
        <v>TeamManagement_module</v>
      </c>
      <c r="E751" t="str">
        <f>IFERROR(VLOOKUP(GetSteps[[#This Row],[SearchStep]], GetMetadata[[SearchStep]:[StepCaption]], 4, FALSE), GetSteps[[#This Row],[StepCaption(ID)]])</f>
        <v>TeamManagement_module</v>
      </c>
    </row>
    <row r="752" spans="1:5">
      <c r="A752" t="s">
        <v>1868</v>
      </c>
      <c r="B752" t="s">
        <v>756</v>
      </c>
      <c r="C752" t="str">
        <f>CONCATENATE(GetSteps[[#This Row],[DefinitionID]],GetSteps[[#This Row],[StepCaption(ID)]])</f>
        <v>642DD715-0081-ED11-80EE-0022481C7D58ProjectPlan_module</v>
      </c>
      <c r="D752" t="str">
        <f>IFERROR(VLOOKUP(GetSteps[[#This Row],[SearchStep]], GetMetadata[[SearchStep]:[StepCaption]], 2, FALSE), GetSteps[[#This Row],[StepCaption(ID)]])</f>
        <v>ProjectPlan_module</v>
      </c>
      <c r="E752" t="str">
        <f>IFERROR(VLOOKUP(GetSteps[[#This Row],[SearchStep]], GetMetadata[[SearchStep]:[StepCaption]], 4, FALSE), GetSteps[[#This Row],[StepCaption(ID)]])</f>
        <v>ProjectPlan_module</v>
      </c>
    </row>
    <row r="753" spans="1:5">
      <c r="A753" t="s">
        <v>1868</v>
      </c>
      <c r="B753" t="s">
        <v>843</v>
      </c>
      <c r="C753" t="str">
        <f>CONCATENATE(GetSteps[[#This Row],[DefinitionID]],GetSteps[[#This Row],[StepCaption(ID)]])</f>
        <v>642DD715-0081-ED11-80EE-0022481C7D58Chatbot_module</v>
      </c>
      <c r="D753" t="str">
        <f>IFERROR(VLOOKUP(GetSteps[[#This Row],[SearchStep]], GetMetadata[[SearchStep]:[StepCaption]], 2, FALSE), GetSteps[[#This Row],[StepCaption(ID)]])</f>
        <v>Chatbot_module</v>
      </c>
      <c r="E753" t="str">
        <f>IFERROR(VLOOKUP(GetSteps[[#This Row],[SearchStep]], GetMetadata[[SearchStep]:[StepCaption]], 4, FALSE), GetSteps[[#This Row],[StepCaption(ID)]])</f>
        <v>Chatbot_module</v>
      </c>
    </row>
    <row r="754" spans="1:5">
      <c r="A754" t="s">
        <v>1868</v>
      </c>
      <c r="B754" t="s">
        <v>866</v>
      </c>
      <c r="C754" t="str">
        <f>CONCATENATE(GetSteps[[#This Row],[DefinitionID]],GetSteps[[#This Row],[StepCaption(ID)]])</f>
        <v>642DD715-0081-ED11-80EE-0022481C7D58TaggingUtilityTool_module</v>
      </c>
      <c r="D754" t="str">
        <f>IFERROR(VLOOKUP(GetSteps[[#This Row],[SearchStep]], GetMetadata[[SearchStep]:[StepCaption]], 2, FALSE), GetSteps[[#This Row],[StepCaption(ID)]])</f>
        <v>TaggingUtilityTool_module</v>
      </c>
      <c r="E754" t="str">
        <f>IFERROR(VLOOKUP(GetSteps[[#This Row],[SearchStep]], GetMetadata[[SearchStep]:[StepCaption]], 4, FALSE), GetSteps[[#This Row],[StepCaption(ID)]])</f>
        <v>TaggingUtilityTool_module</v>
      </c>
    </row>
    <row r="755" spans="1:5">
      <c r="A755" t="s">
        <v>1868</v>
      </c>
      <c r="B755" t="s">
        <v>885</v>
      </c>
      <c r="C755" t="str">
        <f>CONCATENATE(GetSteps[[#This Row],[DefinitionID]],GetSteps[[#This Row],[StepCaption(ID)]])</f>
        <v>642DD715-0081-ED11-80EE-0022481C7D58Eng Dash_module</v>
      </c>
      <c r="D755" t="str">
        <f>IFERROR(VLOOKUP(GetSteps[[#This Row],[SearchStep]], GetMetadata[[SearchStep]:[StepCaption]], 2, FALSE), GetSteps[[#This Row],[StepCaption(ID)]])</f>
        <v>Eng Dash_module</v>
      </c>
      <c r="E755" t="str">
        <f>IFERROR(VLOOKUP(GetSteps[[#This Row],[SearchStep]], GetMetadata[[SearchStep]:[StepCaption]], 4, FALSE), GetSteps[[#This Row],[StepCaption(ID)]])</f>
        <v>Eng Dash_module</v>
      </c>
    </row>
    <row r="756" spans="1:5">
      <c r="A756" t="s">
        <v>1868</v>
      </c>
      <c r="B756" t="s">
        <v>894</v>
      </c>
      <c r="C756" t="str">
        <f>CONCATENATE(GetSteps[[#This Row],[DefinitionID]],GetSteps[[#This Row],[StepCaption(ID)]])</f>
        <v>642DD715-0081-ED11-80EE-0022481C7D58My Eng_module</v>
      </c>
      <c r="D756" t="str">
        <f>IFERROR(VLOOKUP(GetSteps[[#This Row],[SearchStep]], GetMetadata[[SearchStep]:[StepCaption]], 2, FALSE), GetSteps[[#This Row],[StepCaption(ID)]])</f>
        <v>My Eng_module</v>
      </c>
      <c r="E756" t="str">
        <f>IFERROR(VLOOKUP(GetSteps[[#This Row],[SearchStep]], GetMetadata[[SearchStep]:[StepCaption]], 4, FALSE), GetSteps[[#This Row],[StepCaption(ID)]])</f>
        <v>My Eng_module</v>
      </c>
    </row>
    <row r="757" spans="1:5">
      <c r="A757" t="s">
        <v>1868</v>
      </c>
      <c r="B757" t="s">
        <v>885</v>
      </c>
      <c r="C757" t="str">
        <f>CONCATENATE(GetSteps[[#This Row],[DefinitionID]],GetSteps[[#This Row],[StepCaption(ID)]])</f>
        <v>642DD715-0081-ED11-80EE-0022481C7D58Eng Dash_module</v>
      </c>
      <c r="D757" t="str">
        <f>IFERROR(VLOOKUP(GetSteps[[#This Row],[SearchStep]], GetMetadata[[SearchStep]:[StepCaption]], 2, FALSE), GetSteps[[#This Row],[StepCaption(ID)]])</f>
        <v>Eng Dash_module</v>
      </c>
      <c r="E757" t="str">
        <f>IFERROR(VLOOKUP(GetSteps[[#This Row],[SearchStep]], GetMetadata[[SearchStep]:[StepCaption]], 4, FALSE), GetSteps[[#This Row],[StepCaption(ID)]])</f>
        <v>Eng Dash_module</v>
      </c>
    </row>
    <row r="758" spans="1:5">
      <c r="A758" t="s">
        <v>1868</v>
      </c>
      <c r="B758" t="s">
        <v>1135</v>
      </c>
      <c r="C758" t="str">
        <f>CONCATENATE(GetSteps[[#This Row],[DefinitionID]],GetSteps[[#This Row],[StepCaption(ID)]])</f>
        <v>642DD715-0081-ED11-80EE-0022481C7D58MUSsampling_module</v>
      </c>
      <c r="D758" t="str">
        <f>IFERROR(VLOOKUP(GetSteps[[#This Row],[SearchStep]], GetMetadata[[SearchStep]:[StepCaption]], 2, FALSE), GetSteps[[#This Row],[StepCaption(ID)]])</f>
        <v>MUSsampling_module</v>
      </c>
      <c r="E758" t="str">
        <f>IFERROR(VLOOKUP(GetSteps[[#This Row],[SearchStep]], GetMetadata[[SearchStep]:[StepCaption]], 4, FALSE), GetSteps[[#This Row],[StepCaption(ID)]])</f>
        <v>MUSsampling_module</v>
      </c>
    </row>
    <row r="759" spans="1:5">
      <c r="A759" t="s">
        <v>1868</v>
      </c>
      <c r="B759" t="s">
        <v>1235</v>
      </c>
      <c r="C759" t="str">
        <f>CONCATENATE(GetSteps[[#This Row],[DefinitionID]],GetSteps[[#This Row],[StepCaption(ID)]])</f>
        <v>642DD715-0081-ED11-80EE-0022481C7D58RollForward_Module</v>
      </c>
      <c r="D759" t="str">
        <f>IFERROR(VLOOKUP(GetSteps[[#This Row],[SearchStep]], GetMetadata[[SearchStep]:[StepCaption]], 2, FALSE), GetSteps[[#This Row],[StepCaption(ID)]])</f>
        <v>RollForward_Module</v>
      </c>
      <c r="E759" t="str">
        <f>IFERROR(VLOOKUP(GetSteps[[#This Row],[SearchStep]], GetMetadata[[SearchStep]:[StepCaption]], 4, FALSE), GetSteps[[#This Row],[StepCaption(ID)]])</f>
        <v>RollForward_Module</v>
      </c>
    </row>
    <row r="760" spans="1:5">
      <c r="A760" t="s">
        <v>1868</v>
      </c>
      <c r="B760" t="s">
        <v>1246</v>
      </c>
      <c r="C760" t="str">
        <f>CONCATENATE(GetSteps[[#This Row],[DefinitionID]],GetSteps[[#This Row],[StepCaption(ID)]])</f>
        <v>642DD715-0081-ED11-80EE-0022481C7D58GeneralFeatures_Module</v>
      </c>
      <c r="D760" t="str">
        <f>IFERROR(VLOOKUP(GetSteps[[#This Row],[SearchStep]], GetMetadata[[SearchStep]:[StepCaption]], 2, FALSE), GetSteps[[#This Row],[StepCaption(ID)]])</f>
        <v>GeneralFeatures_Module</v>
      </c>
      <c r="E760" t="str">
        <f>IFERROR(VLOOKUP(GetSteps[[#This Row],[SearchStep]], GetMetadata[[SearchStep]:[StepCaption]], 4, FALSE), GetSteps[[#This Row],[StepCaption(ID)]])</f>
        <v>GeneralFeatures_Module</v>
      </c>
    </row>
    <row r="761" spans="1:5">
      <c r="A761" t="s">
        <v>1868</v>
      </c>
      <c r="B761" t="s">
        <v>1257</v>
      </c>
      <c r="C761" t="str">
        <f>CONCATENATE(GetSteps[[#This Row],[DefinitionID]],GetSteps[[#This Row],[StepCaption(ID)]])</f>
        <v>642DD715-0081-ED11-80EE-0022481C7D58CloseOut_Module</v>
      </c>
      <c r="D761" t="str">
        <f>IFERROR(VLOOKUP(GetSteps[[#This Row],[SearchStep]], GetMetadata[[SearchStep]:[StepCaption]], 2, FALSE), GetSteps[[#This Row],[StepCaption(ID)]])</f>
        <v>CloseOut_Module</v>
      </c>
      <c r="E761" t="str">
        <f>IFERROR(VLOOKUP(GetSteps[[#This Row],[SearchStep]], GetMetadata[[SearchStep]:[StepCaption]], 4, FALSE), GetSteps[[#This Row],[StepCaption(ID)]])</f>
        <v>CloseOut_Module</v>
      </c>
    </row>
    <row r="762" spans="1:5">
      <c r="A762" t="s">
        <v>1868</v>
      </c>
      <c r="B762" t="s">
        <v>1282</v>
      </c>
      <c r="C762" t="str">
        <f>CONCATENATE(GetSteps[[#This Row],[DefinitionID]],GetSteps[[#This Row],[StepCaption(ID)]])</f>
        <v>642DD715-0081-ED11-80EE-0022481C7D58ACP_module</v>
      </c>
      <c r="D762" t="str">
        <f>IFERROR(VLOOKUP(GetSteps[[#This Row],[SearchStep]], GetMetadata[[SearchStep]:[StepCaption]], 2, FALSE), GetSteps[[#This Row],[StepCaption(ID)]])</f>
        <v>ACP_module</v>
      </c>
      <c r="E762" t="str">
        <f>IFERROR(VLOOKUP(GetSteps[[#This Row],[SearchStep]], GetMetadata[[SearchStep]:[StepCaption]], 4, FALSE), GetSteps[[#This Row],[StepCaption(ID)]])</f>
        <v>ACP_module</v>
      </c>
    </row>
    <row r="763" spans="1:5">
      <c r="A763" t="s">
        <v>1868</v>
      </c>
      <c r="B763" t="s">
        <v>1288</v>
      </c>
      <c r="C763" t="str">
        <f>CONCATENATE(GetSteps[[#This Row],[DefinitionID]],GetSteps[[#This Row],[StepCaption(ID)]])</f>
        <v>642DD715-0081-ED11-80EE-0022481C7D58Create_Analysis_module</v>
      </c>
      <c r="D763" t="str">
        <f>IFERROR(VLOOKUP(GetSteps[[#This Row],[SearchStep]], GetMetadata[[SearchStep]:[StepCaption]], 2, FALSE), GetSteps[[#This Row],[StepCaption(ID)]])</f>
        <v>Create_Analysis_module</v>
      </c>
      <c r="E763" t="str">
        <f>IFERROR(VLOOKUP(GetSteps[[#This Row],[SearchStep]], GetMetadata[[SearchStep]:[StepCaption]], 4, FALSE), GetSteps[[#This Row],[StepCaption(ID)]])</f>
        <v>Create_Analysis_module</v>
      </c>
    </row>
    <row r="764" spans="1:5">
      <c r="A764" t="s">
        <v>1868</v>
      </c>
      <c r="B764" t="s">
        <v>1546</v>
      </c>
      <c r="C764" t="str">
        <f>CONCATENATE(GetSteps[[#This Row],[DefinitionID]],GetSteps[[#This Row],[StepCaption(ID)]])</f>
        <v>642DD715-0081-ED11-80EE-0022481C7D58GeneralModule</v>
      </c>
      <c r="D764" t="str">
        <f>IFERROR(VLOOKUP(GetSteps[[#This Row],[SearchStep]], GetMetadata[[SearchStep]:[StepCaption]], 2, FALSE), GetSteps[[#This Row],[StepCaption(ID)]])</f>
        <v>GeneralModule</v>
      </c>
      <c r="E764" t="str">
        <f>IFERROR(VLOOKUP(GetSteps[[#This Row],[SearchStep]], GetMetadata[[SearchStep]:[StepCaption]], 4, FALSE), GetSteps[[#This Row],[StepCaption(ID)]])</f>
        <v>GeneralModule</v>
      </c>
    </row>
    <row r="765" spans="1:5">
      <c r="A765" t="s">
        <v>3758</v>
      </c>
      <c r="B765" t="s">
        <v>5210</v>
      </c>
      <c r="C765" t="str">
        <f>CONCATENATE(GetSteps[[#This Row],[DefinitionID]],GetSteps[[#This Row],[StepCaption(ID)]])</f>
        <v>659A5FBC-F496-ED11-80EF-0022481C7D58 Evaluate whether the population of significant areas and relevant assertions remain appropriate(ExpanderGroupBuildingBlock1)</v>
      </c>
      <c r="D765" t="str">
        <f>IFERROR(VLOOKUP(GetSteps[[#This Row],[SearchStep]], GetMetadata[[SearchStep]:[StepCaption]], 2, FALSE), GetSteps[[#This Row],[StepCaption(ID)]])</f>
        <v>ExpanderGroupBuildingBlock1</v>
      </c>
      <c r="E765" t="str">
        <f>IFERROR(VLOOKUP(GetSteps[[#This Row],[SearchStep]], GetMetadata[[SearchStep]:[StepCaption]], 4, FALSE), GetSteps[[#This Row],[StepCaption(ID)]])</f>
        <v>ExpanderGroupBuildingBlock</v>
      </c>
    </row>
    <row r="766" spans="1:5">
      <c r="A766" t="s">
        <v>3758</v>
      </c>
      <c r="B766" t="s">
        <v>5211</v>
      </c>
      <c r="C766" t="str">
        <f>CONCATENATE(GetSteps[[#This Row],[DefinitionID]],GetSteps[[#This Row],[StepCaption(ID)]])</f>
        <v>659A5FBC-F496-ED11-80EF-0022481C7D58Based on our evaluation of areas not associated with any RMMs, individually and in the aggregate, does the population of significant areas and relevant ass(OptionBuildingBlock4)</v>
      </c>
      <c r="D766" t="str">
        <f>IFERROR(VLOOKUP(GetSteps[[#This Row],[SearchStep]], GetMetadata[[SearchStep]:[StepCaption]], 2, FALSE), GetSteps[[#This Row],[StepCaption(ID)]])</f>
        <v>OptionBuildingBlock4</v>
      </c>
      <c r="E766" t="str">
        <f>IFERROR(VLOOKUP(GetSteps[[#This Row],[SearchStep]], GetMetadata[[SearchStep]:[StepCaption]], 4, FALSE), GetSteps[[#This Row],[StepCaption(ID)]])</f>
        <v>OptionBuildingBlock</v>
      </c>
    </row>
    <row r="767" spans="1:5">
      <c r="A767" t="s">
        <v>3758</v>
      </c>
      <c r="B767" t="s">
        <v>5212</v>
      </c>
      <c r="C767" t="str">
        <f>CONCATENATE(GetSteps[[#This Row],[DefinitionID]],GetSteps[[#This Row],[StepCaption(ID)]])</f>
        <v>659A5FBC-F496-ED11-80EF-0022481C7D58Document why the population of significant areas and relevant assertions remains appropriate.(RTFTextBuildingBlock5)</v>
      </c>
      <c r="D767" t="str">
        <f>IFERROR(VLOOKUP(GetSteps[[#This Row],[SearchStep]], GetMetadata[[SearchStep]:[StepCaption]], 2, FALSE), GetSteps[[#This Row],[StepCaption(ID)]])</f>
        <v>RTFTextBuildingBlock5</v>
      </c>
      <c r="E767" t="str">
        <f>IFERROR(VLOOKUP(GetSteps[[#This Row],[SearchStep]], GetMetadata[[SearchStep]:[StepCaption]], 4, FALSE), GetSteps[[#This Row],[StepCaption(ID)]])</f>
        <v>RTFTextBuildingBlock</v>
      </c>
    </row>
    <row r="768" spans="1:5">
      <c r="A768" t="s">
        <v>3758</v>
      </c>
      <c r="B768" t="s">
        <v>5213</v>
      </c>
      <c r="C768" t="str">
        <f>CONCATENATE(GetSteps[[#This Row],[DefinitionID]],GetSteps[[#This Row],[StepCaption(ID)]])</f>
        <v>659A5FBC-F496-ED11-80EF-0022481C7D58Revisit our risk assessment decisions and identify relevant RMMs.(LabelBuildingBlock6)</v>
      </c>
      <c r="D768" t="str">
        <f>IFERROR(VLOOKUP(GetSteps[[#This Row],[SearchStep]], GetMetadata[[SearchStep]:[StepCaption]], 2, FALSE), GetSteps[[#This Row],[StepCaption(ID)]])</f>
        <v>LabelBuildingBlock6</v>
      </c>
      <c r="E768" t="str">
        <f>IFERROR(VLOOKUP(GetSteps[[#This Row],[SearchStep]], GetMetadata[[SearchStep]:[StepCaption]], 4, FALSE), GetSteps[[#This Row],[StepCaption(ID)]])</f>
        <v>LabelBuildingBlock</v>
      </c>
    </row>
    <row r="769" spans="1:5">
      <c r="A769" t="s">
        <v>3758</v>
      </c>
      <c r="B769" t="s">
        <v>5214</v>
      </c>
      <c r="C769" t="str">
        <f>CONCATENATE(GetSteps[[#This Row],[DefinitionID]],GetSteps[[#This Row],[StepCaption(ID)]])</f>
        <v>659A5FBC-F496-ED11-80EF-0022481C7D58We associate at least one RMM with each area. Ensure we have identified at least one RMM for the areas in the table below (if displayed) via the 2. Risks a(LabelBuildingBlock2)</v>
      </c>
      <c r="D769" t="str">
        <f>IFERROR(VLOOKUP(GetSteps[[#This Row],[SearchStep]], GetMetadata[[SearchStep]:[StepCaption]], 2, FALSE), GetSteps[[#This Row],[StepCaption(ID)]])</f>
        <v>LabelBuildingBlock2</v>
      </c>
      <c r="E769" t="str">
        <f>IFERROR(VLOOKUP(GetSteps[[#This Row],[SearchStep]], GetMetadata[[SearchStep]:[StepCaption]], 4, FALSE), GetSteps[[#This Row],[StepCaption(ID)]])</f>
        <v>LabelBuildingBlock</v>
      </c>
    </row>
    <row r="770" spans="1:5">
      <c r="A770" t="s">
        <v>3758</v>
      </c>
      <c r="B770" t="s">
        <v>5215</v>
      </c>
      <c r="C770" t="str">
        <f>CONCATENATE(GetSteps[[#This Row],[DefinitionID]],GetSteps[[#This Row],[StepCaption(ID)]])</f>
        <v>659A5FBC-F496-ED11-80EF-0022481C7D58(SimpleDataGridBuildingBlock3)</v>
      </c>
      <c r="D770" t="str">
        <f>IFERROR(VLOOKUP(GetSteps[[#This Row],[SearchStep]], GetMetadata[[SearchStep]:[StepCaption]], 2, FALSE), GetSteps[[#This Row],[StepCaption(ID)]])</f>
        <v>SimpleDataGridBuildingBlock3</v>
      </c>
      <c r="E770" t="str">
        <f>IFERROR(VLOOKUP(GetSteps[[#This Row],[SearchStep]], GetMetadata[[SearchStep]:[StepCaption]], 4, FALSE), GetSteps[[#This Row],[StepCaption(ID)]])</f>
        <v>SimpleDataGridBuildingBlock</v>
      </c>
    </row>
    <row r="771" spans="1:5">
      <c r="A771" t="s">
        <v>3758</v>
      </c>
      <c r="B771" t="s">
        <v>139</v>
      </c>
      <c r="C771" t="str">
        <f>CONCATENATE(GetSteps[[#This Row],[DefinitionID]],GetSteps[[#This Row],[StepCaption(ID)]])</f>
        <v>659A5FBC-F496-ED11-80EF-0022481C7D58CustomBuildingBlock</v>
      </c>
      <c r="D771" t="str">
        <f>IFERROR(VLOOKUP(GetSteps[[#This Row],[SearchStep]], GetMetadata[[SearchStep]:[StepCaption]], 2, FALSE), GetSteps[[#This Row],[StepCaption(ID)]])</f>
        <v>CustomBuildingBlock</v>
      </c>
      <c r="E771" t="str">
        <f>IFERROR(VLOOKUP(GetSteps[[#This Row],[SearchStep]], GetMetadata[[SearchStep]:[StepCaption]], 4, FALSE), GetSteps[[#This Row],[StepCaption(ID)]])</f>
        <v>CustomBuildingBlock</v>
      </c>
    </row>
    <row r="772" spans="1:5">
      <c r="A772" t="s">
        <v>3758</v>
      </c>
      <c r="B772" t="s">
        <v>318</v>
      </c>
      <c r="C772" t="str">
        <f>CONCATENATE(GetSteps[[#This Row],[DefinitionID]],GetSteps[[#This Row],[StepCaption(ID)]])</f>
        <v>659A5FBC-F496-ED11-80EF-0022481C7D58Attachment_module</v>
      </c>
      <c r="D772" t="str">
        <f>IFERROR(VLOOKUP(GetSteps[[#This Row],[SearchStep]], GetMetadata[[SearchStep]:[StepCaption]], 2, FALSE), GetSteps[[#This Row],[StepCaption(ID)]])</f>
        <v>Attachment_module</v>
      </c>
      <c r="E772" t="str">
        <f>IFERROR(VLOOKUP(GetSteps[[#This Row],[SearchStep]], GetMetadata[[SearchStep]:[StepCaption]], 4, FALSE), GetSteps[[#This Row],[StepCaption(ID)]])</f>
        <v>Attachment_module</v>
      </c>
    </row>
    <row r="773" spans="1:5">
      <c r="A773" t="s">
        <v>3758</v>
      </c>
      <c r="B773" t="s">
        <v>319</v>
      </c>
      <c r="C773" t="str">
        <f>CONCATENATE(GetSteps[[#This Row],[DefinitionID]],GetSteps[[#This Row],[StepCaption(ID)]])</f>
        <v>659A5FBC-F496-ED11-80EF-0022481C7D58ReviewNote_module</v>
      </c>
      <c r="D773" t="str">
        <f>IFERROR(VLOOKUP(GetSteps[[#This Row],[SearchStep]], GetMetadata[[SearchStep]:[StepCaption]], 2, FALSE), GetSteps[[#This Row],[StepCaption(ID)]])</f>
        <v>ReviewNote_module</v>
      </c>
      <c r="E773" t="str">
        <f>IFERROR(VLOOKUP(GetSteps[[#This Row],[SearchStep]], GetMetadata[[SearchStep]:[StepCaption]], 4, FALSE), GetSteps[[#This Row],[StepCaption(ID)]])</f>
        <v>ReviewNote_module</v>
      </c>
    </row>
    <row r="774" spans="1:5">
      <c r="A774" t="s">
        <v>3758</v>
      </c>
      <c r="B774" t="s">
        <v>320</v>
      </c>
      <c r="C774" t="str">
        <f>CONCATENATE(GetSteps[[#This Row],[DefinitionID]],GetSteps[[#This Row],[StepCaption(ID)]])</f>
        <v>659A5FBC-F496-ED11-80EF-0022481C7D58Navigation_module</v>
      </c>
      <c r="D774" t="str">
        <f>IFERROR(VLOOKUP(GetSteps[[#This Row],[SearchStep]], GetMetadata[[SearchStep]:[StepCaption]], 2, FALSE), GetSteps[[#This Row],[StepCaption(ID)]])</f>
        <v>Navigation_module</v>
      </c>
      <c r="E774" t="str">
        <f>IFERROR(VLOOKUP(GetSteps[[#This Row],[SearchStep]], GetMetadata[[SearchStep]:[StepCaption]], 4, FALSE), GetSteps[[#This Row],[StepCaption(ID)]])</f>
        <v>Navigation_module</v>
      </c>
    </row>
    <row r="775" spans="1:5">
      <c r="A775" t="s">
        <v>3758</v>
      </c>
      <c r="B775" t="s">
        <v>519</v>
      </c>
      <c r="C775" t="str">
        <f>CONCATENATE(GetSteps[[#This Row],[DefinitionID]],GetSteps[[#This Row],[StepCaption(ID)]])</f>
        <v>659A5FBC-F496-ED11-80EF-0022481C7D58MRR SignOff_module</v>
      </c>
      <c r="D775" t="str">
        <f>IFERROR(VLOOKUP(GetSteps[[#This Row],[SearchStep]], GetMetadata[[SearchStep]:[StepCaption]], 2, FALSE), GetSteps[[#This Row],[StepCaption(ID)]])</f>
        <v>MRR SignOff_module</v>
      </c>
      <c r="E775" t="str">
        <f>IFERROR(VLOOKUP(GetSteps[[#This Row],[SearchStep]], GetMetadata[[SearchStep]:[StepCaption]], 4, FALSE), GetSteps[[#This Row],[StepCaption(ID)]])</f>
        <v>MRR SignOff_module</v>
      </c>
    </row>
    <row r="776" spans="1:5">
      <c r="A776" t="s">
        <v>3758</v>
      </c>
      <c r="B776" t="s">
        <v>672</v>
      </c>
      <c r="C776" t="str">
        <f>CONCATENATE(GetSteps[[#This Row],[DefinitionID]],GetSteps[[#This Row],[StepCaption(ID)]])</f>
        <v>659A5FBC-F496-ED11-80EF-0022481C7D58Tailoring_module</v>
      </c>
      <c r="D776" t="str">
        <f>IFERROR(VLOOKUP(GetSteps[[#This Row],[SearchStep]], GetMetadata[[SearchStep]:[StepCaption]], 2, FALSE), GetSteps[[#This Row],[StepCaption(ID)]])</f>
        <v>Tailoring_module</v>
      </c>
      <c r="E776" t="str">
        <f>IFERROR(VLOOKUP(GetSteps[[#This Row],[SearchStep]], GetMetadata[[SearchStep]:[StepCaption]], 4, FALSE), GetSteps[[#This Row],[StepCaption(ID)]])</f>
        <v>Tailoring_module</v>
      </c>
    </row>
    <row r="777" spans="1:5">
      <c r="A777" t="s">
        <v>3758</v>
      </c>
      <c r="B777" t="s">
        <v>711</v>
      </c>
      <c r="C777" t="str">
        <f>CONCATENATE(GetSteps[[#This Row],[DefinitionID]],GetSteps[[#This Row],[StepCaption(ID)]])</f>
        <v>659A5FBC-F496-ED11-80EF-0022481C7D58TeamManagement_module</v>
      </c>
      <c r="D777" t="str">
        <f>IFERROR(VLOOKUP(GetSteps[[#This Row],[SearchStep]], GetMetadata[[SearchStep]:[StepCaption]], 2, FALSE), GetSteps[[#This Row],[StepCaption(ID)]])</f>
        <v>TeamManagement_module</v>
      </c>
      <c r="E777" t="str">
        <f>IFERROR(VLOOKUP(GetSteps[[#This Row],[SearchStep]], GetMetadata[[SearchStep]:[StepCaption]], 4, FALSE), GetSteps[[#This Row],[StepCaption(ID)]])</f>
        <v>TeamManagement_module</v>
      </c>
    </row>
    <row r="778" spans="1:5">
      <c r="A778" t="s">
        <v>3758</v>
      </c>
      <c r="B778" t="s">
        <v>756</v>
      </c>
      <c r="C778" t="str">
        <f>CONCATENATE(GetSteps[[#This Row],[DefinitionID]],GetSteps[[#This Row],[StepCaption(ID)]])</f>
        <v>659A5FBC-F496-ED11-80EF-0022481C7D58ProjectPlan_module</v>
      </c>
      <c r="D778" t="str">
        <f>IFERROR(VLOOKUP(GetSteps[[#This Row],[SearchStep]], GetMetadata[[SearchStep]:[StepCaption]], 2, FALSE), GetSteps[[#This Row],[StepCaption(ID)]])</f>
        <v>ProjectPlan_module</v>
      </c>
      <c r="E778" t="str">
        <f>IFERROR(VLOOKUP(GetSteps[[#This Row],[SearchStep]], GetMetadata[[SearchStep]:[StepCaption]], 4, FALSE), GetSteps[[#This Row],[StepCaption(ID)]])</f>
        <v>ProjectPlan_module</v>
      </c>
    </row>
    <row r="779" spans="1:5">
      <c r="A779" t="s">
        <v>3758</v>
      </c>
      <c r="B779" t="s">
        <v>843</v>
      </c>
      <c r="C779" t="str">
        <f>CONCATENATE(GetSteps[[#This Row],[DefinitionID]],GetSteps[[#This Row],[StepCaption(ID)]])</f>
        <v>659A5FBC-F496-ED11-80EF-0022481C7D58Chatbot_module</v>
      </c>
      <c r="D779" t="str">
        <f>IFERROR(VLOOKUP(GetSteps[[#This Row],[SearchStep]], GetMetadata[[SearchStep]:[StepCaption]], 2, FALSE), GetSteps[[#This Row],[StepCaption(ID)]])</f>
        <v>Chatbot_module</v>
      </c>
      <c r="E779" t="str">
        <f>IFERROR(VLOOKUP(GetSteps[[#This Row],[SearchStep]], GetMetadata[[SearchStep]:[StepCaption]], 4, FALSE), GetSteps[[#This Row],[StepCaption(ID)]])</f>
        <v>Chatbot_module</v>
      </c>
    </row>
    <row r="780" spans="1:5">
      <c r="A780" t="s">
        <v>3758</v>
      </c>
      <c r="B780" t="s">
        <v>866</v>
      </c>
      <c r="C780" t="str">
        <f>CONCATENATE(GetSteps[[#This Row],[DefinitionID]],GetSteps[[#This Row],[StepCaption(ID)]])</f>
        <v>659A5FBC-F496-ED11-80EF-0022481C7D58TaggingUtilityTool_module</v>
      </c>
      <c r="D780" t="str">
        <f>IFERROR(VLOOKUP(GetSteps[[#This Row],[SearchStep]], GetMetadata[[SearchStep]:[StepCaption]], 2, FALSE), GetSteps[[#This Row],[StepCaption(ID)]])</f>
        <v>TaggingUtilityTool_module</v>
      </c>
      <c r="E780" t="str">
        <f>IFERROR(VLOOKUP(GetSteps[[#This Row],[SearchStep]], GetMetadata[[SearchStep]:[StepCaption]], 4, FALSE), GetSteps[[#This Row],[StepCaption(ID)]])</f>
        <v>TaggingUtilityTool_module</v>
      </c>
    </row>
    <row r="781" spans="1:5">
      <c r="A781" t="s">
        <v>3758</v>
      </c>
      <c r="B781" t="s">
        <v>885</v>
      </c>
      <c r="C781" t="str">
        <f>CONCATENATE(GetSteps[[#This Row],[DefinitionID]],GetSteps[[#This Row],[StepCaption(ID)]])</f>
        <v>659A5FBC-F496-ED11-80EF-0022481C7D58Eng Dash_module</v>
      </c>
      <c r="D781" t="str">
        <f>IFERROR(VLOOKUP(GetSteps[[#This Row],[SearchStep]], GetMetadata[[SearchStep]:[StepCaption]], 2, FALSE), GetSteps[[#This Row],[StepCaption(ID)]])</f>
        <v>Eng Dash_module</v>
      </c>
      <c r="E781" t="str">
        <f>IFERROR(VLOOKUP(GetSteps[[#This Row],[SearchStep]], GetMetadata[[SearchStep]:[StepCaption]], 4, FALSE), GetSteps[[#This Row],[StepCaption(ID)]])</f>
        <v>Eng Dash_module</v>
      </c>
    </row>
    <row r="782" spans="1:5">
      <c r="A782" t="s">
        <v>3758</v>
      </c>
      <c r="B782" t="s">
        <v>894</v>
      </c>
      <c r="C782" t="str">
        <f>CONCATENATE(GetSteps[[#This Row],[DefinitionID]],GetSteps[[#This Row],[StepCaption(ID)]])</f>
        <v>659A5FBC-F496-ED11-80EF-0022481C7D58My Eng_module</v>
      </c>
      <c r="D782" t="str">
        <f>IFERROR(VLOOKUP(GetSteps[[#This Row],[SearchStep]], GetMetadata[[SearchStep]:[StepCaption]], 2, FALSE), GetSteps[[#This Row],[StepCaption(ID)]])</f>
        <v>My Eng_module</v>
      </c>
      <c r="E782" t="str">
        <f>IFERROR(VLOOKUP(GetSteps[[#This Row],[SearchStep]], GetMetadata[[SearchStep]:[StepCaption]], 4, FALSE), GetSteps[[#This Row],[StepCaption(ID)]])</f>
        <v>My Eng_module</v>
      </c>
    </row>
    <row r="783" spans="1:5">
      <c r="A783" t="s">
        <v>3758</v>
      </c>
      <c r="B783" t="s">
        <v>885</v>
      </c>
      <c r="C783" t="str">
        <f>CONCATENATE(GetSteps[[#This Row],[DefinitionID]],GetSteps[[#This Row],[StepCaption(ID)]])</f>
        <v>659A5FBC-F496-ED11-80EF-0022481C7D58Eng Dash_module</v>
      </c>
      <c r="D783" t="str">
        <f>IFERROR(VLOOKUP(GetSteps[[#This Row],[SearchStep]], GetMetadata[[SearchStep]:[StepCaption]], 2, FALSE), GetSteps[[#This Row],[StepCaption(ID)]])</f>
        <v>Eng Dash_module</v>
      </c>
      <c r="E783" t="str">
        <f>IFERROR(VLOOKUP(GetSteps[[#This Row],[SearchStep]], GetMetadata[[SearchStep]:[StepCaption]], 4, FALSE), GetSteps[[#This Row],[StepCaption(ID)]])</f>
        <v>Eng Dash_module</v>
      </c>
    </row>
    <row r="784" spans="1:5">
      <c r="A784" t="s">
        <v>3758</v>
      </c>
      <c r="B784" t="s">
        <v>1135</v>
      </c>
      <c r="C784" t="str">
        <f>CONCATENATE(GetSteps[[#This Row],[DefinitionID]],GetSteps[[#This Row],[StepCaption(ID)]])</f>
        <v>659A5FBC-F496-ED11-80EF-0022481C7D58MUSsampling_module</v>
      </c>
      <c r="D784" t="str">
        <f>IFERROR(VLOOKUP(GetSteps[[#This Row],[SearchStep]], GetMetadata[[SearchStep]:[StepCaption]], 2, FALSE), GetSteps[[#This Row],[StepCaption(ID)]])</f>
        <v>MUSsampling_module</v>
      </c>
      <c r="E784" t="str">
        <f>IFERROR(VLOOKUP(GetSteps[[#This Row],[SearchStep]], GetMetadata[[SearchStep]:[StepCaption]], 4, FALSE), GetSteps[[#This Row],[StepCaption(ID)]])</f>
        <v>MUSsampling_module</v>
      </c>
    </row>
    <row r="785" spans="1:5">
      <c r="A785" t="s">
        <v>3758</v>
      </c>
      <c r="B785" t="s">
        <v>1235</v>
      </c>
      <c r="C785" t="str">
        <f>CONCATENATE(GetSteps[[#This Row],[DefinitionID]],GetSteps[[#This Row],[StepCaption(ID)]])</f>
        <v>659A5FBC-F496-ED11-80EF-0022481C7D58RollForward_Module</v>
      </c>
      <c r="D785" t="str">
        <f>IFERROR(VLOOKUP(GetSteps[[#This Row],[SearchStep]], GetMetadata[[SearchStep]:[StepCaption]], 2, FALSE), GetSteps[[#This Row],[StepCaption(ID)]])</f>
        <v>RollForward_Module</v>
      </c>
      <c r="E785" t="str">
        <f>IFERROR(VLOOKUP(GetSteps[[#This Row],[SearchStep]], GetMetadata[[SearchStep]:[StepCaption]], 4, FALSE), GetSteps[[#This Row],[StepCaption(ID)]])</f>
        <v>RollForward_Module</v>
      </c>
    </row>
    <row r="786" spans="1:5">
      <c r="A786" t="s">
        <v>3758</v>
      </c>
      <c r="B786" t="s">
        <v>1246</v>
      </c>
      <c r="C786" t="str">
        <f>CONCATENATE(GetSteps[[#This Row],[DefinitionID]],GetSteps[[#This Row],[StepCaption(ID)]])</f>
        <v>659A5FBC-F496-ED11-80EF-0022481C7D58GeneralFeatures_Module</v>
      </c>
      <c r="D786" t="str">
        <f>IFERROR(VLOOKUP(GetSteps[[#This Row],[SearchStep]], GetMetadata[[SearchStep]:[StepCaption]], 2, FALSE), GetSteps[[#This Row],[StepCaption(ID)]])</f>
        <v>GeneralFeatures_Module</v>
      </c>
      <c r="E786" t="str">
        <f>IFERROR(VLOOKUP(GetSteps[[#This Row],[SearchStep]], GetMetadata[[SearchStep]:[StepCaption]], 4, FALSE), GetSteps[[#This Row],[StepCaption(ID)]])</f>
        <v>GeneralFeatures_Module</v>
      </c>
    </row>
    <row r="787" spans="1:5">
      <c r="A787" t="s">
        <v>3758</v>
      </c>
      <c r="B787" t="s">
        <v>1257</v>
      </c>
      <c r="C787" t="str">
        <f>CONCATENATE(GetSteps[[#This Row],[DefinitionID]],GetSteps[[#This Row],[StepCaption(ID)]])</f>
        <v>659A5FBC-F496-ED11-80EF-0022481C7D58CloseOut_Module</v>
      </c>
      <c r="D787" t="str">
        <f>IFERROR(VLOOKUP(GetSteps[[#This Row],[SearchStep]], GetMetadata[[SearchStep]:[StepCaption]], 2, FALSE), GetSteps[[#This Row],[StepCaption(ID)]])</f>
        <v>CloseOut_Module</v>
      </c>
      <c r="E787" t="str">
        <f>IFERROR(VLOOKUP(GetSteps[[#This Row],[SearchStep]], GetMetadata[[SearchStep]:[StepCaption]], 4, FALSE), GetSteps[[#This Row],[StepCaption(ID)]])</f>
        <v>CloseOut_Module</v>
      </c>
    </row>
    <row r="788" spans="1:5">
      <c r="A788" t="s">
        <v>3758</v>
      </c>
      <c r="B788" t="s">
        <v>1282</v>
      </c>
      <c r="C788" t="str">
        <f>CONCATENATE(GetSteps[[#This Row],[DefinitionID]],GetSteps[[#This Row],[StepCaption(ID)]])</f>
        <v>659A5FBC-F496-ED11-80EF-0022481C7D58ACP_module</v>
      </c>
      <c r="D788" t="str">
        <f>IFERROR(VLOOKUP(GetSteps[[#This Row],[SearchStep]], GetMetadata[[SearchStep]:[StepCaption]], 2, FALSE), GetSteps[[#This Row],[StepCaption(ID)]])</f>
        <v>ACP_module</v>
      </c>
      <c r="E788" t="str">
        <f>IFERROR(VLOOKUP(GetSteps[[#This Row],[SearchStep]], GetMetadata[[SearchStep]:[StepCaption]], 4, FALSE), GetSteps[[#This Row],[StepCaption(ID)]])</f>
        <v>ACP_module</v>
      </c>
    </row>
    <row r="789" spans="1:5">
      <c r="A789" t="s">
        <v>3758</v>
      </c>
      <c r="B789" t="s">
        <v>1288</v>
      </c>
      <c r="C789" t="str">
        <f>CONCATENATE(GetSteps[[#This Row],[DefinitionID]],GetSteps[[#This Row],[StepCaption(ID)]])</f>
        <v>659A5FBC-F496-ED11-80EF-0022481C7D58Create_Analysis_module</v>
      </c>
      <c r="D789" t="str">
        <f>IFERROR(VLOOKUP(GetSteps[[#This Row],[SearchStep]], GetMetadata[[SearchStep]:[StepCaption]], 2, FALSE), GetSteps[[#This Row],[StepCaption(ID)]])</f>
        <v>Create_Analysis_module</v>
      </c>
      <c r="E789" t="str">
        <f>IFERROR(VLOOKUP(GetSteps[[#This Row],[SearchStep]], GetMetadata[[SearchStep]:[StepCaption]], 4, FALSE), GetSteps[[#This Row],[StepCaption(ID)]])</f>
        <v>Create_Analysis_module</v>
      </c>
    </row>
    <row r="790" spans="1:5">
      <c r="A790" t="s">
        <v>3758</v>
      </c>
      <c r="B790" t="s">
        <v>1546</v>
      </c>
      <c r="C790" t="str">
        <f>CONCATENATE(GetSteps[[#This Row],[DefinitionID]],GetSteps[[#This Row],[StepCaption(ID)]])</f>
        <v>659A5FBC-F496-ED11-80EF-0022481C7D58GeneralModule</v>
      </c>
      <c r="D790" t="str">
        <f>IFERROR(VLOOKUP(GetSteps[[#This Row],[SearchStep]], GetMetadata[[SearchStep]:[StepCaption]], 2, FALSE), GetSteps[[#This Row],[StepCaption(ID)]])</f>
        <v>GeneralModule</v>
      </c>
      <c r="E790" t="str">
        <f>IFERROR(VLOOKUP(GetSteps[[#This Row],[SearchStep]], GetMetadata[[SearchStep]:[StepCaption]], 4, FALSE), GetSteps[[#This Row],[StepCaption(ID)]])</f>
        <v>GeneralModule</v>
      </c>
    </row>
    <row r="791" spans="1:5">
      <c r="A791" t="s">
        <v>1907</v>
      </c>
      <c r="B791" t="s">
        <v>5216</v>
      </c>
      <c r="C791" t="str">
        <f>CONCATENATE(GetSteps[[#This Row],[DefinitionID]],GetSteps[[#This Row],[StepCaption(ID)]])</f>
        <v>678F9FA8-9582-ED11-80EE-0022481C7D58 We plan to rely on process control activities in this process.(CheckBoxBuildingBlock11)</v>
      </c>
      <c r="D791" t="str">
        <f>IFERROR(VLOOKUP(GetSteps[[#This Row],[SearchStep]], GetMetadata[[SearchStep]:[StepCaption]], 2, FALSE), GetSteps[[#This Row],[StepCaption(ID)]])</f>
        <v>CheckBoxBuildingBlock11</v>
      </c>
      <c r="E791" t="str">
        <f>IFERROR(VLOOKUP(GetSteps[[#This Row],[SearchStep]], GetMetadata[[SearchStep]:[StepCaption]], 4, FALSE), GetSteps[[#This Row],[StepCaption(ID)]])</f>
        <v>CheckBoxBuildingBlock</v>
      </c>
    </row>
    <row r="792" spans="1:5">
      <c r="A792" t="s">
        <v>1907</v>
      </c>
      <c r="B792" t="s">
        <v>5217</v>
      </c>
      <c r="C792" t="str">
        <f>CONCATENATE(GetSteps[[#This Row],[DefinitionID]],GetSteps[[#This Row],[StepCaption(ID)]])</f>
        <v>678F9FA8-9582-ED11-80EE-0022481C7D58Additional narrative description.(CheckBoxBuildingBlock22)</v>
      </c>
      <c r="D792" t="str">
        <f>IFERROR(VLOOKUP(GetSteps[[#This Row],[SearchStep]], GetMetadata[[SearchStep]:[StepCaption]], 2, FALSE), GetSteps[[#This Row],[StepCaption(ID)]])</f>
        <v>CheckBoxBuildingBlock22</v>
      </c>
      <c r="E792" t="str">
        <f>IFERROR(VLOOKUP(GetSteps[[#This Row],[SearchStep]], GetMetadata[[SearchStep]:[StepCaption]], 4, FALSE), GetSteps[[#This Row],[StepCaption(ID)]])</f>
        <v>CheckBoxBuildingBlock</v>
      </c>
    </row>
    <row r="793" spans="1:5">
      <c r="A793" t="s">
        <v>1907</v>
      </c>
      <c r="B793" t="s">
        <v>5218</v>
      </c>
      <c r="C793" t="str">
        <f>CONCATENATE(GetSteps[[#This Row],[DefinitionID]],GetSteps[[#This Row],[StepCaption(ID)]])</f>
        <v>678F9FA8-9582-ED11-80EE-0022481C7D58Attach relevant documents and other evidence obtained related to this step in the process.(CheckBoxBuildingBlock21)</v>
      </c>
      <c r="D793" t="str">
        <f>IFERROR(VLOOKUP(GetSteps[[#This Row],[SearchStep]], GetMetadata[[SearchStep]:[StepCaption]], 2, FALSE), GetSteps[[#This Row],[StepCaption(ID)]])</f>
        <v>CheckBoxBuildingBlock21</v>
      </c>
      <c r="E793" t="str">
        <f>IFERROR(VLOOKUP(GetSteps[[#This Row],[SearchStep]], GetMetadata[[SearchStep]:[StepCaption]], 4, FALSE), GetSteps[[#This Row],[StepCaption(ID)]])</f>
        <v>CheckBoxBuildingBlock</v>
      </c>
    </row>
    <row r="794" spans="1:5">
      <c r="A794" t="s">
        <v>1907</v>
      </c>
      <c r="B794" t="s">
        <v>5219</v>
      </c>
      <c r="C794" t="str">
        <f>CONCATENATE(GetSteps[[#This Row],[DefinitionID]],GetSteps[[#This Row],[StepCaption(ID)]])</f>
        <v>678F9FA8-9582-ED11-80EE-0022481C7D58Consider the process to prepare the SMI(LabelBuildingBlock9)</v>
      </c>
      <c r="D794" t="str">
        <f>IFERROR(VLOOKUP(GetSteps[[#This Row],[SearchStep]], GetMetadata[[SearchStep]:[StepCaption]], 2, FALSE), GetSteps[[#This Row],[StepCaption(ID)]])</f>
        <v>LabelBuildingBlock9</v>
      </c>
      <c r="E794" t="str">
        <f>IFERROR(VLOOKUP(GetSteps[[#This Row],[SearchStep]], GetMetadata[[SearchStep]:[StepCaption]], 4, FALSE), GetSteps[[#This Row],[StepCaption(ID)]])</f>
        <v>LabelBuildingBlock</v>
      </c>
    </row>
    <row r="795" spans="1:5">
      <c r="A795" t="s">
        <v>1907</v>
      </c>
      <c r="B795" t="s">
        <v>5220</v>
      </c>
      <c r="C795" t="str">
        <f>CONCATENATE(GetSteps[[#This Row],[DefinitionID]],GetSteps[[#This Row],[StepCaption(ID)]])</f>
        <v>678F9FA8-9582-ED11-80EE-0022481C7D58Do we plan to perform walkthroughs to understand the process?(OptionBuildingBlock33)</v>
      </c>
      <c r="D795" t="str">
        <f>IFERROR(VLOOKUP(GetSteps[[#This Row],[SearchStep]], GetMetadata[[SearchStep]:[StepCaption]], 2, FALSE), GetSteps[[#This Row],[StepCaption(ID)]])</f>
        <v>OptionBuildingBlock33</v>
      </c>
      <c r="E795" t="str">
        <f>IFERROR(VLOOKUP(GetSteps[[#This Row],[SearchStep]], GetMetadata[[SearchStep]:[StepCaption]], 4, FALSE), GetSteps[[#This Row],[StepCaption(ID)]])</f>
        <v>OptionBuildingBlock</v>
      </c>
    </row>
    <row r="796" spans="1:5">
      <c r="A796" t="s">
        <v>1907</v>
      </c>
      <c r="B796" t="s">
        <v>5221</v>
      </c>
      <c r="C796" t="str">
        <f>CONCATENATE(GetSteps[[#This Row],[DefinitionID]],GetSteps[[#This Row],[StepCaption(ID)]])</f>
        <v>678F9FA8-9582-ED11-80EE-0022481C7D58Document our consideration of the relevant aspects of the process.(RTFTextBuildingBlock25)</v>
      </c>
      <c r="D796" t="str">
        <f>IFERROR(VLOOKUP(GetSteps[[#This Row],[SearchStep]], GetMetadata[[SearchStep]:[StepCaption]], 2, FALSE), GetSteps[[#This Row],[StepCaption(ID)]])</f>
        <v>RTFTextBuildingBlock25</v>
      </c>
      <c r="E796" t="str">
        <f>IFERROR(VLOOKUP(GetSteps[[#This Row],[SearchStep]], GetMetadata[[SearchStep]:[StepCaption]], 4, FALSE), GetSteps[[#This Row],[StepCaption(ID)]])</f>
        <v>RTFTextBuildingBlock</v>
      </c>
    </row>
    <row r="797" spans="1:5">
      <c r="A797" t="s">
        <v>1907</v>
      </c>
      <c r="B797" t="s">
        <v>5222</v>
      </c>
      <c r="C797" t="str">
        <f>CONCATENATE(GetSteps[[#This Row],[DefinitionID]],GetSteps[[#This Row],[StepCaption(ID)]])</f>
        <v>678F9FA8-9582-ED11-80EE-0022481C7D58Document our understanding of how balanced information is reported for each significant area.(RTFTextBuildingBlock30)</v>
      </c>
      <c r="D797" t="str">
        <f>IFERROR(VLOOKUP(GetSteps[[#This Row],[SearchStep]], GetMetadata[[SearchStep]:[StepCaption]], 2, FALSE), GetSteps[[#This Row],[StepCaption(ID)]])</f>
        <v>RTFTextBuildingBlock30</v>
      </c>
      <c r="E797" t="str">
        <f>IFERROR(VLOOKUP(GetSteps[[#This Row],[SearchStep]], GetMetadata[[SearchStep]:[StepCaption]], 4, FALSE), GetSteps[[#This Row],[StepCaption(ID)]])</f>
        <v>RTFTextBuildingBlock</v>
      </c>
    </row>
    <row r="798" spans="1:5">
      <c r="A798" t="s">
        <v>1907</v>
      </c>
      <c r="B798" t="s">
        <v>5223</v>
      </c>
      <c r="C798" t="str">
        <f>CONCATENATE(GetSteps[[#This Row],[DefinitionID]],GetSteps[[#This Row],[StepCaption(ID)]])</f>
        <v>678F9FA8-9582-ED11-80EE-0022481C7D58Document our understanding of how the information is captured, processed and disclosed in the SMI.(RTFTextBuildingBlock35)</v>
      </c>
      <c r="D798" t="str">
        <f>IFERROR(VLOOKUP(GetSteps[[#This Row],[SearchStep]], GetMetadata[[SearchStep]:[StepCaption]], 2, FALSE), GetSteps[[#This Row],[StepCaption(ID)]])</f>
        <v>RTFTextBuildingBlock35</v>
      </c>
      <c r="E798" t="str">
        <f>IFERROR(VLOOKUP(GetSteps[[#This Row],[SearchStep]], GetMetadata[[SearchStep]:[StepCaption]], 4, FALSE), GetSteps[[#This Row],[StepCaption(ID)]])</f>
        <v>RTFTextBuildingBlock</v>
      </c>
    </row>
    <row r="799" spans="1:5">
      <c r="A799" t="s">
        <v>1907</v>
      </c>
      <c r="B799" t="s">
        <v>5224</v>
      </c>
      <c r="C799" t="str">
        <f>CONCATENATE(GetSteps[[#This Row],[DefinitionID]],GetSteps[[#This Row],[StepCaption(ID)]])</f>
        <v>678F9FA8-9582-ED11-80EE-0022481C7D58Document our understanding of the activities over the initiation, authorization, recording, processing, measuring and preparation of the SMI.(RTFTextBuildingBlock34)</v>
      </c>
      <c r="D799" t="str">
        <f>IFERROR(VLOOKUP(GetSteps[[#This Row],[SearchStep]], GetMetadata[[SearchStep]:[StepCaption]], 2, FALSE), GetSteps[[#This Row],[StepCaption(ID)]])</f>
        <v>RTFTextBuildingBlock34</v>
      </c>
      <c r="E799" t="str">
        <f>IFERROR(VLOOKUP(GetSteps[[#This Row],[SearchStep]], GetMetadata[[SearchStep]:[StepCaption]], 4, FALSE), GetSteps[[#This Row],[StepCaption(ID)]])</f>
        <v>RTFTextBuildingBlock</v>
      </c>
    </row>
    <row r="800" spans="1:5">
      <c r="A800" t="s">
        <v>1907</v>
      </c>
      <c r="B800" t="s">
        <v>5225</v>
      </c>
      <c r="C800" t="str">
        <f>CONCATENATE(GetSteps[[#This Row],[DefinitionID]],GetSteps[[#This Row],[StepCaption(ID)]])</f>
        <v>678F9FA8-9582-ED11-80EE-0022481C7D58Document our understanding of the entity's resources relevant to the business process.(RTFTextBuildingBlock29)</v>
      </c>
      <c r="D800" t="str">
        <f>IFERROR(VLOOKUP(GetSteps[[#This Row],[SearchStep]], GetMetadata[[SearchStep]:[StepCaption]], 2, FALSE), GetSteps[[#This Row],[StepCaption(ID)]])</f>
        <v>RTFTextBuildingBlock29</v>
      </c>
      <c r="E800" t="str">
        <f>IFERROR(VLOOKUP(GetSteps[[#This Row],[SearchStep]], GetMetadata[[SearchStep]:[StepCaption]], 4, FALSE), GetSteps[[#This Row],[StepCaption(ID)]])</f>
        <v>RTFTextBuildingBlock</v>
      </c>
    </row>
    <row r="801" spans="1:5">
      <c r="A801" t="s">
        <v>1907</v>
      </c>
      <c r="B801" t="s">
        <v>5226</v>
      </c>
      <c r="C801" t="str">
        <f>CONCATENATE(GetSteps[[#This Row],[DefinitionID]],GetSteps[[#This Row],[StepCaption(ID)]])</f>
        <v>678F9FA8-9582-ED11-80EE-0022481C7D58Document our understanding of the supporting records relating to the flows of information in the information system.(RTFTextBuildingBlock28)</v>
      </c>
      <c r="D801" t="str">
        <f>IFERROR(VLOOKUP(GetSteps[[#This Row],[SearchStep]], GetMetadata[[SearchStep]:[StepCaption]], 2, FALSE), GetSteps[[#This Row],[StepCaption(ID)]])</f>
        <v>RTFTextBuildingBlock28</v>
      </c>
      <c r="E801" t="str">
        <f>IFERROR(VLOOKUP(GetSteps[[#This Row],[SearchStep]], GetMetadata[[SearchStep]:[StepCaption]], 4, FALSE), GetSteps[[#This Row],[StepCaption(ID)]])</f>
        <v>RTFTextBuildingBlock</v>
      </c>
    </row>
    <row r="802" spans="1:5">
      <c r="A802" t="s">
        <v>1907</v>
      </c>
      <c r="B802" t="s">
        <v>5227</v>
      </c>
      <c r="C802" t="str">
        <f>CONCATENATE(GetSteps[[#This Row],[DefinitionID]],GetSteps[[#This Row],[StepCaption(ID)]])</f>
        <v>678F9FA8-9582-ED11-80EE-0022481C7D58Document procedures performed:(SimpleDataGridBuildingBlock36)</v>
      </c>
      <c r="D802" t="str">
        <f>IFERROR(VLOOKUP(GetSteps[[#This Row],[SearchStep]], GetMetadata[[SearchStep]:[StepCaption]], 2, FALSE), GetSteps[[#This Row],[StepCaption(ID)]])</f>
        <v>SimpleDataGridBuildingBlock36</v>
      </c>
      <c r="E802" t="str">
        <f>IFERROR(VLOOKUP(GetSteps[[#This Row],[SearchStep]], GetMetadata[[SearchStep]:[StepCaption]], 4, FALSE), GetSteps[[#This Row],[StepCaption(ID)]])</f>
        <v>SimpleDataGridBuildingBlock</v>
      </c>
    </row>
    <row r="803" spans="1:5">
      <c r="A803" t="s">
        <v>1907</v>
      </c>
      <c r="B803" t="s">
        <v>3350</v>
      </c>
      <c r="C803" t="str">
        <f>CONCATENATE(GetSteps[[#This Row],[DefinitionID]],GetSteps[[#This Row],[StepCaption(ID)]])</f>
        <v>678F9FA8-9582-ED11-80EE-0022481C7D58Evaluate the relevance and reliability of information used(ExpanderGroupBuildingBlock1)</v>
      </c>
      <c r="D803" t="str">
        <f>IFERROR(VLOOKUP(GetSteps[[#This Row],[SearchStep]], GetMetadata[[SearchStep]:[StepCaption]], 2, FALSE), GetSteps[[#This Row],[StepCaption(ID)]])</f>
        <v>ExpanderGroupBuildingBlock1</v>
      </c>
      <c r="E803" t="str">
        <f>IFERROR(VLOOKUP(GetSteps[[#This Row],[SearchStep]], GetMetadata[[SearchStep]:[StepCaption]], 4, FALSE), GetSteps[[#This Row],[StepCaption(ID)]])</f>
        <v>ExpanderGroupBuildingBlock</v>
      </c>
    </row>
    <row r="804" spans="1:5">
      <c r="A804" t="s">
        <v>1907</v>
      </c>
      <c r="B804" t="s">
        <v>3351</v>
      </c>
      <c r="C804" t="str">
        <f>CONCATENATE(GetSteps[[#This Row],[DefinitionID]],GetSteps[[#This Row],[StepCaption(ID)]])</f>
        <v>678F9FA8-9582-ED11-80EE-0022481C7D58Identify information used.(SimpleDataGridBuildingBlock3)</v>
      </c>
      <c r="D804" t="str">
        <f>IFERROR(VLOOKUP(GetSteps[[#This Row],[SearchStep]], GetMetadata[[SearchStep]:[StepCaption]], 2, FALSE), GetSteps[[#This Row],[StepCaption(ID)]])</f>
        <v>SimpleDataGridBuildingBlock3</v>
      </c>
      <c r="E804" t="str">
        <f>IFERROR(VLOOKUP(GetSteps[[#This Row],[SearchStep]], GetMetadata[[SearchStep]:[StepCaption]], 4, FALSE), GetSteps[[#This Row],[StepCaption(ID)]])</f>
        <v>SimpleDataGridBuildingBlock</v>
      </c>
    </row>
    <row r="805" spans="1:5">
      <c r="A805" t="s">
        <v>1907</v>
      </c>
      <c r="B805" t="s">
        <v>3352</v>
      </c>
      <c r="C805" t="str">
        <f>CONCATENATE(GetSteps[[#This Row],[DefinitionID]],GetSteps[[#This Row],[StepCaption(ID)]])</f>
        <v>678F9FA8-9582-ED11-80EE-0022481C7D58Information is used in our process understanding risk assessment procedures.(CheckBoxBuildingBlock2)</v>
      </c>
      <c r="D805" t="str">
        <f>IFERROR(VLOOKUP(GetSteps[[#This Row],[SearchStep]], GetMetadata[[SearchStep]:[StepCaption]], 2, FALSE), GetSteps[[#This Row],[StepCaption(ID)]])</f>
        <v>CheckBoxBuildingBlock2</v>
      </c>
      <c r="E805" t="str">
        <f>IFERROR(VLOOKUP(GetSteps[[#This Row],[SearchStep]], GetMetadata[[SearchStep]:[StepCaption]], 4, FALSE), GetSteps[[#This Row],[StepCaption(ID)]])</f>
        <v>CheckBoxBuildingBlock</v>
      </c>
    </row>
    <row r="806" spans="1:5">
      <c r="A806" t="s">
        <v>1907</v>
      </c>
      <c r="B806" t="s">
        <v>5228</v>
      </c>
      <c r="C806" t="str">
        <f>CONCATENATE(GetSteps[[#This Row],[DefinitionID]],GetSteps[[#This Row],[StepCaption(ID)]])</f>
        <v>678F9FA8-9582-ED11-80EE-0022481C7D58Perform walkthroughs to understand the business process(ExpanderGroupBuildingBlock6)</v>
      </c>
      <c r="D806" t="str">
        <f>IFERROR(VLOOKUP(GetSteps[[#This Row],[SearchStep]], GetMetadata[[SearchStep]:[StepCaption]], 2, FALSE), GetSteps[[#This Row],[StepCaption(ID)]])</f>
        <v>ExpanderGroupBuildingBlock6</v>
      </c>
      <c r="E806" t="str">
        <f>IFERROR(VLOOKUP(GetSteps[[#This Row],[SearchStep]], GetMetadata[[SearchStep]:[StepCaption]], 4, FALSE), GetSteps[[#This Row],[StepCaption(ID)]])</f>
        <v>ExpanderGroupBuildingBlock</v>
      </c>
    </row>
    <row r="807" spans="1:5">
      <c r="A807" t="s">
        <v>1907</v>
      </c>
      <c r="B807" t="s">
        <v>5229</v>
      </c>
      <c r="C807" t="str">
        <f>CONCATENATE(GetSteps[[#This Row],[DefinitionID]],GetSteps[[#This Row],[StepCaption(ID)]])</f>
        <v>678F9FA8-9582-ED11-80EE-0022481C7D58Post-walkthrough risk assessment confirmation sessions:(SimpleDataGridBuildingBlock19)</v>
      </c>
      <c r="D807" t="str">
        <f>IFERROR(VLOOKUP(GetSteps[[#This Row],[SearchStep]], GetMetadata[[SearchStep]:[StepCaption]], 2, FALSE), GetSteps[[#This Row],[StepCaption(ID)]])</f>
        <v>SimpleDataGridBuildingBlock19</v>
      </c>
      <c r="E807" t="str">
        <f>IFERROR(VLOOKUP(GetSteps[[#This Row],[SearchStep]], GetMetadata[[SearchStep]:[StepCaption]], 4, FALSE), GetSteps[[#This Row],[StepCaption(ID)]])</f>
        <v>SimpleDataGridBuildingBlock</v>
      </c>
    </row>
    <row r="808" spans="1:5">
      <c r="A808" t="s">
        <v>1907</v>
      </c>
      <c r="B808" t="s">
        <v>5230</v>
      </c>
      <c r="C808" t="str">
        <f>CONCATENATE(GetSteps[[#This Row],[DefinitionID]],GetSteps[[#This Row],[StepCaption(ID)]])</f>
        <v>678F9FA8-9582-ED11-80EE-0022481C7D58Pre-walkthrough risk assessment sessions:(SimpleDataGridBuildingBlock23)</v>
      </c>
      <c r="D808" t="str">
        <f>IFERROR(VLOOKUP(GetSteps[[#This Row],[SearchStep]], GetMetadata[[SearchStep]:[StepCaption]], 2, FALSE), GetSteps[[#This Row],[StepCaption(ID)]])</f>
        <v>SimpleDataGridBuildingBlock23</v>
      </c>
      <c r="E808" t="str">
        <f>IFERROR(VLOOKUP(GetSteps[[#This Row],[SearchStep]], GetMetadata[[SearchStep]:[StepCaption]], 4, FALSE), GetSteps[[#This Row],[StepCaption(ID)]])</f>
        <v>SimpleDataGridBuildingBlock</v>
      </c>
    </row>
    <row r="809" spans="1:5">
      <c r="A809" t="s">
        <v>1907</v>
      </c>
      <c r="B809" t="s">
        <v>5231</v>
      </c>
      <c r="C809" t="str">
        <f>CONCATENATE(GetSteps[[#This Row],[DefinitionID]],GetSteps[[#This Row],[StepCaption(ID)]])</f>
        <v>678F9FA8-9582-ED11-80EE-0022481C7D58Procedures performed to understand the flow of information from initiation to reporting in the SMI, including our understanding of how balanced information(SimpleDataGridBuildingBlock32)</v>
      </c>
      <c r="D809" t="str">
        <f>IFERROR(VLOOKUP(GetSteps[[#This Row],[SearchStep]], GetMetadata[[SearchStep]:[StepCaption]], 2, FALSE), GetSteps[[#This Row],[StepCaption(ID)]])</f>
        <v>SimpleDataGridBuildingBlock32</v>
      </c>
      <c r="E809" t="str">
        <f>IFERROR(VLOOKUP(GetSteps[[#This Row],[SearchStep]], GetMetadata[[SearchStep]:[StepCaption]], 4, FALSE), GetSteps[[#This Row],[StepCaption(ID)]])</f>
        <v>SimpleDataGridBuildingBlock</v>
      </c>
    </row>
    <row r="810" spans="1:5">
      <c r="A810" t="s">
        <v>1907</v>
      </c>
      <c r="B810" t="s">
        <v>5232</v>
      </c>
      <c r="C810" t="str">
        <f>CONCATENATE(GetSteps[[#This Row],[DefinitionID]],GetSteps[[#This Row],[StepCaption(ID)]])</f>
        <v>678F9FA8-9582-ED11-80EE-0022481C7D58Refer to KEGA - Introduction chapter for further information on Service Organizations.(LabelBuildingBlock8)</v>
      </c>
      <c r="D810" t="str">
        <f>IFERROR(VLOOKUP(GetSteps[[#This Row],[SearchStep]], GetMetadata[[SearchStep]:[StepCaption]], 2, FALSE), GetSteps[[#This Row],[StepCaption(ID)]])</f>
        <v>LabelBuildingBlock8</v>
      </c>
      <c r="E810" t="str">
        <f>IFERROR(VLOOKUP(GetSteps[[#This Row],[SearchStep]], GetMetadata[[SearchStep]:[StepCaption]], 4, FALSE), GetSteps[[#This Row],[StepCaption(ID)]])</f>
        <v>LabelBuildingBlock</v>
      </c>
    </row>
    <row r="811" spans="1:5">
      <c r="A811" t="s">
        <v>1907</v>
      </c>
      <c r="B811" t="s">
        <v>5233</v>
      </c>
      <c r="C811" t="str">
        <f>CONCATENATE(GetSteps[[#This Row],[DefinitionID]],GetSteps[[#This Row],[StepCaption(ID)]])</f>
        <v>678F9FA8-9582-ED11-80EE-0022481C7D58Service organizations are involved in the process.(CheckBoxBuildingBlock7)</v>
      </c>
      <c r="D811" t="str">
        <f>IFERROR(VLOOKUP(GetSteps[[#This Row],[SearchStep]], GetMetadata[[SearchStep]:[StepCaption]], 2, FALSE), GetSteps[[#This Row],[StepCaption(ID)]])</f>
        <v>CheckBoxBuildingBlock7</v>
      </c>
      <c r="E811" t="str">
        <f>IFERROR(VLOOKUP(GetSteps[[#This Row],[SearchStep]], GetMetadata[[SearchStep]:[StepCaption]], 4, FALSE), GetSteps[[#This Row],[StepCaption(ID)]])</f>
        <v>CheckBoxBuildingBlock</v>
      </c>
    </row>
    <row r="812" spans="1:5">
      <c r="A812" t="s">
        <v>1907</v>
      </c>
      <c r="B812" t="s">
        <v>5234</v>
      </c>
      <c r="C812" t="str">
        <f>CONCATENATE(GetSteps[[#This Row],[DefinitionID]],GetSteps[[#This Row],[StepCaption(ID)]])</f>
        <v>678F9FA8-9582-ED11-80EE-0022481C7D58Understand the business process(ExpanderGroupBuildingBlock5)</v>
      </c>
      <c r="D812" t="str">
        <f>IFERROR(VLOOKUP(GetSteps[[#This Row],[SearchStep]], GetMetadata[[SearchStep]:[StepCaption]], 2, FALSE), GetSteps[[#This Row],[StepCaption(ID)]])</f>
        <v>ExpanderGroupBuildingBlock5</v>
      </c>
      <c r="E812" t="str">
        <f>IFERROR(VLOOKUP(GetSteps[[#This Row],[SearchStep]], GetMetadata[[SearchStep]:[StepCaption]], 4, FALSE), GetSteps[[#This Row],[StepCaption(ID)]])</f>
        <v>ExpanderGroupBuildingBlock</v>
      </c>
    </row>
    <row r="813" spans="1:5">
      <c r="A813" t="s">
        <v>1907</v>
      </c>
      <c r="B813" t="s">
        <v>5235</v>
      </c>
      <c r="C813" t="str">
        <f>CONCATENATE(GetSteps[[#This Row],[DefinitionID]],GetSteps[[#This Row],[StepCaption(ID)]])</f>
        <v>678F9FA8-9582-ED11-80EE-0022481C7D58Understand the business process(LabelBuildingBlock10)</v>
      </c>
      <c r="D813" t="str">
        <f>IFERROR(VLOOKUP(GetSteps[[#This Row],[SearchStep]], GetMetadata[[SearchStep]:[StepCaption]], 2, FALSE), GetSteps[[#This Row],[StepCaption(ID)]])</f>
        <v>LabelBuildingBlock10</v>
      </c>
      <c r="E813" t="str">
        <f>IFERROR(VLOOKUP(GetSteps[[#This Row],[SearchStep]], GetMetadata[[SearchStep]:[StepCaption]], 4, FALSE), GetSteps[[#This Row],[StepCaption(ID)]])</f>
        <v>LabelBuildingBlock</v>
      </c>
    </row>
    <row r="814" spans="1:5">
      <c r="A814" t="s">
        <v>1907</v>
      </c>
      <c r="B814" t="s">
        <v>5236</v>
      </c>
      <c r="C814" t="str">
        <f>CONCATENATE(GetSteps[[#This Row],[DefinitionID]],GetSteps[[#This Row],[StepCaption(ID)]])</f>
        <v>678F9FA8-9582-ED11-80EE-0022481C7D58Understand the business process(LabelBuildingBlock12)</v>
      </c>
      <c r="D814" t="str">
        <f>IFERROR(VLOOKUP(GetSteps[[#This Row],[SearchStep]], GetMetadata[[SearchStep]:[StepCaption]], 2, FALSE), GetSteps[[#This Row],[StepCaption(ID)]])</f>
        <v>LabelBuildingBlock12</v>
      </c>
      <c r="E814" t="str">
        <f>IFERROR(VLOOKUP(GetSteps[[#This Row],[SearchStep]], GetMetadata[[SearchStep]:[StepCaption]], 4, FALSE), GetSteps[[#This Row],[StepCaption(ID)]])</f>
        <v>LabelBuildingBlock</v>
      </c>
    </row>
    <row r="815" spans="1:5">
      <c r="A815" t="s">
        <v>1907</v>
      </c>
      <c r="B815" t="s">
        <v>5237</v>
      </c>
      <c r="C815" t="str">
        <f>CONCATENATE(GetSteps[[#This Row],[DefinitionID]],GetSteps[[#This Row],[StepCaption(ID)]])</f>
        <v>678F9FA8-9582-ED11-80EE-0022481C7D58Walkthrough procedures:(SimpleDataGridBuildingBlock14)</v>
      </c>
      <c r="D815" t="str">
        <f>IFERROR(VLOOKUP(GetSteps[[#This Row],[SearchStep]], GetMetadata[[SearchStep]:[StepCaption]], 2, FALSE), GetSteps[[#This Row],[StepCaption(ID)]])</f>
        <v>SimpleDataGridBuildingBlock14</v>
      </c>
      <c r="E815" t="str">
        <f>IFERROR(VLOOKUP(GetSteps[[#This Row],[SearchStep]], GetMetadata[[SearchStep]:[StepCaption]], 4, FALSE), GetSteps[[#This Row],[StepCaption(ID)]])</f>
        <v>SimpleDataGridBuildingBlock</v>
      </c>
    </row>
    <row r="816" spans="1:5">
      <c r="A816" t="s">
        <v>1907</v>
      </c>
      <c r="B816" t="s">
        <v>5238</v>
      </c>
      <c r="C816" t="str">
        <f>CONCATENATE(GetSteps[[#This Row],[DefinitionID]],GetSteps[[#This Row],[StepCaption(ID)]])</f>
        <v>678F9FA8-9582-ED11-80EE-0022481C7D58We intend to use prior period evidence for manual process control activities in this process.(CheckBoxBuildingBlock13)</v>
      </c>
      <c r="D816" t="str">
        <f>IFERROR(VLOOKUP(GetSteps[[#This Row],[SearchStep]], GetMetadata[[SearchStep]:[StepCaption]], 2, FALSE), GetSteps[[#This Row],[StepCaption(ID)]])</f>
        <v>CheckBoxBuildingBlock13</v>
      </c>
      <c r="E816" t="str">
        <f>IFERROR(VLOOKUP(GetSteps[[#This Row],[SearchStep]], GetMetadata[[SearchStep]:[StepCaption]], 4, FALSE), GetSteps[[#This Row],[StepCaption(ID)]])</f>
        <v>CheckBoxBuildingBlock</v>
      </c>
    </row>
    <row r="817" spans="1:5">
      <c r="A817" t="s">
        <v>1907</v>
      </c>
      <c r="B817" t="s">
        <v>5239</v>
      </c>
      <c r="C817" t="str">
        <f>CONCATENATE(GetSteps[[#This Row],[DefinitionID]],GetSteps[[#This Row],[StepCaption(ID)]])</f>
        <v>678F9FA8-9582-ED11-80EE-0022481C7D58(RTFTextBuildingBlock18)</v>
      </c>
      <c r="D817" t="str">
        <f>IFERROR(VLOOKUP(GetSteps[[#This Row],[SearchStep]], GetMetadata[[SearchStep]:[StepCaption]], 2, FALSE), GetSteps[[#This Row],[StepCaption(ID)]])</f>
        <v>RTFTextBuildingBlock18</v>
      </c>
      <c r="E817" t="str">
        <f>IFERROR(VLOOKUP(GetSteps[[#This Row],[SearchStep]], GetMetadata[[SearchStep]:[StepCaption]], 4, FALSE), GetSteps[[#This Row],[StepCaption(ID)]])</f>
        <v>RTFTextBuildingBlock</v>
      </c>
    </row>
    <row r="818" spans="1:5">
      <c r="A818" t="s">
        <v>1907</v>
      </c>
      <c r="B818" t="s">
        <v>5240</v>
      </c>
      <c r="C818" t="str">
        <f>CONCATENATE(GetSteps[[#This Row],[DefinitionID]],GetSteps[[#This Row],[StepCaption(ID)]])</f>
        <v>678F9FA8-9582-ED11-80EE-0022481C7D58(SimpleDataGridBuildingBlock16)</v>
      </c>
      <c r="D818" t="str">
        <f>IFERROR(VLOOKUP(GetSteps[[#This Row],[SearchStep]], GetMetadata[[SearchStep]:[StepCaption]], 2, FALSE), GetSteps[[#This Row],[StepCaption(ID)]])</f>
        <v>SimpleDataGridBuildingBlock16</v>
      </c>
      <c r="E818" t="str">
        <f>IFERROR(VLOOKUP(GetSteps[[#This Row],[SearchStep]], GetMetadata[[SearchStep]:[StepCaption]], 4, FALSE), GetSteps[[#This Row],[StepCaption(ID)]])</f>
        <v>SimpleDataGridBuildingBlock</v>
      </c>
    </row>
    <row r="819" spans="1:5">
      <c r="A819" t="s">
        <v>1907</v>
      </c>
      <c r="B819" t="s">
        <v>139</v>
      </c>
      <c r="C819" t="str">
        <f>CONCATENATE(GetSteps[[#This Row],[DefinitionID]],GetSteps[[#This Row],[StepCaption(ID)]])</f>
        <v>678F9FA8-9582-ED11-80EE-0022481C7D58CustomBuildingBlock</v>
      </c>
      <c r="D819" t="str">
        <f>IFERROR(VLOOKUP(GetSteps[[#This Row],[SearchStep]], GetMetadata[[SearchStep]:[StepCaption]], 2, FALSE), GetSteps[[#This Row],[StepCaption(ID)]])</f>
        <v>CustomBuildingBlock</v>
      </c>
      <c r="E819" t="str">
        <f>IFERROR(VLOOKUP(GetSteps[[#This Row],[SearchStep]], GetMetadata[[SearchStep]:[StepCaption]], 4, FALSE), GetSteps[[#This Row],[StepCaption(ID)]])</f>
        <v>CustomBuildingBlock</v>
      </c>
    </row>
    <row r="820" spans="1:5">
      <c r="A820" t="s">
        <v>1907</v>
      </c>
      <c r="B820" t="s">
        <v>318</v>
      </c>
      <c r="C820" t="str">
        <f>CONCATENATE(GetSteps[[#This Row],[DefinitionID]],GetSteps[[#This Row],[StepCaption(ID)]])</f>
        <v>678F9FA8-9582-ED11-80EE-0022481C7D58Attachment_module</v>
      </c>
      <c r="D820" t="str">
        <f>IFERROR(VLOOKUP(GetSteps[[#This Row],[SearchStep]], GetMetadata[[SearchStep]:[StepCaption]], 2, FALSE), GetSteps[[#This Row],[StepCaption(ID)]])</f>
        <v>Attachment_module</v>
      </c>
      <c r="E820" t="str">
        <f>IFERROR(VLOOKUP(GetSteps[[#This Row],[SearchStep]], GetMetadata[[SearchStep]:[StepCaption]], 4, FALSE), GetSteps[[#This Row],[StepCaption(ID)]])</f>
        <v>Attachment_module</v>
      </c>
    </row>
    <row r="821" spans="1:5">
      <c r="A821" t="s">
        <v>1907</v>
      </c>
      <c r="B821" t="s">
        <v>319</v>
      </c>
      <c r="C821" t="str">
        <f>CONCATENATE(GetSteps[[#This Row],[DefinitionID]],GetSteps[[#This Row],[StepCaption(ID)]])</f>
        <v>678F9FA8-9582-ED11-80EE-0022481C7D58ReviewNote_module</v>
      </c>
      <c r="D821" t="str">
        <f>IFERROR(VLOOKUP(GetSteps[[#This Row],[SearchStep]], GetMetadata[[SearchStep]:[StepCaption]], 2, FALSE), GetSteps[[#This Row],[StepCaption(ID)]])</f>
        <v>ReviewNote_module</v>
      </c>
      <c r="E821" t="str">
        <f>IFERROR(VLOOKUP(GetSteps[[#This Row],[SearchStep]], GetMetadata[[SearchStep]:[StepCaption]], 4, FALSE), GetSteps[[#This Row],[StepCaption(ID)]])</f>
        <v>ReviewNote_module</v>
      </c>
    </row>
    <row r="822" spans="1:5">
      <c r="A822" t="s">
        <v>1907</v>
      </c>
      <c r="B822" t="s">
        <v>320</v>
      </c>
      <c r="C822" t="str">
        <f>CONCATENATE(GetSteps[[#This Row],[DefinitionID]],GetSteps[[#This Row],[StepCaption(ID)]])</f>
        <v>678F9FA8-9582-ED11-80EE-0022481C7D58Navigation_module</v>
      </c>
      <c r="D822" t="str">
        <f>IFERROR(VLOOKUP(GetSteps[[#This Row],[SearchStep]], GetMetadata[[SearchStep]:[StepCaption]], 2, FALSE), GetSteps[[#This Row],[StepCaption(ID)]])</f>
        <v>Navigation_module</v>
      </c>
      <c r="E822" t="str">
        <f>IFERROR(VLOOKUP(GetSteps[[#This Row],[SearchStep]], GetMetadata[[SearchStep]:[StepCaption]], 4, FALSE), GetSteps[[#This Row],[StepCaption(ID)]])</f>
        <v>Navigation_module</v>
      </c>
    </row>
    <row r="823" spans="1:5">
      <c r="A823" t="s">
        <v>1907</v>
      </c>
      <c r="B823" t="s">
        <v>519</v>
      </c>
      <c r="C823" t="str">
        <f>CONCATENATE(GetSteps[[#This Row],[DefinitionID]],GetSteps[[#This Row],[StepCaption(ID)]])</f>
        <v>678F9FA8-9582-ED11-80EE-0022481C7D58MRR SignOff_module</v>
      </c>
      <c r="D823" t="str">
        <f>IFERROR(VLOOKUP(GetSteps[[#This Row],[SearchStep]], GetMetadata[[SearchStep]:[StepCaption]], 2, FALSE), GetSteps[[#This Row],[StepCaption(ID)]])</f>
        <v>MRR SignOff_module</v>
      </c>
      <c r="E823" t="str">
        <f>IFERROR(VLOOKUP(GetSteps[[#This Row],[SearchStep]], GetMetadata[[SearchStep]:[StepCaption]], 4, FALSE), GetSteps[[#This Row],[StepCaption(ID)]])</f>
        <v>MRR SignOff_module</v>
      </c>
    </row>
    <row r="824" spans="1:5">
      <c r="A824" t="s">
        <v>1907</v>
      </c>
      <c r="B824" t="s">
        <v>672</v>
      </c>
      <c r="C824" t="str">
        <f>CONCATENATE(GetSteps[[#This Row],[DefinitionID]],GetSteps[[#This Row],[StepCaption(ID)]])</f>
        <v>678F9FA8-9582-ED11-80EE-0022481C7D58Tailoring_module</v>
      </c>
      <c r="D824" t="str">
        <f>IFERROR(VLOOKUP(GetSteps[[#This Row],[SearchStep]], GetMetadata[[SearchStep]:[StepCaption]], 2, FALSE), GetSteps[[#This Row],[StepCaption(ID)]])</f>
        <v>Tailoring_module</v>
      </c>
      <c r="E824" t="str">
        <f>IFERROR(VLOOKUP(GetSteps[[#This Row],[SearchStep]], GetMetadata[[SearchStep]:[StepCaption]], 4, FALSE), GetSteps[[#This Row],[StepCaption(ID)]])</f>
        <v>Tailoring_module</v>
      </c>
    </row>
    <row r="825" spans="1:5">
      <c r="A825" t="s">
        <v>1907</v>
      </c>
      <c r="B825" t="s">
        <v>711</v>
      </c>
      <c r="C825" t="str">
        <f>CONCATENATE(GetSteps[[#This Row],[DefinitionID]],GetSteps[[#This Row],[StepCaption(ID)]])</f>
        <v>678F9FA8-9582-ED11-80EE-0022481C7D58TeamManagement_module</v>
      </c>
      <c r="D825" t="str">
        <f>IFERROR(VLOOKUP(GetSteps[[#This Row],[SearchStep]], GetMetadata[[SearchStep]:[StepCaption]], 2, FALSE), GetSteps[[#This Row],[StepCaption(ID)]])</f>
        <v>TeamManagement_module</v>
      </c>
      <c r="E825" t="str">
        <f>IFERROR(VLOOKUP(GetSteps[[#This Row],[SearchStep]], GetMetadata[[SearchStep]:[StepCaption]], 4, FALSE), GetSteps[[#This Row],[StepCaption(ID)]])</f>
        <v>TeamManagement_module</v>
      </c>
    </row>
    <row r="826" spans="1:5">
      <c r="A826" t="s">
        <v>1907</v>
      </c>
      <c r="B826" t="s">
        <v>756</v>
      </c>
      <c r="C826" t="str">
        <f>CONCATENATE(GetSteps[[#This Row],[DefinitionID]],GetSteps[[#This Row],[StepCaption(ID)]])</f>
        <v>678F9FA8-9582-ED11-80EE-0022481C7D58ProjectPlan_module</v>
      </c>
      <c r="D826" t="str">
        <f>IFERROR(VLOOKUP(GetSteps[[#This Row],[SearchStep]], GetMetadata[[SearchStep]:[StepCaption]], 2, FALSE), GetSteps[[#This Row],[StepCaption(ID)]])</f>
        <v>ProjectPlan_module</v>
      </c>
      <c r="E826" t="str">
        <f>IFERROR(VLOOKUP(GetSteps[[#This Row],[SearchStep]], GetMetadata[[SearchStep]:[StepCaption]], 4, FALSE), GetSteps[[#This Row],[StepCaption(ID)]])</f>
        <v>ProjectPlan_module</v>
      </c>
    </row>
    <row r="827" spans="1:5">
      <c r="A827" t="s">
        <v>1907</v>
      </c>
      <c r="B827" t="s">
        <v>843</v>
      </c>
      <c r="C827" t="str">
        <f>CONCATENATE(GetSteps[[#This Row],[DefinitionID]],GetSteps[[#This Row],[StepCaption(ID)]])</f>
        <v>678F9FA8-9582-ED11-80EE-0022481C7D58Chatbot_module</v>
      </c>
      <c r="D827" t="str">
        <f>IFERROR(VLOOKUP(GetSteps[[#This Row],[SearchStep]], GetMetadata[[SearchStep]:[StepCaption]], 2, FALSE), GetSteps[[#This Row],[StepCaption(ID)]])</f>
        <v>Chatbot_module</v>
      </c>
      <c r="E827" t="str">
        <f>IFERROR(VLOOKUP(GetSteps[[#This Row],[SearchStep]], GetMetadata[[SearchStep]:[StepCaption]], 4, FALSE), GetSteps[[#This Row],[StepCaption(ID)]])</f>
        <v>Chatbot_module</v>
      </c>
    </row>
    <row r="828" spans="1:5">
      <c r="A828" t="s">
        <v>1907</v>
      </c>
      <c r="B828" t="s">
        <v>866</v>
      </c>
      <c r="C828" t="str">
        <f>CONCATENATE(GetSteps[[#This Row],[DefinitionID]],GetSteps[[#This Row],[StepCaption(ID)]])</f>
        <v>678F9FA8-9582-ED11-80EE-0022481C7D58TaggingUtilityTool_module</v>
      </c>
      <c r="D828" t="str">
        <f>IFERROR(VLOOKUP(GetSteps[[#This Row],[SearchStep]], GetMetadata[[SearchStep]:[StepCaption]], 2, FALSE), GetSteps[[#This Row],[StepCaption(ID)]])</f>
        <v>TaggingUtilityTool_module</v>
      </c>
      <c r="E828" t="str">
        <f>IFERROR(VLOOKUP(GetSteps[[#This Row],[SearchStep]], GetMetadata[[SearchStep]:[StepCaption]], 4, FALSE), GetSteps[[#This Row],[StepCaption(ID)]])</f>
        <v>TaggingUtilityTool_module</v>
      </c>
    </row>
    <row r="829" spans="1:5">
      <c r="A829" t="s">
        <v>1907</v>
      </c>
      <c r="B829" t="s">
        <v>885</v>
      </c>
      <c r="C829" t="str">
        <f>CONCATENATE(GetSteps[[#This Row],[DefinitionID]],GetSteps[[#This Row],[StepCaption(ID)]])</f>
        <v>678F9FA8-9582-ED11-80EE-0022481C7D58Eng Dash_module</v>
      </c>
      <c r="D829" t="str">
        <f>IFERROR(VLOOKUP(GetSteps[[#This Row],[SearchStep]], GetMetadata[[SearchStep]:[StepCaption]], 2, FALSE), GetSteps[[#This Row],[StepCaption(ID)]])</f>
        <v>Eng Dash_module</v>
      </c>
      <c r="E829" t="str">
        <f>IFERROR(VLOOKUP(GetSteps[[#This Row],[SearchStep]], GetMetadata[[SearchStep]:[StepCaption]], 4, FALSE), GetSteps[[#This Row],[StepCaption(ID)]])</f>
        <v>Eng Dash_module</v>
      </c>
    </row>
    <row r="830" spans="1:5">
      <c r="A830" t="s">
        <v>1907</v>
      </c>
      <c r="B830" t="s">
        <v>894</v>
      </c>
      <c r="C830" t="str">
        <f>CONCATENATE(GetSteps[[#This Row],[DefinitionID]],GetSteps[[#This Row],[StepCaption(ID)]])</f>
        <v>678F9FA8-9582-ED11-80EE-0022481C7D58My Eng_module</v>
      </c>
      <c r="D830" t="str">
        <f>IFERROR(VLOOKUP(GetSteps[[#This Row],[SearchStep]], GetMetadata[[SearchStep]:[StepCaption]], 2, FALSE), GetSteps[[#This Row],[StepCaption(ID)]])</f>
        <v>My Eng_module</v>
      </c>
      <c r="E830" t="str">
        <f>IFERROR(VLOOKUP(GetSteps[[#This Row],[SearchStep]], GetMetadata[[SearchStep]:[StepCaption]], 4, FALSE), GetSteps[[#This Row],[StepCaption(ID)]])</f>
        <v>My Eng_module</v>
      </c>
    </row>
    <row r="831" spans="1:5">
      <c r="A831" t="s">
        <v>1907</v>
      </c>
      <c r="B831" t="s">
        <v>885</v>
      </c>
      <c r="C831" t="str">
        <f>CONCATENATE(GetSteps[[#This Row],[DefinitionID]],GetSteps[[#This Row],[StepCaption(ID)]])</f>
        <v>678F9FA8-9582-ED11-80EE-0022481C7D58Eng Dash_module</v>
      </c>
      <c r="D831" t="str">
        <f>IFERROR(VLOOKUP(GetSteps[[#This Row],[SearchStep]], GetMetadata[[SearchStep]:[StepCaption]], 2, FALSE), GetSteps[[#This Row],[StepCaption(ID)]])</f>
        <v>Eng Dash_module</v>
      </c>
      <c r="E831" t="str">
        <f>IFERROR(VLOOKUP(GetSteps[[#This Row],[SearchStep]], GetMetadata[[SearchStep]:[StepCaption]], 4, FALSE), GetSteps[[#This Row],[StepCaption(ID)]])</f>
        <v>Eng Dash_module</v>
      </c>
    </row>
    <row r="832" spans="1:5">
      <c r="A832" t="s">
        <v>1907</v>
      </c>
      <c r="B832" t="s">
        <v>1135</v>
      </c>
      <c r="C832" t="str">
        <f>CONCATENATE(GetSteps[[#This Row],[DefinitionID]],GetSteps[[#This Row],[StepCaption(ID)]])</f>
        <v>678F9FA8-9582-ED11-80EE-0022481C7D58MUSsampling_module</v>
      </c>
      <c r="D832" t="str">
        <f>IFERROR(VLOOKUP(GetSteps[[#This Row],[SearchStep]], GetMetadata[[SearchStep]:[StepCaption]], 2, FALSE), GetSteps[[#This Row],[StepCaption(ID)]])</f>
        <v>MUSsampling_module</v>
      </c>
      <c r="E832" t="str">
        <f>IFERROR(VLOOKUP(GetSteps[[#This Row],[SearchStep]], GetMetadata[[SearchStep]:[StepCaption]], 4, FALSE), GetSteps[[#This Row],[StepCaption(ID)]])</f>
        <v>MUSsampling_module</v>
      </c>
    </row>
    <row r="833" spans="1:5">
      <c r="A833" t="s">
        <v>1907</v>
      </c>
      <c r="B833" t="s">
        <v>1235</v>
      </c>
      <c r="C833" t="str">
        <f>CONCATENATE(GetSteps[[#This Row],[DefinitionID]],GetSteps[[#This Row],[StepCaption(ID)]])</f>
        <v>678F9FA8-9582-ED11-80EE-0022481C7D58RollForward_Module</v>
      </c>
      <c r="D833" t="str">
        <f>IFERROR(VLOOKUP(GetSteps[[#This Row],[SearchStep]], GetMetadata[[SearchStep]:[StepCaption]], 2, FALSE), GetSteps[[#This Row],[StepCaption(ID)]])</f>
        <v>RollForward_Module</v>
      </c>
      <c r="E833" t="str">
        <f>IFERROR(VLOOKUP(GetSteps[[#This Row],[SearchStep]], GetMetadata[[SearchStep]:[StepCaption]], 4, FALSE), GetSteps[[#This Row],[StepCaption(ID)]])</f>
        <v>RollForward_Module</v>
      </c>
    </row>
    <row r="834" spans="1:5">
      <c r="A834" t="s">
        <v>1907</v>
      </c>
      <c r="B834" t="s">
        <v>1246</v>
      </c>
      <c r="C834" t="str">
        <f>CONCATENATE(GetSteps[[#This Row],[DefinitionID]],GetSteps[[#This Row],[StepCaption(ID)]])</f>
        <v>678F9FA8-9582-ED11-80EE-0022481C7D58GeneralFeatures_Module</v>
      </c>
      <c r="D834" t="str">
        <f>IFERROR(VLOOKUP(GetSteps[[#This Row],[SearchStep]], GetMetadata[[SearchStep]:[StepCaption]], 2, FALSE), GetSteps[[#This Row],[StepCaption(ID)]])</f>
        <v>GeneralFeatures_Module</v>
      </c>
      <c r="E834" t="str">
        <f>IFERROR(VLOOKUP(GetSteps[[#This Row],[SearchStep]], GetMetadata[[SearchStep]:[StepCaption]], 4, FALSE), GetSteps[[#This Row],[StepCaption(ID)]])</f>
        <v>GeneralFeatures_Module</v>
      </c>
    </row>
    <row r="835" spans="1:5">
      <c r="A835" t="s">
        <v>1907</v>
      </c>
      <c r="B835" t="s">
        <v>1257</v>
      </c>
      <c r="C835" t="str">
        <f>CONCATENATE(GetSteps[[#This Row],[DefinitionID]],GetSteps[[#This Row],[StepCaption(ID)]])</f>
        <v>678F9FA8-9582-ED11-80EE-0022481C7D58CloseOut_Module</v>
      </c>
      <c r="D835" t="str">
        <f>IFERROR(VLOOKUP(GetSteps[[#This Row],[SearchStep]], GetMetadata[[SearchStep]:[StepCaption]], 2, FALSE), GetSteps[[#This Row],[StepCaption(ID)]])</f>
        <v>CloseOut_Module</v>
      </c>
      <c r="E835" t="str">
        <f>IFERROR(VLOOKUP(GetSteps[[#This Row],[SearchStep]], GetMetadata[[SearchStep]:[StepCaption]], 4, FALSE), GetSteps[[#This Row],[StepCaption(ID)]])</f>
        <v>CloseOut_Module</v>
      </c>
    </row>
    <row r="836" spans="1:5">
      <c r="A836" t="s">
        <v>1907</v>
      </c>
      <c r="B836" t="s">
        <v>1282</v>
      </c>
      <c r="C836" t="str">
        <f>CONCATENATE(GetSteps[[#This Row],[DefinitionID]],GetSteps[[#This Row],[StepCaption(ID)]])</f>
        <v>678F9FA8-9582-ED11-80EE-0022481C7D58ACP_module</v>
      </c>
      <c r="D836" t="str">
        <f>IFERROR(VLOOKUP(GetSteps[[#This Row],[SearchStep]], GetMetadata[[SearchStep]:[StepCaption]], 2, FALSE), GetSteps[[#This Row],[StepCaption(ID)]])</f>
        <v>ACP_module</v>
      </c>
      <c r="E836" t="str">
        <f>IFERROR(VLOOKUP(GetSteps[[#This Row],[SearchStep]], GetMetadata[[SearchStep]:[StepCaption]], 4, FALSE), GetSteps[[#This Row],[StepCaption(ID)]])</f>
        <v>ACP_module</v>
      </c>
    </row>
    <row r="837" spans="1:5">
      <c r="A837" t="s">
        <v>1907</v>
      </c>
      <c r="B837" t="s">
        <v>1288</v>
      </c>
      <c r="C837" t="str">
        <f>CONCATENATE(GetSteps[[#This Row],[DefinitionID]],GetSteps[[#This Row],[StepCaption(ID)]])</f>
        <v>678F9FA8-9582-ED11-80EE-0022481C7D58Create_Analysis_module</v>
      </c>
      <c r="D837" t="str">
        <f>IFERROR(VLOOKUP(GetSteps[[#This Row],[SearchStep]], GetMetadata[[SearchStep]:[StepCaption]], 2, FALSE), GetSteps[[#This Row],[StepCaption(ID)]])</f>
        <v>Create_Analysis_module</v>
      </c>
      <c r="E837" t="str">
        <f>IFERROR(VLOOKUP(GetSteps[[#This Row],[SearchStep]], GetMetadata[[SearchStep]:[StepCaption]], 4, FALSE), GetSteps[[#This Row],[StepCaption(ID)]])</f>
        <v>Create_Analysis_module</v>
      </c>
    </row>
    <row r="838" spans="1:5">
      <c r="A838" t="s">
        <v>1907</v>
      </c>
      <c r="B838" t="s">
        <v>1546</v>
      </c>
      <c r="C838" t="str">
        <f>CONCATENATE(GetSteps[[#This Row],[DefinitionID]],GetSteps[[#This Row],[StepCaption(ID)]])</f>
        <v>678F9FA8-9582-ED11-80EE-0022481C7D58GeneralModule</v>
      </c>
      <c r="D838" t="str">
        <f>IFERROR(VLOOKUP(GetSteps[[#This Row],[SearchStep]], GetMetadata[[SearchStep]:[StepCaption]], 2, FALSE), GetSteps[[#This Row],[StepCaption(ID)]])</f>
        <v>GeneralModule</v>
      </c>
      <c r="E838" t="str">
        <f>IFERROR(VLOOKUP(GetSteps[[#This Row],[SearchStep]], GetMetadata[[SearchStep]:[StepCaption]], 4, FALSE), GetSteps[[#This Row],[StepCaption(ID)]])</f>
        <v>GeneralModule</v>
      </c>
    </row>
    <row r="839" spans="1:5">
      <c r="A839" t="s">
        <v>3768</v>
      </c>
      <c r="B839" t="s">
        <v>5241</v>
      </c>
      <c r="C839" t="str">
        <f>CONCATENATE(GetSteps[[#This Row],[DefinitionID]],GetSteps[[#This Row],[StepCaption(ID)]])</f>
        <v>6C9F6E65-139B-ED11-80F0-0022481C7D58Add any additional control deficiencies(ExpanderGroupBuildingBlock1)</v>
      </c>
      <c r="D839" t="str">
        <f>IFERROR(VLOOKUP(GetSteps[[#This Row],[SearchStep]], GetMetadata[[SearchStep]:[StepCaption]], 2, FALSE), GetSteps[[#This Row],[StepCaption(ID)]])</f>
        <v>ExpanderGroupBuildingBlock1</v>
      </c>
      <c r="E839" t="str">
        <f>IFERROR(VLOOKUP(GetSteps[[#This Row],[SearchStep]], GetMetadata[[SearchStep]:[StepCaption]], 4, FALSE), GetSteps[[#This Row],[StepCaption(ID)]])</f>
        <v>ExpanderGroupBuildingBlock</v>
      </c>
    </row>
    <row r="840" spans="1:5">
      <c r="A840" t="s">
        <v>3768</v>
      </c>
      <c r="B840" t="s">
        <v>5242</v>
      </c>
      <c r="C840" t="str">
        <f>CONCATENATE(GetSteps[[#This Row],[DefinitionID]],GetSteps[[#This Row],[StepCaption(ID)]])</f>
        <v>6C9F6E65-139B-ED11-80F0-0022481C7D58Add control deficiencies not already identified.(CheckBoxBuildingBlock2)</v>
      </c>
      <c r="D840" t="str">
        <f>IFERROR(VLOOKUP(GetSteps[[#This Row],[SearchStep]], GetMetadata[[SearchStep]:[StepCaption]], 2, FALSE), GetSteps[[#This Row],[StepCaption(ID)]])</f>
        <v>CheckBoxBuildingBlock2</v>
      </c>
      <c r="E840" t="str">
        <f>IFERROR(VLOOKUP(GetSteps[[#This Row],[SearchStep]], GetMetadata[[SearchStep]:[StepCaption]], 4, FALSE), GetSteps[[#This Row],[StepCaption(ID)]])</f>
        <v>CheckBoxBuildingBlock</v>
      </c>
    </row>
    <row r="841" spans="1:5">
      <c r="A841" t="s">
        <v>3768</v>
      </c>
      <c r="B841" t="s">
        <v>5243</v>
      </c>
      <c r="C841" t="str">
        <f>CONCATENATE(GetSteps[[#This Row],[DefinitionID]],GetSteps[[#This Row],[StepCaption(ID)]])</f>
        <v>6C9F6E65-139B-ED11-80F0-0022481C7D58Add control deficiencies.(SimpleDataGridBuildingBlock3)</v>
      </c>
      <c r="D841" t="str">
        <f>IFERROR(VLOOKUP(GetSteps[[#This Row],[SearchStep]], GetMetadata[[SearchStep]:[StepCaption]], 2, FALSE), GetSteps[[#This Row],[StepCaption(ID)]])</f>
        <v>SimpleDataGridBuildingBlock3</v>
      </c>
      <c r="E841" t="str">
        <f>IFERROR(VLOOKUP(GetSteps[[#This Row],[SearchStep]], GetMetadata[[SearchStep]:[StepCaption]], 4, FALSE), GetSteps[[#This Row],[StepCaption(ID)]])</f>
        <v>SimpleDataGridBuildingBlock</v>
      </c>
    </row>
    <row r="842" spans="1:5">
      <c r="A842" t="s">
        <v>3768</v>
      </c>
      <c r="B842" t="s">
        <v>5244</v>
      </c>
      <c r="C842" t="str">
        <f>CONCATENATE(GetSteps[[#This Row],[DefinitionID]],GetSteps[[#This Row],[StepCaption(ID)]])</f>
        <v>6C9F6E65-139B-ED11-80F0-0022481C7D58There were no control deficiencies identified(LabelBuildingBlock4)</v>
      </c>
      <c r="D842" t="str">
        <f>IFERROR(VLOOKUP(GetSteps[[#This Row],[SearchStep]], GetMetadata[[SearchStep]:[StepCaption]], 2, FALSE), GetSteps[[#This Row],[StepCaption(ID)]])</f>
        <v>LabelBuildingBlock4</v>
      </c>
      <c r="E842" t="str">
        <f>IFERROR(VLOOKUP(GetSteps[[#This Row],[SearchStep]], GetMetadata[[SearchStep]:[StepCaption]], 4, FALSE), GetSteps[[#This Row],[StepCaption(ID)]])</f>
        <v>LabelBuildingBlock</v>
      </c>
    </row>
    <row r="843" spans="1:5">
      <c r="A843" t="s">
        <v>3768</v>
      </c>
      <c r="B843" t="s">
        <v>139</v>
      </c>
      <c r="C843" t="str">
        <f>CONCATENATE(GetSteps[[#This Row],[DefinitionID]],GetSteps[[#This Row],[StepCaption(ID)]])</f>
        <v>6C9F6E65-139B-ED11-80F0-0022481C7D58CustomBuildingBlock</v>
      </c>
      <c r="D843" t="str">
        <f>IFERROR(VLOOKUP(GetSteps[[#This Row],[SearchStep]], GetMetadata[[SearchStep]:[StepCaption]], 2, FALSE), GetSteps[[#This Row],[StepCaption(ID)]])</f>
        <v>CustomBuildingBlock</v>
      </c>
      <c r="E843" t="str">
        <f>IFERROR(VLOOKUP(GetSteps[[#This Row],[SearchStep]], GetMetadata[[SearchStep]:[StepCaption]], 4, FALSE), GetSteps[[#This Row],[StepCaption(ID)]])</f>
        <v>CustomBuildingBlock</v>
      </c>
    </row>
    <row r="844" spans="1:5">
      <c r="A844" t="s">
        <v>3768</v>
      </c>
      <c r="B844" t="s">
        <v>318</v>
      </c>
      <c r="C844" t="str">
        <f>CONCATENATE(GetSteps[[#This Row],[DefinitionID]],GetSteps[[#This Row],[StepCaption(ID)]])</f>
        <v>6C9F6E65-139B-ED11-80F0-0022481C7D58Attachment_module</v>
      </c>
      <c r="D844" t="str">
        <f>IFERROR(VLOOKUP(GetSteps[[#This Row],[SearchStep]], GetMetadata[[SearchStep]:[StepCaption]], 2, FALSE), GetSteps[[#This Row],[StepCaption(ID)]])</f>
        <v>Attachment_module</v>
      </c>
      <c r="E844" t="str">
        <f>IFERROR(VLOOKUP(GetSteps[[#This Row],[SearchStep]], GetMetadata[[SearchStep]:[StepCaption]], 4, FALSE), GetSteps[[#This Row],[StepCaption(ID)]])</f>
        <v>Attachment_module</v>
      </c>
    </row>
    <row r="845" spans="1:5">
      <c r="A845" t="s">
        <v>3768</v>
      </c>
      <c r="B845" t="s">
        <v>319</v>
      </c>
      <c r="C845" t="str">
        <f>CONCATENATE(GetSteps[[#This Row],[DefinitionID]],GetSteps[[#This Row],[StepCaption(ID)]])</f>
        <v>6C9F6E65-139B-ED11-80F0-0022481C7D58ReviewNote_module</v>
      </c>
      <c r="D845" t="str">
        <f>IFERROR(VLOOKUP(GetSteps[[#This Row],[SearchStep]], GetMetadata[[SearchStep]:[StepCaption]], 2, FALSE), GetSteps[[#This Row],[StepCaption(ID)]])</f>
        <v>ReviewNote_module</v>
      </c>
      <c r="E845" t="str">
        <f>IFERROR(VLOOKUP(GetSteps[[#This Row],[SearchStep]], GetMetadata[[SearchStep]:[StepCaption]], 4, FALSE), GetSteps[[#This Row],[StepCaption(ID)]])</f>
        <v>ReviewNote_module</v>
      </c>
    </row>
    <row r="846" spans="1:5">
      <c r="A846" t="s">
        <v>3768</v>
      </c>
      <c r="B846" t="s">
        <v>320</v>
      </c>
      <c r="C846" t="str">
        <f>CONCATENATE(GetSteps[[#This Row],[DefinitionID]],GetSteps[[#This Row],[StepCaption(ID)]])</f>
        <v>6C9F6E65-139B-ED11-80F0-0022481C7D58Navigation_module</v>
      </c>
      <c r="D846" t="str">
        <f>IFERROR(VLOOKUP(GetSteps[[#This Row],[SearchStep]], GetMetadata[[SearchStep]:[StepCaption]], 2, FALSE), GetSteps[[#This Row],[StepCaption(ID)]])</f>
        <v>Navigation_module</v>
      </c>
      <c r="E846" t="str">
        <f>IFERROR(VLOOKUP(GetSteps[[#This Row],[SearchStep]], GetMetadata[[SearchStep]:[StepCaption]], 4, FALSE), GetSteps[[#This Row],[StepCaption(ID)]])</f>
        <v>Navigation_module</v>
      </c>
    </row>
    <row r="847" spans="1:5">
      <c r="A847" t="s">
        <v>3768</v>
      </c>
      <c r="B847" t="s">
        <v>519</v>
      </c>
      <c r="C847" t="str">
        <f>CONCATENATE(GetSteps[[#This Row],[DefinitionID]],GetSteps[[#This Row],[StepCaption(ID)]])</f>
        <v>6C9F6E65-139B-ED11-80F0-0022481C7D58MRR SignOff_module</v>
      </c>
      <c r="D847" t="str">
        <f>IFERROR(VLOOKUP(GetSteps[[#This Row],[SearchStep]], GetMetadata[[SearchStep]:[StepCaption]], 2, FALSE), GetSteps[[#This Row],[StepCaption(ID)]])</f>
        <v>MRR SignOff_module</v>
      </c>
      <c r="E847" t="str">
        <f>IFERROR(VLOOKUP(GetSteps[[#This Row],[SearchStep]], GetMetadata[[SearchStep]:[StepCaption]], 4, FALSE), GetSteps[[#This Row],[StepCaption(ID)]])</f>
        <v>MRR SignOff_module</v>
      </c>
    </row>
    <row r="848" spans="1:5">
      <c r="A848" t="s">
        <v>3768</v>
      </c>
      <c r="B848" t="s">
        <v>672</v>
      </c>
      <c r="C848" t="str">
        <f>CONCATENATE(GetSteps[[#This Row],[DefinitionID]],GetSteps[[#This Row],[StepCaption(ID)]])</f>
        <v>6C9F6E65-139B-ED11-80F0-0022481C7D58Tailoring_module</v>
      </c>
      <c r="D848" t="str">
        <f>IFERROR(VLOOKUP(GetSteps[[#This Row],[SearchStep]], GetMetadata[[SearchStep]:[StepCaption]], 2, FALSE), GetSteps[[#This Row],[StepCaption(ID)]])</f>
        <v>Tailoring_module</v>
      </c>
      <c r="E848" t="str">
        <f>IFERROR(VLOOKUP(GetSteps[[#This Row],[SearchStep]], GetMetadata[[SearchStep]:[StepCaption]], 4, FALSE), GetSteps[[#This Row],[StepCaption(ID)]])</f>
        <v>Tailoring_module</v>
      </c>
    </row>
    <row r="849" spans="1:5">
      <c r="A849" t="s">
        <v>3768</v>
      </c>
      <c r="B849" t="s">
        <v>711</v>
      </c>
      <c r="C849" t="str">
        <f>CONCATENATE(GetSteps[[#This Row],[DefinitionID]],GetSteps[[#This Row],[StepCaption(ID)]])</f>
        <v>6C9F6E65-139B-ED11-80F0-0022481C7D58TeamManagement_module</v>
      </c>
      <c r="D849" t="str">
        <f>IFERROR(VLOOKUP(GetSteps[[#This Row],[SearchStep]], GetMetadata[[SearchStep]:[StepCaption]], 2, FALSE), GetSteps[[#This Row],[StepCaption(ID)]])</f>
        <v>TeamManagement_module</v>
      </c>
      <c r="E849" t="str">
        <f>IFERROR(VLOOKUP(GetSteps[[#This Row],[SearchStep]], GetMetadata[[SearchStep]:[StepCaption]], 4, FALSE), GetSteps[[#This Row],[StepCaption(ID)]])</f>
        <v>TeamManagement_module</v>
      </c>
    </row>
    <row r="850" spans="1:5">
      <c r="A850" t="s">
        <v>3768</v>
      </c>
      <c r="B850" t="s">
        <v>756</v>
      </c>
      <c r="C850" t="str">
        <f>CONCATENATE(GetSteps[[#This Row],[DefinitionID]],GetSteps[[#This Row],[StepCaption(ID)]])</f>
        <v>6C9F6E65-139B-ED11-80F0-0022481C7D58ProjectPlan_module</v>
      </c>
      <c r="D850" t="str">
        <f>IFERROR(VLOOKUP(GetSteps[[#This Row],[SearchStep]], GetMetadata[[SearchStep]:[StepCaption]], 2, FALSE), GetSteps[[#This Row],[StepCaption(ID)]])</f>
        <v>ProjectPlan_module</v>
      </c>
      <c r="E850" t="str">
        <f>IFERROR(VLOOKUP(GetSteps[[#This Row],[SearchStep]], GetMetadata[[SearchStep]:[StepCaption]], 4, FALSE), GetSteps[[#This Row],[StepCaption(ID)]])</f>
        <v>ProjectPlan_module</v>
      </c>
    </row>
    <row r="851" spans="1:5">
      <c r="A851" t="s">
        <v>3768</v>
      </c>
      <c r="B851" t="s">
        <v>843</v>
      </c>
      <c r="C851" t="str">
        <f>CONCATENATE(GetSteps[[#This Row],[DefinitionID]],GetSteps[[#This Row],[StepCaption(ID)]])</f>
        <v>6C9F6E65-139B-ED11-80F0-0022481C7D58Chatbot_module</v>
      </c>
      <c r="D851" t="str">
        <f>IFERROR(VLOOKUP(GetSteps[[#This Row],[SearchStep]], GetMetadata[[SearchStep]:[StepCaption]], 2, FALSE), GetSteps[[#This Row],[StepCaption(ID)]])</f>
        <v>Chatbot_module</v>
      </c>
      <c r="E851" t="str">
        <f>IFERROR(VLOOKUP(GetSteps[[#This Row],[SearchStep]], GetMetadata[[SearchStep]:[StepCaption]], 4, FALSE), GetSteps[[#This Row],[StepCaption(ID)]])</f>
        <v>Chatbot_module</v>
      </c>
    </row>
    <row r="852" spans="1:5">
      <c r="A852" t="s">
        <v>3768</v>
      </c>
      <c r="B852" t="s">
        <v>866</v>
      </c>
      <c r="C852" t="str">
        <f>CONCATENATE(GetSteps[[#This Row],[DefinitionID]],GetSteps[[#This Row],[StepCaption(ID)]])</f>
        <v>6C9F6E65-139B-ED11-80F0-0022481C7D58TaggingUtilityTool_module</v>
      </c>
      <c r="D852" t="str">
        <f>IFERROR(VLOOKUP(GetSteps[[#This Row],[SearchStep]], GetMetadata[[SearchStep]:[StepCaption]], 2, FALSE), GetSteps[[#This Row],[StepCaption(ID)]])</f>
        <v>TaggingUtilityTool_module</v>
      </c>
      <c r="E852" t="str">
        <f>IFERROR(VLOOKUP(GetSteps[[#This Row],[SearchStep]], GetMetadata[[SearchStep]:[StepCaption]], 4, FALSE), GetSteps[[#This Row],[StepCaption(ID)]])</f>
        <v>TaggingUtilityTool_module</v>
      </c>
    </row>
    <row r="853" spans="1:5">
      <c r="A853" t="s">
        <v>3768</v>
      </c>
      <c r="B853" t="s">
        <v>885</v>
      </c>
      <c r="C853" t="str">
        <f>CONCATENATE(GetSteps[[#This Row],[DefinitionID]],GetSteps[[#This Row],[StepCaption(ID)]])</f>
        <v>6C9F6E65-139B-ED11-80F0-0022481C7D58Eng Dash_module</v>
      </c>
      <c r="D853" t="str">
        <f>IFERROR(VLOOKUP(GetSteps[[#This Row],[SearchStep]], GetMetadata[[SearchStep]:[StepCaption]], 2, FALSE), GetSteps[[#This Row],[StepCaption(ID)]])</f>
        <v>Eng Dash_module</v>
      </c>
      <c r="E853" t="str">
        <f>IFERROR(VLOOKUP(GetSteps[[#This Row],[SearchStep]], GetMetadata[[SearchStep]:[StepCaption]], 4, FALSE), GetSteps[[#This Row],[StepCaption(ID)]])</f>
        <v>Eng Dash_module</v>
      </c>
    </row>
    <row r="854" spans="1:5">
      <c r="A854" t="s">
        <v>3768</v>
      </c>
      <c r="B854" t="s">
        <v>894</v>
      </c>
      <c r="C854" t="str">
        <f>CONCATENATE(GetSteps[[#This Row],[DefinitionID]],GetSteps[[#This Row],[StepCaption(ID)]])</f>
        <v>6C9F6E65-139B-ED11-80F0-0022481C7D58My Eng_module</v>
      </c>
      <c r="D854" t="str">
        <f>IFERROR(VLOOKUP(GetSteps[[#This Row],[SearchStep]], GetMetadata[[SearchStep]:[StepCaption]], 2, FALSE), GetSteps[[#This Row],[StepCaption(ID)]])</f>
        <v>My Eng_module</v>
      </c>
      <c r="E854" t="str">
        <f>IFERROR(VLOOKUP(GetSteps[[#This Row],[SearchStep]], GetMetadata[[SearchStep]:[StepCaption]], 4, FALSE), GetSteps[[#This Row],[StepCaption(ID)]])</f>
        <v>My Eng_module</v>
      </c>
    </row>
    <row r="855" spans="1:5">
      <c r="A855" t="s">
        <v>3768</v>
      </c>
      <c r="B855" t="s">
        <v>885</v>
      </c>
      <c r="C855" t="str">
        <f>CONCATENATE(GetSteps[[#This Row],[DefinitionID]],GetSteps[[#This Row],[StepCaption(ID)]])</f>
        <v>6C9F6E65-139B-ED11-80F0-0022481C7D58Eng Dash_module</v>
      </c>
      <c r="D855" t="str">
        <f>IFERROR(VLOOKUP(GetSteps[[#This Row],[SearchStep]], GetMetadata[[SearchStep]:[StepCaption]], 2, FALSE), GetSteps[[#This Row],[StepCaption(ID)]])</f>
        <v>Eng Dash_module</v>
      </c>
      <c r="E855" t="str">
        <f>IFERROR(VLOOKUP(GetSteps[[#This Row],[SearchStep]], GetMetadata[[SearchStep]:[StepCaption]], 4, FALSE), GetSteps[[#This Row],[StepCaption(ID)]])</f>
        <v>Eng Dash_module</v>
      </c>
    </row>
    <row r="856" spans="1:5">
      <c r="A856" t="s">
        <v>3768</v>
      </c>
      <c r="B856" t="s">
        <v>1135</v>
      </c>
      <c r="C856" t="str">
        <f>CONCATENATE(GetSteps[[#This Row],[DefinitionID]],GetSteps[[#This Row],[StepCaption(ID)]])</f>
        <v>6C9F6E65-139B-ED11-80F0-0022481C7D58MUSsampling_module</v>
      </c>
      <c r="D856" t="str">
        <f>IFERROR(VLOOKUP(GetSteps[[#This Row],[SearchStep]], GetMetadata[[SearchStep]:[StepCaption]], 2, FALSE), GetSteps[[#This Row],[StepCaption(ID)]])</f>
        <v>MUSsampling_module</v>
      </c>
      <c r="E856" t="str">
        <f>IFERROR(VLOOKUP(GetSteps[[#This Row],[SearchStep]], GetMetadata[[SearchStep]:[StepCaption]], 4, FALSE), GetSteps[[#This Row],[StepCaption(ID)]])</f>
        <v>MUSsampling_module</v>
      </c>
    </row>
    <row r="857" spans="1:5">
      <c r="A857" t="s">
        <v>3768</v>
      </c>
      <c r="B857" t="s">
        <v>1235</v>
      </c>
      <c r="C857" t="str">
        <f>CONCATENATE(GetSteps[[#This Row],[DefinitionID]],GetSteps[[#This Row],[StepCaption(ID)]])</f>
        <v>6C9F6E65-139B-ED11-80F0-0022481C7D58RollForward_Module</v>
      </c>
      <c r="D857" t="str">
        <f>IFERROR(VLOOKUP(GetSteps[[#This Row],[SearchStep]], GetMetadata[[SearchStep]:[StepCaption]], 2, FALSE), GetSteps[[#This Row],[StepCaption(ID)]])</f>
        <v>RollForward_Module</v>
      </c>
      <c r="E857" t="str">
        <f>IFERROR(VLOOKUP(GetSteps[[#This Row],[SearchStep]], GetMetadata[[SearchStep]:[StepCaption]], 4, FALSE), GetSteps[[#This Row],[StepCaption(ID)]])</f>
        <v>RollForward_Module</v>
      </c>
    </row>
    <row r="858" spans="1:5">
      <c r="A858" t="s">
        <v>3768</v>
      </c>
      <c r="B858" t="s">
        <v>1246</v>
      </c>
      <c r="C858" t="str">
        <f>CONCATENATE(GetSteps[[#This Row],[DefinitionID]],GetSteps[[#This Row],[StepCaption(ID)]])</f>
        <v>6C9F6E65-139B-ED11-80F0-0022481C7D58GeneralFeatures_Module</v>
      </c>
      <c r="D858" t="str">
        <f>IFERROR(VLOOKUP(GetSteps[[#This Row],[SearchStep]], GetMetadata[[SearchStep]:[StepCaption]], 2, FALSE), GetSteps[[#This Row],[StepCaption(ID)]])</f>
        <v>GeneralFeatures_Module</v>
      </c>
      <c r="E858" t="str">
        <f>IFERROR(VLOOKUP(GetSteps[[#This Row],[SearchStep]], GetMetadata[[SearchStep]:[StepCaption]], 4, FALSE), GetSteps[[#This Row],[StepCaption(ID)]])</f>
        <v>GeneralFeatures_Module</v>
      </c>
    </row>
    <row r="859" spans="1:5">
      <c r="A859" t="s">
        <v>3768</v>
      </c>
      <c r="B859" t="s">
        <v>1257</v>
      </c>
      <c r="C859" t="str">
        <f>CONCATENATE(GetSteps[[#This Row],[DefinitionID]],GetSteps[[#This Row],[StepCaption(ID)]])</f>
        <v>6C9F6E65-139B-ED11-80F0-0022481C7D58CloseOut_Module</v>
      </c>
      <c r="D859" t="str">
        <f>IFERROR(VLOOKUP(GetSteps[[#This Row],[SearchStep]], GetMetadata[[SearchStep]:[StepCaption]], 2, FALSE), GetSteps[[#This Row],[StepCaption(ID)]])</f>
        <v>CloseOut_Module</v>
      </c>
      <c r="E859" t="str">
        <f>IFERROR(VLOOKUP(GetSteps[[#This Row],[SearchStep]], GetMetadata[[SearchStep]:[StepCaption]], 4, FALSE), GetSteps[[#This Row],[StepCaption(ID)]])</f>
        <v>CloseOut_Module</v>
      </c>
    </row>
    <row r="860" spans="1:5">
      <c r="A860" t="s">
        <v>3768</v>
      </c>
      <c r="B860" t="s">
        <v>1282</v>
      </c>
      <c r="C860" t="str">
        <f>CONCATENATE(GetSteps[[#This Row],[DefinitionID]],GetSteps[[#This Row],[StepCaption(ID)]])</f>
        <v>6C9F6E65-139B-ED11-80F0-0022481C7D58ACP_module</v>
      </c>
      <c r="D860" t="str">
        <f>IFERROR(VLOOKUP(GetSteps[[#This Row],[SearchStep]], GetMetadata[[SearchStep]:[StepCaption]], 2, FALSE), GetSteps[[#This Row],[StepCaption(ID)]])</f>
        <v>ACP_module</v>
      </c>
      <c r="E860" t="str">
        <f>IFERROR(VLOOKUP(GetSteps[[#This Row],[SearchStep]], GetMetadata[[SearchStep]:[StepCaption]], 4, FALSE), GetSteps[[#This Row],[StepCaption(ID)]])</f>
        <v>ACP_module</v>
      </c>
    </row>
    <row r="861" spans="1:5">
      <c r="A861" t="s">
        <v>3768</v>
      </c>
      <c r="B861" t="s">
        <v>1288</v>
      </c>
      <c r="C861" t="str">
        <f>CONCATENATE(GetSteps[[#This Row],[DefinitionID]],GetSteps[[#This Row],[StepCaption(ID)]])</f>
        <v>6C9F6E65-139B-ED11-80F0-0022481C7D58Create_Analysis_module</v>
      </c>
      <c r="D861" t="str">
        <f>IFERROR(VLOOKUP(GetSteps[[#This Row],[SearchStep]], GetMetadata[[SearchStep]:[StepCaption]], 2, FALSE), GetSteps[[#This Row],[StepCaption(ID)]])</f>
        <v>Create_Analysis_module</v>
      </c>
      <c r="E861" t="str">
        <f>IFERROR(VLOOKUP(GetSteps[[#This Row],[SearchStep]], GetMetadata[[SearchStep]:[StepCaption]], 4, FALSE), GetSteps[[#This Row],[StepCaption(ID)]])</f>
        <v>Create_Analysis_module</v>
      </c>
    </row>
    <row r="862" spans="1:5">
      <c r="A862" t="s">
        <v>3768</v>
      </c>
      <c r="B862" t="s">
        <v>1546</v>
      </c>
      <c r="C862" t="str">
        <f>CONCATENATE(GetSteps[[#This Row],[DefinitionID]],GetSteps[[#This Row],[StepCaption(ID)]])</f>
        <v>6C9F6E65-139B-ED11-80F0-0022481C7D58GeneralModule</v>
      </c>
      <c r="D862" t="str">
        <f>IFERROR(VLOOKUP(GetSteps[[#This Row],[SearchStep]], GetMetadata[[SearchStep]:[StepCaption]], 2, FALSE), GetSteps[[#This Row],[StepCaption(ID)]])</f>
        <v>GeneralModule</v>
      </c>
      <c r="E862" t="str">
        <f>IFERROR(VLOOKUP(GetSteps[[#This Row],[SearchStep]], GetMetadata[[SearchStep]:[StepCaption]], 4, FALSE), GetSteps[[#This Row],[StepCaption(ID)]])</f>
        <v>GeneralModule</v>
      </c>
    </row>
    <row r="863" spans="1:5">
      <c r="A863" t="s">
        <v>3764</v>
      </c>
      <c r="B863" t="s">
        <v>5245</v>
      </c>
      <c r="C863" t="str">
        <f>CONCATENATE(GetSteps[[#This Row],[DefinitionID]],GetSteps[[#This Row],[StepCaption(ID)]])</f>
        <v>6F06E23F-1697-ED11-80EF-0022481C7D58 (ExpanderGroupBuildingBlock29)</v>
      </c>
      <c r="D863" t="str">
        <f>IFERROR(VLOOKUP(GetSteps[[#This Row],[SearchStep]], GetMetadata[[SearchStep]:[StepCaption]], 2, FALSE), GetSteps[[#This Row],[StepCaption(ID)]])</f>
        <v>ExpanderGroupBuildingBlock29</v>
      </c>
      <c r="E863" t="str">
        <f>IFERROR(VLOOKUP(GetSteps[[#This Row],[SearchStep]], GetMetadata[[SearchStep]:[StepCaption]], 4, FALSE), GetSteps[[#This Row],[StepCaption(ID)]])</f>
        <v>ExpanderGroupBuildingBlock</v>
      </c>
    </row>
    <row r="864" spans="1:5">
      <c r="A864" t="s">
        <v>3764</v>
      </c>
      <c r="B864" t="s">
        <v>5246</v>
      </c>
      <c r="C864" t="str">
        <f>CONCATENATE(GetSteps[[#This Row],[DefinitionID]],GetSteps[[#This Row],[StepCaption(ID)]])</f>
        <v>6F06E23F-1697-ED11-80EF-0022481C7D58 If substantive procedures alone cannot provide sufficient appropriate audit evidence for this RMM, then consider the implications for the engagement, incl(RTFTextBuildingBlock42)</v>
      </c>
      <c r="D864" t="str">
        <f>IFERROR(VLOOKUP(GetSteps[[#This Row],[SearchStep]], GetMetadata[[SearchStep]:[StepCaption]], 2, FALSE), GetSteps[[#This Row],[StepCaption(ID)]])</f>
        <v>RTFTextBuildingBlock42</v>
      </c>
      <c r="E864" t="str">
        <f>IFERROR(VLOOKUP(GetSteps[[#This Row],[SearchStep]], GetMetadata[[SearchStep]:[StepCaption]], 4, FALSE), GetSteps[[#This Row],[StepCaption(ID)]])</f>
        <v>RTFTextBuildingBlock</v>
      </c>
    </row>
    <row r="865" spans="1:5">
      <c r="A865" t="s">
        <v>3764</v>
      </c>
      <c r="B865" t="s">
        <v>5247</v>
      </c>
      <c r="C865" t="str">
        <f>CONCATENATE(GetSteps[[#This Row],[DefinitionID]],GetSteps[[#This Row],[StepCaption(ID)]])</f>
        <v>6F06E23F-1697-ED11-80EF-0022481C7D58â€¢How the entity makes significant estimates and the data on which they are based.(LabelBuildingBlock22)</v>
      </c>
      <c r="D865" t="str">
        <f>IFERROR(VLOOKUP(GetSteps[[#This Row],[SearchStep]], GetMetadata[[SearchStep]:[StepCaption]], 2, FALSE), GetSteps[[#This Row],[StepCaption(ID)]])</f>
        <v>LabelBuildingBlock22</v>
      </c>
      <c r="E865" t="str">
        <f>IFERROR(VLOOKUP(GetSteps[[#This Row],[SearchStep]], GetMetadata[[SearchStep]:[StepCaption]], 4, FALSE), GetSteps[[#This Row],[StepCaption(ID)]])</f>
        <v>LabelBuildingBlock</v>
      </c>
    </row>
    <row r="866" spans="1:5">
      <c r="A866" t="s">
        <v>3764</v>
      </c>
      <c r="B866" t="s">
        <v>5248</v>
      </c>
      <c r="C866" t="str">
        <f>CONCATENATE(GetSteps[[#This Row],[DefinitionID]],GetSteps[[#This Row],[StepCaption(ID)]])</f>
        <v>6F06E23F-1697-ED11-80EF-0022481C7D58â€¢If Scope 3 emissions are included in the GHG statement, there is greater uncertainty associated with these emissions.(LabelBuildingBlock23)</v>
      </c>
      <c r="D866" t="str">
        <f>IFERROR(VLOOKUP(GetSteps[[#This Row],[SearchStep]], GetMetadata[[SearchStep]:[StepCaption]], 2, FALSE), GetSteps[[#This Row],[StepCaption(ID)]])</f>
        <v>LabelBuildingBlock23</v>
      </c>
      <c r="E866" t="str">
        <f>IFERROR(VLOOKUP(GetSteps[[#This Row],[SearchStep]], GetMetadata[[SearchStep]:[StepCaption]], 4, FALSE), GetSteps[[#This Row],[StepCaption(ID)]])</f>
        <v>LabelBuildingBlock</v>
      </c>
    </row>
    <row r="867" spans="1:5">
      <c r="A867" t="s">
        <v>3764</v>
      </c>
      <c r="B867" t="s">
        <v>5249</v>
      </c>
      <c r="C867" t="str">
        <f>CONCATENATE(GetSteps[[#This Row],[DefinitionID]],GetSteps[[#This Row],[StepCaption(ID)]])</f>
        <v>6F06E23F-1697-ED11-80EF-0022481C7D58â€¢The degree of complexity in determining the organizational boundary and whether related parties are involved.(LabelBuildingBlock18)</v>
      </c>
      <c r="D867" t="str">
        <f>IFERROR(VLOOKUP(GetSteps[[#This Row],[SearchStep]], GetMetadata[[SearchStep]:[StepCaption]], 2, FALSE), GetSteps[[#This Row],[StepCaption(ID)]])</f>
        <v>LabelBuildingBlock18</v>
      </c>
      <c r="E867" t="str">
        <f>IFERROR(VLOOKUP(GetSteps[[#This Row],[SearchStep]], GetMetadata[[SearchStep]:[StepCaption]], 4, FALSE), GetSteps[[#This Row],[StepCaption(ID)]])</f>
        <v>LabelBuildingBlock</v>
      </c>
    </row>
    <row r="868" spans="1:5">
      <c r="A868" t="s">
        <v>3764</v>
      </c>
      <c r="B868" t="s">
        <v>5250</v>
      </c>
      <c r="C868" t="str">
        <f>CONCATENATE(GetSteps[[#This Row],[DefinitionID]],GetSteps[[#This Row],[StepCaption(ID)]])</f>
        <v>6F06E23F-1697-ED11-80EF-0022481C7D58â€¢The likelihood of intentional misstatement in the GHG statement.(LabelBuildingBlock25)</v>
      </c>
      <c r="D868" t="str">
        <f>IFERROR(VLOOKUP(GetSteps[[#This Row],[SearchStep]], GetMetadata[[SearchStep]:[StepCaption]], 2, FALSE), GetSteps[[#This Row],[StepCaption(ID)]])</f>
        <v>LabelBuildingBlock25</v>
      </c>
      <c r="E868" t="str">
        <f>IFERROR(VLOOKUP(GetSteps[[#This Row],[SearchStep]], GetMetadata[[SearchStep]:[StepCaption]], 4, FALSE), GetSteps[[#This Row],[StepCaption(ID)]])</f>
        <v>LabelBuildingBlock</v>
      </c>
    </row>
    <row r="869" spans="1:5">
      <c r="A869" t="s">
        <v>3764</v>
      </c>
      <c r="B869" t="s">
        <v>5251</v>
      </c>
      <c r="C869" t="str">
        <f>CONCATENATE(GetSteps[[#This Row],[DefinitionID]],GetSteps[[#This Row],[StepCaption(ID)]])</f>
        <v>6F06E23F-1697-ED11-80EF-0022481C7D58â€¢The likelihood of non-compliance with the provisions of those laws and regulations generally recognized to have a direct effect on the content of the GH(LabelBuildingBlock15)</v>
      </c>
      <c r="D869" t="str">
        <f>IFERROR(VLOOKUP(GetSteps[[#This Row],[SearchStep]], GetMetadata[[SearchStep]:[StepCaption]], 2, FALSE), GetSteps[[#This Row],[StepCaption(ID)]])</f>
        <v>LabelBuildingBlock15</v>
      </c>
      <c r="E869" t="str">
        <f>IFERROR(VLOOKUP(GetSteps[[#This Row],[SearchStep]], GetMetadata[[SearchStep]:[StepCaption]], 4, FALSE), GetSteps[[#This Row],[StepCaption(ID)]])</f>
        <v>LabelBuildingBlock</v>
      </c>
    </row>
    <row r="870" spans="1:5">
      <c r="A870" t="s">
        <v>3764</v>
      </c>
      <c r="B870" t="s">
        <v>5252</v>
      </c>
      <c r="C870" t="str">
        <f>CONCATENATE(GetSteps[[#This Row],[DefinitionID]],GetSteps[[#This Row],[StepCaption(ID)]])</f>
        <v>6F06E23F-1697-ED11-80EF-0022481C7D58â€¢The likelihood of omission of a potentially significant emission. (LabelBuildingBlock26)</v>
      </c>
      <c r="D870" t="str">
        <f>IFERROR(VLOOKUP(GetSteps[[#This Row],[SearchStep]], GetMetadata[[SearchStep]:[StepCaption]], 2, FALSE), GetSteps[[#This Row],[StepCaption(ID)]])</f>
        <v>LabelBuildingBlock26</v>
      </c>
      <c r="E870" t="str">
        <f>IFERROR(VLOOKUP(GetSteps[[#This Row],[SearchStep]], GetMetadata[[SearchStep]:[StepCaption]], 4, FALSE), GetSteps[[#This Row],[StepCaption(ID)]])</f>
        <v>LabelBuildingBlock</v>
      </c>
    </row>
    <row r="871" spans="1:5">
      <c r="A871" t="s">
        <v>3764</v>
      </c>
      <c r="B871" t="s">
        <v>5253</v>
      </c>
      <c r="C871" t="str">
        <f>CONCATENATE(GetSteps[[#This Row],[DefinitionID]],GetSteps[[#This Row],[StepCaption(ID)]])</f>
        <v>6F06E23F-1697-ED11-80EF-0022481C7D58â€¢The nature of operations.(LabelBuildingBlock16)</v>
      </c>
      <c r="D871" t="str">
        <f>IFERROR(VLOOKUP(GetSteps[[#This Row],[SearchStep]], GetMetadata[[SearchStep]:[StepCaption]], 2, FALSE), GetSteps[[#This Row],[StepCaption(ID)]])</f>
        <v>LabelBuildingBlock16</v>
      </c>
      <c r="E871" t="str">
        <f>IFERROR(VLOOKUP(GetSteps[[#This Row],[SearchStep]], GetMetadata[[SearchStep]:[StepCaption]], 4, FALSE), GetSteps[[#This Row],[StepCaption(ID)]])</f>
        <v>LabelBuildingBlock</v>
      </c>
    </row>
    <row r="872" spans="1:5">
      <c r="A872" t="s">
        <v>3764</v>
      </c>
      <c r="B872" t="s">
        <v>5254</v>
      </c>
      <c r="C872" t="str">
        <f>CONCATENATE(GetSteps[[#This Row],[DefinitionID]],GetSteps[[#This Row],[StepCaption(ID)]])</f>
        <v>6F06E23F-1697-ED11-80EF-0022481C7D58â€¢The nature of quantification methods.(LabelBuildingBlock17)</v>
      </c>
      <c r="D872" t="str">
        <f>IFERROR(VLOOKUP(GetSteps[[#This Row],[SearchStep]], GetMetadata[[SearchStep]:[StepCaption]], 2, FALSE), GetSteps[[#This Row],[StepCaption(ID)]])</f>
        <v>LabelBuildingBlock17</v>
      </c>
      <c r="E872" t="str">
        <f>IFERROR(VLOOKUP(GetSteps[[#This Row],[SearchStep]], GetMetadata[[SearchStep]:[StepCaption]], 4, FALSE), GetSteps[[#This Row],[StepCaption(ID)]])</f>
        <v>LabelBuildingBlock</v>
      </c>
    </row>
    <row r="873" spans="1:5">
      <c r="A873" t="s">
        <v>3764</v>
      </c>
      <c r="B873" t="s">
        <v>5255</v>
      </c>
      <c r="C873" t="str">
        <f>CONCATENATE(GetSteps[[#This Row],[DefinitionID]],GetSteps[[#This Row],[StepCaption(ID)]])</f>
        <v>6F06E23F-1697-ED11-80EF-0022481C7D58â€¢Whether there are significant emissions that are outside the normal course of business for the entity, or that otherwise appear to be unusual.(LabelBuildingBlock27)</v>
      </c>
      <c r="D873" t="str">
        <f>IFERROR(VLOOKUP(GetSteps[[#This Row],[SearchStep]], GetMetadata[[SearchStep]:[StepCaption]], 2, FALSE), GetSteps[[#This Row],[StepCaption(ID)]])</f>
        <v>LabelBuildingBlock27</v>
      </c>
      <c r="E873" t="str">
        <f>IFERROR(VLOOKUP(GetSteps[[#This Row],[SearchStep]], GetMetadata[[SearchStep]:[StepCaption]], 4, FALSE), GetSteps[[#This Row],[StepCaption(ID)]])</f>
        <v>LabelBuildingBlock</v>
      </c>
    </row>
    <row r="874" spans="1:5">
      <c r="A874" t="s">
        <v>3764</v>
      </c>
      <c r="B874" t="s">
        <v>5256</v>
      </c>
      <c r="C874" t="str">
        <f>CONCATENATE(GetSteps[[#This Row],[DefinitionID]],GetSteps[[#This Row],[StepCaption(ID)]])</f>
        <v>6F06E23F-1697-ED11-80EF-0022481C7D58Arising from fraudulent preparation and/or presentation of the SMI.(CheckBoxBuildingBlock32)</v>
      </c>
      <c r="D874" t="str">
        <f>IFERROR(VLOOKUP(GetSteps[[#This Row],[SearchStep]], GetMetadata[[SearchStep]:[StepCaption]], 2, FALSE), GetSteps[[#This Row],[StepCaption(ID)]])</f>
        <v>CheckBoxBuildingBlock32</v>
      </c>
      <c r="E874" t="str">
        <f>IFERROR(VLOOKUP(GetSteps[[#This Row],[SearchStep]], GetMetadata[[SearchStep]:[StepCaption]], 4, FALSE), GetSteps[[#This Row],[StepCaption(ID)]])</f>
        <v>CheckBoxBuildingBlock</v>
      </c>
    </row>
    <row r="875" spans="1:5">
      <c r="A875" t="s">
        <v>3764</v>
      </c>
      <c r="B875" t="s">
        <v>5257</v>
      </c>
      <c r="C875" t="str">
        <f>CONCATENATE(GetSteps[[#This Row],[DefinitionID]],GetSteps[[#This Row],[StepCaption(ID)]])</f>
        <v>6F06E23F-1697-ED11-80EF-0022481C7D58Arising from misappropriation of assets.(CheckBoxBuildingBlock33)</v>
      </c>
      <c r="D875" t="str">
        <f>IFERROR(VLOOKUP(GetSteps[[#This Row],[SearchStep]], GetMetadata[[SearchStep]:[StepCaption]], 2, FALSE), GetSteps[[#This Row],[StepCaption(ID)]])</f>
        <v>CheckBoxBuildingBlock33</v>
      </c>
      <c r="E875" t="str">
        <f>IFERROR(VLOOKUP(GetSteps[[#This Row],[SearchStep]], GetMetadata[[SearchStep]:[StepCaption]], 4, FALSE), GetSteps[[#This Row],[StepCaption(ID)]])</f>
        <v>CheckBoxBuildingBlock</v>
      </c>
    </row>
    <row r="876" spans="1:5">
      <c r="A876" t="s">
        <v>3764</v>
      </c>
      <c r="B876" t="s">
        <v>5258</v>
      </c>
      <c r="C876" t="str">
        <f>CONCATENATE(GetSteps[[#This Row],[DefinitionID]],GetSteps[[#This Row],[StepCaption(ID)]])</f>
        <v>6F06E23F-1697-ED11-80EF-0022481C7D58Assess likelihood and magnitude.(RTFTextBuildingBlock28)</v>
      </c>
      <c r="D876" t="str">
        <f>IFERROR(VLOOKUP(GetSteps[[#This Row],[SearchStep]], GetMetadata[[SearchStep]:[StepCaption]], 2, FALSE), GetSteps[[#This Row],[StepCaption(ID)]])</f>
        <v>RTFTextBuildingBlock28</v>
      </c>
      <c r="E876" t="str">
        <f>IFERROR(VLOOKUP(GetSteps[[#This Row],[SearchStep]], GetMetadata[[SearchStep]:[StepCaption]], 4, FALSE), GetSteps[[#This Row],[StepCaption(ID)]])</f>
        <v>RTFTextBuildingBlock</v>
      </c>
    </row>
    <row r="877" spans="1:5">
      <c r="A877" t="s">
        <v>3764</v>
      </c>
      <c r="B877" t="s">
        <v>5259</v>
      </c>
      <c r="C877" t="str">
        <f>CONCATENATE(GetSteps[[#This Row],[DefinitionID]],GetSteps[[#This Row],[StepCaption(ID)]])</f>
        <v>6F06E23F-1697-ED11-80EF-0022481C7D58Change(CheckBoxBuildingBlock11)</v>
      </c>
      <c r="D877" t="str">
        <f>IFERROR(VLOOKUP(GetSteps[[#This Row],[SearchStep]], GetMetadata[[SearchStep]:[StepCaption]], 2, FALSE), GetSteps[[#This Row],[StepCaption(ID)]])</f>
        <v>CheckBoxBuildingBlock11</v>
      </c>
      <c r="E877" t="str">
        <f>IFERROR(VLOOKUP(GetSteps[[#This Row],[SearchStep]], GetMetadata[[SearchStep]:[StepCaption]], 4, FALSE), GetSteps[[#This Row],[StepCaption(ID)]])</f>
        <v>CheckBoxBuildingBlock</v>
      </c>
    </row>
    <row r="878" spans="1:5">
      <c r="A878" t="s">
        <v>3764</v>
      </c>
      <c r="B878" t="s">
        <v>5260</v>
      </c>
      <c r="C878" t="str">
        <f>CONCATENATE(GetSteps[[#This Row],[DefinitionID]],GetSteps[[#This Row],[StepCaption(ID)]])</f>
        <v>6F06E23F-1697-ED11-80EF-0022481C7D58Change, including significant economic or regulatory changes.(CheckBoxBuildingBlock20)</v>
      </c>
      <c r="D878" t="str">
        <f>IFERROR(VLOOKUP(GetSteps[[#This Row],[SearchStep]], GetMetadata[[SearchStep]:[StepCaption]], 2, FALSE), GetSteps[[#This Row],[StepCaption(ID)]])</f>
        <v>CheckBoxBuildingBlock20</v>
      </c>
      <c r="E878" t="str">
        <f>IFERROR(VLOOKUP(GetSteps[[#This Row],[SearchStep]], GetMetadata[[SearchStep]:[StepCaption]], 4, FALSE), GetSteps[[#This Row],[StepCaption(ID)]])</f>
        <v>CheckBoxBuildingBlock</v>
      </c>
    </row>
    <row r="879" spans="1:5">
      <c r="A879" t="s">
        <v>3764</v>
      </c>
      <c r="B879" t="s">
        <v>5261</v>
      </c>
      <c r="C879" t="str">
        <f>CONCATENATE(GetSteps[[#This Row],[DefinitionID]],GetSteps[[#This Row],[StepCaption(ID)]])</f>
        <v>6F06E23F-1697-ED11-80EF-0022481C7D58Clarify risk description.(CheckBoxBuildingBlock5)</v>
      </c>
      <c r="D879" t="str">
        <f>IFERROR(VLOOKUP(GetSteps[[#This Row],[SearchStep]], GetMetadata[[SearchStep]:[StepCaption]], 2, FALSE), GetSteps[[#This Row],[StepCaption(ID)]])</f>
        <v>CheckBoxBuildingBlock5</v>
      </c>
      <c r="E879" t="str">
        <f>IFERROR(VLOOKUP(GetSteps[[#This Row],[SearchStep]], GetMetadata[[SearchStep]:[StepCaption]], 4, FALSE), GetSteps[[#This Row],[StepCaption(ID)]])</f>
        <v>CheckBoxBuildingBlock</v>
      </c>
    </row>
    <row r="880" spans="1:5">
      <c r="A880" t="s">
        <v>3764</v>
      </c>
      <c r="B880" t="s">
        <v>5262</v>
      </c>
      <c r="C880" t="str">
        <f>CONCATENATE(GetSteps[[#This Row],[DefinitionID]],GetSteps[[#This Row],[StepCaption(ID)]])</f>
        <v>6F06E23F-1697-ED11-80EF-0022481C7D58Complexity(CheckBoxBuildingBlock9)</v>
      </c>
      <c r="D880" t="str">
        <f>IFERROR(VLOOKUP(GetSteps[[#This Row],[SearchStep]], GetMetadata[[SearchStep]:[StepCaption]], 2, FALSE), GetSteps[[#This Row],[StepCaption(ID)]])</f>
        <v>CheckBoxBuildingBlock9</v>
      </c>
      <c r="E880" t="str">
        <f>IFERROR(VLOOKUP(GetSteps[[#This Row],[SearchStep]], GetMetadata[[SearchStep]:[StepCaption]], 4, FALSE), GetSteps[[#This Row],[StepCaption(ID)]])</f>
        <v>CheckBoxBuildingBlock</v>
      </c>
    </row>
    <row r="881" spans="1:5">
      <c r="A881" t="s">
        <v>3764</v>
      </c>
      <c r="B881" t="s">
        <v>5263</v>
      </c>
      <c r="C881" t="str">
        <f>CONCATENATE(GetSteps[[#This Row],[DefinitionID]],GetSteps[[#This Row],[StepCaption(ID)]])</f>
        <v>6F06E23F-1697-ED11-80EF-0022481C7D58Complexity, including:(CheckBoxBuildingBlock14)</v>
      </c>
      <c r="D881" t="str">
        <f>IFERROR(VLOOKUP(GetSteps[[#This Row],[SearchStep]], GetMetadata[[SearchStep]:[StepCaption]], 2, FALSE), GetSteps[[#This Row],[StepCaption(ID)]])</f>
        <v>CheckBoxBuildingBlock14</v>
      </c>
      <c r="E881" t="str">
        <f>IFERROR(VLOOKUP(GetSteps[[#This Row],[SearchStep]], GetMetadata[[SearchStep]:[StepCaption]], 4, FALSE), GetSteps[[#This Row],[StepCaption(ID)]])</f>
        <v>CheckBoxBuildingBlock</v>
      </c>
    </row>
    <row r="882" spans="1:5">
      <c r="A882" t="s">
        <v>3764</v>
      </c>
      <c r="B882" t="s">
        <v>5264</v>
      </c>
      <c r="C882" t="str">
        <f>CONCATENATE(GetSteps[[#This Row],[DefinitionID]],GetSteps[[#This Row],[StepCaption(ID)]])</f>
        <v>6F06E23F-1697-ED11-80EF-0022481C7D58Consider the following inherent risk factors to assess inherent risk of identified RMMs.(LabelBuildingBlock7)</v>
      </c>
      <c r="D882" t="str">
        <f>IFERROR(VLOOKUP(GetSteps[[#This Row],[SearchStep]], GetMetadata[[SearchStep]:[StepCaption]], 2, FALSE), GetSteps[[#This Row],[StepCaption(ID)]])</f>
        <v>LabelBuildingBlock7</v>
      </c>
      <c r="E882" t="str">
        <f>IFERROR(VLOOKUP(GetSteps[[#This Row],[SearchStep]], GetMetadata[[SearchStep]:[StepCaption]], 4, FALSE), GetSteps[[#This Row],[StepCaption(ID)]])</f>
        <v>LabelBuildingBlock</v>
      </c>
    </row>
    <row r="883" spans="1:5">
      <c r="A883" t="s">
        <v>3764</v>
      </c>
      <c r="B883" t="s">
        <v>5265</v>
      </c>
      <c r="C883" t="str">
        <f>CONCATENATE(GetSteps[[#This Row],[DefinitionID]],GetSteps[[#This Row],[StepCaption(ID)]])</f>
        <v>6F06E23F-1697-ED11-80EF-0022481C7D58Control risk assessment(ToggleButtonBuildingBlock48)</v>
      </c>
      <c r="D883" t="str">
        <f>IFERROR(VLOOKUP(GetSteps[[#This Row],[SearchStep]], GetMetadata[[SearchStep]:[StepCaption]], 2, FALSE), GetSteps[[#This Row],[StepCaption(ID)]])</f>
        <v>ToggleButtonBuildingBlock48</v>
      </c>
      <c r="E883" t="str">
        <f>IFERROR(VLOOKUP(GetSteps[[#This Row],[SearchStep]], GetMetadata[[SearchStep]:[StepCaption]], 4, FALSE), GetSteps[[#This Row],[StepCaption(ID)]])</f>
        <v>ToggleButtonBuildingBlock</v>
      </c>
    </row>
    <row r="884" spans="1:5">
      <c r="A884" t="s">
        <v>3764</v>
      </c>
      <c r="B884" t="s">
        <v>5266</v>
      </c>
      <c r="C884" t="str">
        <f>CONCATENATE(GetSteps[[#This Row],[DefinitionID]],GetSteps[[#This Row],[StepCaption(ID)]])</f>
        <v>6F06E23F-1697-ED11-80EF-0022481C7D58Describe how we modified the nature, timing and extent of our planned and/or performed substantive procedures.(RTFTextBuildingBlock41)</v>
      </c>
      <c r="D884" t="str">
        <f>IFERROR(VLOOKUP(GetSteps[[#This Row],[SearchStep]], GetMetadata[[SearchStep]:[StepCaption]], 2, FALSE), GetSteps[[#This Row],[StepCaption(ID)]])</f>
        <v>RTFTextBuildingBlock41</v>
      </c>
      <c r="E884" t="str">
        <f>IFERROR(VLOOKUP(GetSteps[[#This Row],[SearchStep]], GetMetadata[[SearchStep]:[StepCaption]], 4, FALSE), GetSteps[[#This Row],[StepCaption(ID)]])</f>
        <v>RTFTextBuildingBlock</v>
      </c>
    </row>
    <row r="885" spans="1:5">
      <c r="A885" t="s">
        <v>3764</v>
      </c>
      <c r="B885" t="s">
        <v>5267</v>
      </c>
      <c r="C885" t="str">
        <f>CONCATENATE(GetSteps[[#This Row],[DefinitionID]],GetSteps[[#This Row],[StepCaption(ID)]])</f>
        <v>6F06E23F-1697-ED11-80EF-0022481C7D58Do we plan to revise our assessment of control risk to no reliance?(OptionBuildingBlock39)</v>
      </c>
      <c r="D885" t="str">
        <f>IFERROR(VLOOKUP(GetSteps[[#This Row],[SearchStep]], GetMetadata[[SearchStep]:[StepCaption]], 2, FALSE), GetSteps[[#This Row],[StepCaption(ID)]])</f>
        <v>OptionBuildingBlock39</v>
      </c>
      <c r="E885" t="str">
        <f>IFERROR(VLOOKUP(GetSteps[[#This Row],[SearchStep]], GetMetadata[[SearchStep]:[StepCaption]], 4, FALSE), GetSteps[[#This Row],[StepCaption(ID)]])</f>
        <v>OptionBuildingBlock</v>
      </c>
    </row>
    <row r="886" spans="1:5">
      <c r="A886" t="s">
        <v>3764</v>
      </c>
      <c r="B886" t="s">
        <v>5268</v>
      </c>
      <c r="C886" t="str">
        <f>CONCATENATE(GetSteps[[#This Row],[DefinitionID]],GetSteps[[#This Row],[StepCaption(ID)]])</f>
        <v>6F06E23F-1697-ED11-80EF-0022481C7D58Document how the procedures are specifically responsive to the significant risk.(RTFTextBuildingBlock38)</v>
      </c>
      <c r="D886" t="str">
        <f>IFERROR(VLOOKUP(GetSteps[[#This Row],[SearchStep]], GetMetadata[[SearchStep]:[StepCaption]], 2, FALSE), GetSteps[[#This Row],[StepCaption(ID)]])</f>
        <v>RTFTextBuildingBlock38</v>
      </c>
      <c r="E886" t="str">
        <f>IFERROR(VLOOKUP(GetSteps[[#This Row],[SearchStep]], GetMetadata[[SearchStep]:[StepCaption]], 4, FALSE), GetSteps[[#This Row],[StepCaption(ID)]])</f>
        <v>RTFTextBuildingBlock</v>
      </c>
    </row>
    <row r="887" spans="1:5">
      <c r="A887" t="s">
        <v>3764</v>
      </c>
      <c r="B887" t="s">
        <v>5269</v>
      </c>
      <c r="C887" t="str">
        <f>CONCATENATE(GetSteps[[#This Row],[DefinitionID]],GetSteps[[#This Row],[StepCaption(ID)]])</f>
        <v>6F06E23F-1697-ED11-80EF-0022481C7D58Document how we designed procedures to address the different CARs for the different parts of the period.(RTFTextBuildingBlock51)</v>
      </c>
      <c r="D887" t="str">
        <f>IFERROR(VLOOKUP(GetSteps[[#This Row],[SearchStep]], GetMetadata[[SearchStep]:[StepCaption]], 2, FALSE), GetSteps[[#This Row],[StepCaption(ID)]])</f>
        <v>RTFTextBuildingBlock51</v>
      </c>
      <c r="E887" t="str">
        <f>IFERROR(VLOOKUP(GetSteps[[#This Row],[SearchStep]], GetMetadata[[SearchStep]:[StepCaption]], 4, FALSE), GetSteps[[#This Row],[StepCaption(ID)]])</f>
        <v>RTFTextBuildingBlock</v>
      </c>
    </row>
    <row r="888" spans="1:5">
      <c r="A888" t="s">
        <v>3764</v>
      </c>
      <c r="B888" t="s">
        <v>5270</v>
      </c>
      <c r="C888" t="str">
        <f>CONCATENATE(GetSteps[[#This Row],[DefinitionID]],GetSteps[[#This Row],[StepCaption(ID)]])</f>
        <v>6F06E23F-1697-ED11-80EF-0022481C7D58Fraud risk(CheckBoxBuildingBlock30)</v>
      </c>
      <c r="D888" t="str">
        <f>IFERROR(VLOOKUP(GetSteps[[#This Row],[SearchStep]], GetMetadata[[SearchStep]:[StepCaption]], 2, FALSE), GetSteps[[#This Row],[StepCaption(ID)]])</f>
        <v>CheckBoxBuildingBlock30</v>
      </c>
      <c r="E888" t="str">
        <f>IFERROR(VLOOKUP(GetSteps[[#This Row],[SearchStep]], GetMetadata[[SearchStep]:[StepCaption]], 4, FALSE), GetSteps[[#This Row],[StepCaption(ID)]])</f>
        <v>CheckBoxBuildingBlock</v>
      </c>
    </row>
    <row r="889" spans="1:5">
      <c r="A889" t="s">
        <v>3764</v>
      </c>
      <c r="B889" t="s">
        <v>5271</v>
      </c>
      <c r="C889" t="str">
        <f>CONCATENATE(GetSteps[[#This Row],[DefinitionID]],GetSteps[[#This Row],[StepCaption(ID)]])</f>
        <v>6F06E23F-1697-ED11-80EF-0022481C7D58Fraud risk type:(LabelBuildingBlock31)</v>
      </c>
      <c r="D889" t="str">
        <f>IFERROR(VLOOKUP(GetSteps[[#This Row],[SearchStep]], GetMetadata[[SearchStep]:[StepCaption]], 2, FALSE), GetSteps[[#This Row],[StepCaption(ID)]])</f>
        <v>LabelBuildingBlock31</v>
      </c>
      <c r="E889" t="str">
        <f>IFERROR(VLOOKUP(GetSteps[[#This Row],[SearchStep]], GetMetadata[[SearchStep]:[StepCaption]], 4, FALSE), GetSteps[[#This Row],[StepCaption(ID)]])</f>
        <v>LabelBuildingBlock</v>
      </c>
    </row>
    <row r="890" spans="1:5">
      <c r="A890" t="s">
        <v>3764</v>
      </c>
      <c r="B890" t="s">
        <v>5272</v>
      </c>
      <c r="C890" t="str">
        <f>CONCATENATE(GetSteps[[#This Row],[DefinitionID]],GetSteps[[#This Row],[StepCaption(ID)]])</f>
        <v>6F06E23F-1697-ED11-80EF-0022481C7D58Identify process control activities related to the process risk points.(SimpleDataGridBuildingBlock56)</v>
      </c>
      <c r="D890" t="str">
        <f>IFERROR(VLOOKUP(GetSteps[[#This Row],[SearchStep]], GetMetadata[[SearchStep]:[StepCaption]], 2, FALSE), GetSteps[[#This Row],[StepCaption(ID)]])</f>
        <v>SimpleDataGridBuildingBlock56</v>
      </c>
      <c r="E890" t="str">
        <f>IFERROR(VLOOKUP(GetSteps[[#This Row],[SearchStep]], GetMetadata[[SearchStep]:[StepCaption]], 4, FALSE), GetSteps[[#This Row],[StepCaption(ID)]])</f>
        <v>SimpleDataGridBuildingBlock</v>
      </c>
    </row>
    <row r="891" spans="1:5">
      <c r="A891" t="s">
        <v>3764</v>
      </c>
      <c r="B891" t="s">
        <v>5273</v>
      </c>
      <c r="C891" t="str">
        <f>CONCATENATE(GetSteps[[#This Row],[DefinitionID]],GetSteps[[#This Row],[StepCaption(ID)]])</f>
        <v>6F06E23F-1697-ED11-80EF-0022481C7D58Identify process risk points.(SimpleDataGridBuildingBlock55)</v>
      </c>
      <c r="D891" t="str">
        <f>IFERROR(VLOOKUP(GetSteps[[#This Row],[SearchStep]], GetMetadata[[SearchStep]:[StepCaption]], 2, FALSE), GetSteps[[#This Row],[StepCaption(ID)]])</f>
        <v>SimpleDataGridBuildingBlock55</v>
      </c>
      <c r="E891" t="str">
        <f>IFERROR(VLOOKUP(GetSteps[[#This Row],[SearchStep]], GetMetadata[[SearchStep]:[StepCaption]], 4, FALSE), GetSteps[[#This Row],[StepCaption(ID)]])</f>
        <v>SimpleDataGridBuildingBlock</v>
      </c>
    </row>
    <row r="892" spans="1:5">
      <c r="A892" t="s">
        <v>3764</v>
      </c>
      <c r="B892" t="s">
        <v>5274</v>
      </c>
      <c r="C892" t="str">
        <f>CONCATENATE(GetSteps[[#This Row],[DefinitionID]],GetSteps[[#This Row],[StepCaption(ID)]])</f>
        <v>6F06E23F-1697-ED11-80EF-0022481C7D58Identify the compensating controls that address the same process risk points as the deficient controls at the appropriate level of precision and address th(RTFTextBuildingBlock44)</v>
      </c>
      <c r="D892" t="str">
        <f>IFERROR(VLOOKUP(GetSteps[[#This Row],[SearchStep]], GetMetadata[[SearchStep]:[StepCaption]], 2, FALSE), GetSteps[[#This Row],[StepCaption(ID)]])</f>
        <v>RTFTextBuildingBlock44</v>
      </c>
      <c r="E892" t="str">
        <f>IFERROR(VLOOKUP(GetSteps[[#This Row],[SearchStep]], GetMetadata[[SearchStep]:[StepCaption]], 4, FALSE), GetSteps[[#This Row],[StepCaption(ID)]])</f>
        <v>RTFTextBuildingBlock</v>
      </c>
    </row>
    <row r="893" spans="1:5">
      <c r="A893" t="s">
        <v>3764</v>
      </c>
      <c r="B893" t="s">
        <v>5275</v>
      </c>
      <c r="C893" t="str">
        <f>CONCATENATE(GetSteps[[#This Row],[DefinitionID]],GetSteps[[#This Row],[StepCaption(ID)]])</f>
        <v>6F06E23F-1697-ED11-80EF-0022481C7D58Inherent risk assessment:(LabelBuildingBlock6)</v>
      </c>
      <c r="D893" t="str">
        <f>IFERROR(VLOOKUP(GetSteps[[#This Row],[SearchStep]], GetMetadata[[SearchStep]:[StepCaption]], 2, FALSE), GetSteps[[#This Row],[StepCaption(ID)]])</f>
        <v>LabelBuildingBlock6</v>
      </c>
      <c r="E893" t="str">
        <f>IFERROR(VLOOKUP(GetSteps[[#This Row],[SearchStep]], GetMetadata[[SearchStep]:[StepCaption]], 4, FALSE), GetSteps[[#This Row],[StepCaption(ID)]])</f>
        <v>LabelBuildingBlock</v>
      </c>
    </row>
    <row r="894" spans="1:5">
      <c r="A894" t="s">
        <v>3764</v>
      </c>
      <c r="B894" t="s">
        <v>5276</v>
      </c>
      <c r="C894" t="str">
        <f>CONCATENATE(GetSteps[[#This Row],[DefinitionID]],GetSteps[[#This Row],[StepCaption(ID)]])</f>
        <v>6F06E23F-1697-ED11-80EF-0022481C7D58Period end date(DatePickerBuildingBlock54)</v>
      </c>
      <c r="D894" t="str">
        <f>IFERROR(VLOOKUP(GetSteps[[#This Row],[SearchStep]], GetMetadata[[SearchStep]:[StepCaption]], 2, FALSE), GetSteps[[#This Row],[StepCaption(ID)]])</f>
        <v>DatePickerBuildingBlock54</v>
      </c>
      <c r="E894" t="str">
        <f>IFERROR(VLOOKUP(GetSteps[[#This Row],[SearchStep]], GetMetadata[[SearchStep]:[StepCaption]], 4, FALSE), GetSteps[[#This Row],[StepCaption(ID)]])</f>
        <v>DatePickerBuildingBlock</v>
      </c>
    </row>
    <row r="895" spans="1:5">
      <c r="A895" t="s">
        <v>3764</v>
      </c>
      <c r="B895" t="s">
        <v>5277</v>
      </c>
      <c r="C895" t="str">
        <f>CONCATENATE(GetSteps[[#This Row],[DefinitionID]],GetSteps[[#This Row],[StepCaption(ID)]])</f>
        <v>6F06E23F-1697-ED11-80EF-0022481C7D58Period of reliance:(LabelBuildingBlock52)</v>
      </c>
      <c r="D895" t="str">
        <f>IFERROR(VLOOKUP(GetSteps[[#This Row],[SearchStep]], GetMetadata[[SearchStep]:[StepCaption]], 2, FALSE), GetSteps[[#This Row],[StepCaption(ID)]])</f>
        <v>LabelBuildingBlock52</v>
      </c>
      <c r="E895" t="str">
        <f>IFERROR(VLOOKUP(GetSteps[[#This Row],[SearchStep]], GetMetadata[[SearchStep]:[StepCaption]], 4, FALSE), GetSteps[[#This Row],[StepCaption(ID)]])</f>
        <v>LabelBuildingBlock</v>
      </c>
    </row>
    <row r="896" spans="1:5">
      <c r="A896" t="s">
        <v>3764</v>
      </c>
      <c r="B896" t="s">
        <v>5278</v>
      </c>
      <c r="C896" t="str">
        <f>CONCATENATE(GetSteps[[#This Row],[DefinitionID]],GetSteps[[#This Row],[StepCaption(ID)]])</f>
        <v>6F06E23F-1697-ED11-80EF-0022481C7D58Period start date(DatePickerBuildingBlock53)</v>
      </c>
      <c r="D896" t="str">
        <f>IFERROR(VLOOKUP(GetSteps[[#This Row],[SearchStep]], GetMetadata[[SearchStep]:[StepCaption]], 2, FALSE), GetSteps[[#This Row],[StepCaption(ID)]])</f>
        <v>DatePickerBuildingBlock53</v>
      </c>
      <c r="E896" t="str">
        <f>IFERROR(VLOOKUP(GetSteps[[#This Row],[SearchStep]], GetMetadata[[SearchStep]:[StepCaption]], 4, FALSE), GetSteps[[#This Row],[StepCaption(ID)]])</f>
        <v>DatePickerBuildingBlock</v>
      </c>
    </row>
    <row r="897" spans="1:5">
      <c r="A897" t="s">
        <v>3764</v>
      </c>
      <c r="B897" t="s">
        <v>5279</v>
      </c>
      <c r="C897" t="str">
        <f>CONCATENATE(GetSteps[[#This Row],[DefinitionID]],GetSteps[[#This Row],[StepCaption(ID)]])</f>
        <v>6F06E23F-1697-ED11-80EF-0022481C7D58Qualitative areas(SimpleDataGridBuildingBlock37)</v>
      </c>
      <c r="D897" t="str">
        <f>IFERROR(VLOOKUP(GetSteps[[#This Row],[SearchStep]], GetMetadata[[SearchStep]:[StepCaption]], 2, FALSE), GetSteps[[#This Row],[StepCaption(ID)]])</f>
        <v>SimpleDataGridBuildingBlock37</v>
      </c>
      <c r="E897" t="str">
        <f>IFERROR(VLOOKUP(GetSteps[[#This Row],[SearchStep]], GetMetadata[[SearchStep]:[StepCaption]], 4, FALSE), GetSteps[[#This Row],[StepCaption(ID)]])</f>
        <v>SimpleDataGridBuildingBlock</v>
      </c>
    </row>
    <row r="898" spans="1:5">
      <c r="A898" t="s">
        <v>3764</v>
      </c>
      <c r="B898" t="s">
        <v>5280</v>
      </c>
      <c r="C898" t="str">
        <f>CONCATENATE(GetSteps[[#This Row],[DefinitionID]],GetSteps[[#This Row],[StepCaption(ID)]])</f>
        <v>6F06E23F-1697-ED11-80EF-0022481C7D58Quantitative areas(SimpleDataGridBuildingBlock36)</v>
      </c>
      <c r="D898" t="str">
        <f>IFERROR(VLOOKUP(GetSteps[[#This Row],[SearchStep]], GetMetadata[[SearchStep]:[StepCaption]], 2, FALSE), GetSteps[[#This Row],[StepCaption(ID)]])</f>
        <v>SimpleDataGridBuildingBlock36</v>
      </c>
      <c r="E898" t="str">
        <f>IFERROR(VLOOKUP(GetSteps[[#This Row],[SearchStep]], GetMetadata[[SearchStep]:[StepCaption]], 4, FALSE), GetSteps[[#This Row],[StepCaption(ID)]])</f>
        <v>SimpleDataGridBuildingBlock</v>
      </c>
    </row>
    <row r="899" spans="1:5">
      <c r="A899" t="s">
        <v>3764</v>
      </c>
      <c r="B899" t="s">
        <v>5281</v>
      </c>
      <c r="C899" t="str">
        <f>CONCATENATE(GetSteps[[#This Row],[DefinitionID]],GetSteps[[#This Row],[StepCaption(ID)]])</f>
        <v>6F06E23F-1697-ED11-80EF-0022481C7D58Response(LabelBuildingBlock46)</v>
      </c>
      <c r="D899" t="str">
        <f>IFERROR(VLOOKUP(GetSteps[[#This Row],[SearchStep]], GetMetadata[[SearchStep]:[StepCaption]], 2, FALSE), GetSteps[[#This Row],[StepCaption(ID)]])</f>
        <v>LabelBuildingBlock46</v>
      </c>
      <c r="E899" t="str">
        <f>IFERROR(VLOOKUP(GetSteps[[#This Row],[SearchStep]], GetMetadata[[SearchStep]:[StepCaption]], 4, FALSE), GetSteps[[#This Row],[StepCaption(ID)]])</f>
        <v>LabelBuildingBlock</v>
      </c>
    </row>
    <row r="900" spans="1:5">
      <c r="A900" t="s">
        <v>3764</v>
      </c>
      <c r="B900" t="s">
        <v>5282</v>
      </c>
      <c r="C900" t="str">
        <f>CONCATENATE(GetSteps[[#This Row],[DefinitionID]],GetSteps[[#This Row],[StepCaption(ID)]])</f>
        <v>6F06E23F-1697-ED11-80EF-0022481C7D58Risk assessment(LabelBuildingBlock1)</v>
      </c>
      <c r="D900" t="str">
        <f>IFERROR(VLOOKUP(GetSteps[[#This Row],[SearchStep]], GetMetadata[[SearchStep]:[StepCaption]], 2, FALSE), GetSteps[[#This Row],[StepCaption(ID)]])</f>
        <v>LabelBuildingBlock1</v>
      </c>
      <c r="E900" t="str">
        <f>IFERROR(VLOOKUP(GetSteps[[#This Row],[SearchStep]], GetMetadata[[SearchStep]:[StepCaption]], 4, FALSE), GetSteps[[#This Row],[StepCaption(ID)]])</f>
        <v>LabelBuildingBlock</v>
      </c>
    </row>
    <row r="901" spans="1:5">
      <c r="A901" t="s">
        <v>3764</v>
      </c>
      <c r="B901" t="s">
        <v>5283</v>
      </c>
      <c r="C901" t="str">
        <f>CONCATENATE(GetSteps[[#This Row],[DefinitionID]],GetSteps[[#This Row],[StepCaption(ID)]])</f>
        <v>6F06E23F-1697-ED11-80EF-0022481C7D58Select relevant fraud risk factors:(SimpleDataGridBuildingBlock34)</v>
      </c>
      <c r="D901" t="str">
        <f>IFERROR(VLOOKUP(GetSteps[[#This Row],[SearchStep]], GetMetadata[[SearchStep]:[StepCaption]], 2, FALSE), GetSteps[[#This Row],[StepCaption(ID)]])</f>
        <v>SimpleDataGridBuildingBlock34</v>
      </c>
      <c r="E901" t="str">
        <f>IFERROR(VLOOKUP(GetSteps[[#This Row],[SearchStep]], GetMetadata[[SearchStep]:[StepCaption]], 4, FALSE), GetSteps[[#This Row],[StepCaption(ID)]])</f>
        <v>SimpleDataGridBuildingBlock</v>
      </c>
    </row>
    <row r="902" spans="1:5">
      <c r="A902" t="s">
        <v>3764</v>
      </c>
      <c r="B902" t="s">
        <v>5284</v>
      </c>
      <c r="C902" t="str">
        <f>CONCATENATE(GetSteps[[#This Row],[DefinitionID]],GetSteps[[#This Row],[StepCaption(ID)]])</f>
        <v>6F06E23F-1697-ED11-80EF-0022481C7D58Select the checkbox 'We plan to rely on process control activities in this process.' within the relevant process 1. Understanding activity.(LabelBuildingBlock49)</v>
      </c>
      <c r="D902" t="str">
        <f>IFERROR(VLOOKUP(GetSteps[[#This Row],[SearchStep]], GetMetadata[[SearchStep]:[StepCaption]], 2, FALSE), GetSteps[[#This Row],[StepCaption(ID)]])</f>
        <v>LabelBuildingBlock49</v>
      </c>
      <c r="E902" t="str">
        <f>IFERROR(VLOOKUP(GetSteps[[#This Row],[SearchStep]], GetMetadata[[SearchStep]:[StepCaption]], 4, FALSE), GetSteps[[#This Row],[StepCaption(ID)]])</f>
        <v>LabelBuildingBlock</v>
      </c>
    </row>
    <row r="903" spans="1:5">
      <c r="A903" t="s">
        <v>3764</v>
      </c>
      <c r="B903" t="s">
        <v>5285</v>
      </c>
      <c r="C903" t="str">
        <f>CONCATENATE(GetSteps[[#This Row],[DefinitionID]],GetSteps[[#This Row],[StepCaption(ID)]])</f>
        <v>6F06E23F-1697-ED11-80EF-0022481C7D58Subjectivity(CheckBoxBuildingBlock10)</v>
      </c>
      <c r="D903" t="str">
        <f>IFERROR(VLOOKUP(GetSteps[[#This Row],[SearchStep]], GetMetadata[[SearchStep]:[StepCaption]], 2, FALSE), GetSteps[[#This Row],[StepCaption(ID)]])</f>
        <v>CheckBoxBuildingBlock10</v>
      </c>
      <c r="E903" t="str">
        <f>IFERROR(VLOOKUP(GetSteps[[#This Row],[SearchStep]], GetMetadata[[SearchStep]:[StepCaption]], 4, FALSE), GetSteps[[#This Row],[StepCaption(ID)]])</f>
        <v>CheckBoxBuildingBlock</v>
      </c>
    </row>
    <row r="904" spans="1:5">
      <c r="A904" t="s">
        <v>3764</v>
      </c>
      <c r="B904" t="s">
        <v>5286</v>
      </c>
      <c r="C904" t="str">
        <f>CONCATENATE(GetSteps[[#This Row],[DefinitionID]],GetSteps[[#This Row],[StepCaption(ID)]])</f>
        <v>6F06E23F-1697-ED11-80EF-0022481C7D58Subjectivity, including the degree of subjectivity in the quantification of emissions.(CheckBoxBuildingBlock19)</v>
      </c>
      <c r="D904" t="str">
        <f>IFERROR(VLOOKUP(GetSteps[[#This Row],[SearchStep]], GetMetadata[[SearchStep]:[StepCaption]], 2, FALSE), GetSteps[[#This Row],[StepCaption(ID)]])</f>
        <v>CheckBoxBuildingBlock19</v>
      </c>
      <c r="E904" t="str">
        <f>IFERROR(VLOOKUP(GetSteps[[#This Row],[SearchStep]], GetMetadata[[SearchStep]:[StepCaption]], 4, FALSE), GetSteps[[#This Row],[StepCaption(ID)]])</f>
        <v>CheckBoxBuildingBlock</v>
      </c>
    </row>
    <row r="905" spans="1:5">
      <c r="A905" t="s">
        <v>3764</v>
      </c>
      <c r="B905" t="s">
        <v>5287</v>
      </c>
      <c r="C905" t="str">
        <f>CONCATENATE(GetSteps[[#This Row],[DefinitionID]],GetSteps[[#This Row],[StepCaption(ID)]])</f>
        <v>6F06E23F-1697-ED11-80EF-0022481C7D58Substantive procedures alone cannot provide sufficient appropriate evidence for this RMM and we will assess control risk as Controls Reliance.(CheckBoxBuildingBlock47)</v>
      </c>
      <c r="D905" t="str">
        <f>IFERROR(VLOOKUP(GetSteps[[#This Row],[SearchStep]], GetMetadata[[SearchStep]:[StepCaption]], 2, FALSE), GetSteps[[#This Row],[StepCaption(ID)]])</f>
        <v>CheckBoxBuildingBlock47</v>
      </c>
      <c r="E905" t="str">
        <f>IFERROR(VLOOKUP(GetSteps[[#This Row],[SearchStep]], GetMetadata[[SearchStep]:[StepCaption]], 4, FALSE), GetSteps[[#This Row],[StepCaption(ID)]])</f>
        <v>CheckBoxBuildingBlock</v>
      </c>
    </row>
    <row r="906" spans="1:5">
      <c r="A906" t="s">
        <v>3764</v>
      </c>
      <c r="B906" t="s">
        <v>5288</v>
      </c>
      <c r="C906" t="str">
        <f>CONCATENATE(GetSteps[[#This Row],[DefinitionID]],GetSteps[[#This Row],[StepCaption(ID)]])</f>
        <v>6F06E23F-1697-ED11-80EF-0022481C7D58Susceptibility to misstatement due to management bias or other fraud risk factors(CheckBoxBuildingBlock13)</v>
      </c>
      <c r="D906" t="str">
        <f>IFERROR(VLOOKUP(GetSteps[[#This Row],[SearchStep]], GetMetadata[[SearchStep]:[StepCaption]], 2, FALSE), GetSteps[[#This Row],[StepCaption(ID)]])</f>
        <v>CheckBoxBuildingBlock13</v>
      </c>
      <c r="E906" t="str">
        <f>IFERROR(VLOOKUP(GetSteps[[#This Row],[SearchStep]], GetMetadata[[SearchStep]:[StepCaption]], 4, FALSE), GetSteps[[#This Row],[StepCaption(ID)]])</f>
        <v>CheckBoxBuildingBlock</v>
      </c>
    </row>
    <row r="907" spans="1:5">
      <c r="A907" t="s">
        <v>3764</v>
      </c>
      <c r="B907" t="s">
        <v>5289</v>
      </c>
      <c r="C907" t="str">
        <f>CONCATENATE(GetSteps[[#This Row],[DefinitionID]],GetSteps[[#This Row],[StepCaption(ID)]])</f>
        <v>6F06E23F-1697-ED11-80EF-0022481C7D58Susceptibility to misstatement due to management bias or other fraud risk factors, including:(CheckBoxBuildingBlock24)</v>
      </c>
      <c r="D907" t="str">
        <f>IFERROR(VLOOKUP(GetSteps[[#This Row],[SearchStep]], GetMetadata[[SearchStep]:[StepCaption]], 2, FALSE), GetSteps[[#This Row],[StepCaption(ID)]])</f>
        <v>CheckBoxBuildingBlock24</v>
      </c>
      <c r="E907" t="str">
        <f>IFERROR(VLOOKUP(GetSteps[[#This Row],[SearchStep]], GetMetadata[[SearchStep]:[StepCaption]], 4, FALSE), GetSteps[[#This Row],[StepCaption(ID)]])</f>
        <v>CheckBoxBuildingBlock</v>
      </c>
    </row>
    <row r="908" spans="1:5">
      <c r="A908" t="s">
        <v>3764</v>
      </c>
      <c r="B908" t="s">
        <v>5290</v>
      </c>
      <c r="C908" t="str">
        <f>CONCATENATE(GetSteps[[#This Row],[DefinitionID]],GetSteps[[#This Row],[StepCaption(ID)]])</f>
        <v>6F06E23F-1697-ED11-80EF-0022481C7D58The quantitative or qualitative significance of the area(CheckBoxBuildingBlock8)</v>
      </c>
      <c r="D908" t="str">
        <f>IFERROR(VLOOKUP(GetSteps[[#This Row],[SearchStep]], GetMetadata[[SearchStep]:[StepCaption]], 2, FALSE), GetSteps[[#This Row],[StepCaption(ID)]])</f>
        <v>CheckBoxBuildingBlock8</v>
      </c>
      <c r="E908" t="str">
        <f>IFERROR(VLOOKUP(GetSteps[[#This Row],[SearchStep]], GetMetadata[[SearchStep]:[StepCaption]], 4, FALSE), GetSteps[[#This Row],[StepCaption(ID)]])</f>
        <v>CheckBoxBuildingBlock</v>
      </c>
    </row>
    <row r="909" spans="1:5">
      <c r="A909" t="s">
        <v>3764</v>
      </c>
      <c r="B909" t="s">
        <v>5291</v>
      </c>
      <c r="C909" t="str">
        <f>CONCATENATE(GetSteps[[#This Row],[DefinitionID]],GetSteps[[#This Row],[StepCaption(ID)]])</f>
        <v>6F06E23F-1697-ED11-80EF-0022481C7D58Uncertainty(CheckBoxBuildingBlock12)</v>
      </c>
      <c r="D909" t="str">
        <f>IFERROR(VLOOKUP(GetSteps[[#This Row],[SearchStep]], GetMetadata[[SearchStep]:[StepCaption]], 2, FALSE), GetSteps[[#This Row],[StepCaption(ID)]])</f>
        <v>CheckBoxBuildingBlock12</v>
      </c>
      <c r="E909" t="str">
        <f>IFERROR(VLOOKUP(GetSteps[[#This Row],[SearchStep]], GetMetadata[[SearchStep]:[StepCaption]], 4, FALSE), GetSteps[[#This Row],[StepCaption(ID)]])</f>
        <v>CheckBoxBuildingBlock</v>
      </c>
    </row>
    <row r="910" spans="1:5">
      <c r="A910" t="s">
        <v>3764</v>
      </c>
      <c r="B910" t="s">
        <v>5292</v>
      </c>
      <c r="C910" t="str">
        <f>CONCATENATE(GetSteps[[#This Row],[DefinitionID]],GetSteps[[#This Row],[StepCaption(ID)]])</f>
        <v>6F06E23F-1697-ED11-80EF-0022481C7D58Uncertainty, including:(CheckBoxBuildingBlock21)</v>
      </c>
      <c r="D910" t="str">
        <f>IFERROR(VLOOKUP(GetSteps[[#This Row],[SearchStep]], GetMetadata[[SearchStep]:[StepCaption]], 2, FALSE), GetSteps[[#This Row],[StepCaption(ID)]])</f>
        <v>CheckBoxBuildingBlock21</v>
      </c>
      <c r="E910" t="str">
        <f>IFERROR(VLOOKUP(GetSteps[[#This Row],[SearchStep]], GetMetadata[[SearchStep]:[StepCaption]], 4, FALSE), GetSteps[[#This Row],[StepCaption(ID)]])</f>
        <v>CheckBoxBuildingBlock</v>
      </c>
    </row>
    <row r="911" spans="1:5">
      <c r="A911" t="s">
        <v>3764</v>
      </c>
      <c r="B911" t="s">
        <v>5293</v>
      </c>
      <c r="C911" t="str">
        <f>CONCATENATE(GetSteps[[#This Row],[DefinitionID]],GetSteps[[#This Row],[StepCaption(ID)]])</f>
        <v>6F06E23F-1697-ED11-80EF-0022481C7D58We have concluded that at least one control linked to the RMM is ineffective; however, we have tested compensating controls which we have found to be desig(LabelBuildingBlock43)</v>
      </c>
      <c r="D911" t="str">
        <f>IFERROR(VLOOKUP(GetSteps[[#This Row],[SearchStep]], GetMetadata[[SearchStep]:[StepCaption]], 2, FALSE), GetSteps[[#This Row],[StepCaption(ID)]])</f>
        <v>LabelBuildingBlock43</v>
      </c>
      <c r="E911" t="str">
        <f>IFERROR(VLOOKUP(GetSteps[[#This Row],[SearchStep]], GetMetadata[[SearchStep]:[StepCaption]], 4, FALSE), GetSteps[[#This Row],[StepCaption(ID)]])</f>
        <v>LabelBuildingBlock</v>
      </c>
    </row>
    <row r="912" spans="1:5">
      <c r="A912" t="s">
        <v>3764</v>
      </c>
      <c r="B912" t="s">
        <v>5294</v>
      </c>
      <c r="C912" t="str">
        <f>CONCATENATE(GetSteps[[#This Row],[DefinitionID]],GetSteps[[#This Row],[StepCaption(ID)]])</f>
        <v>6F06E23F-1697-ED11-80EF-0022481C7D58We have concluded that at least one control linked to the RMM is ineffective; therefore, we have changed our assessment of control risk to no reliance and (LabelBuildingBlock40)</v>
      </c>
      <c r="D912" t="str">
        <f>IFERROR(VLOOKUP(GetSteps[[#This Row],[SearchStep]], GetMetadata[[SearchStep]:[StepCaption]], 2, FALSE), GetSteps[[#This Row],[StepCaption(ID)]])</f>
        <v>LabelBuildingBlock40</v>
      </c>
      <c r="E912" t="str">
        <f>IFERROR(VLOOKUP(GetSteps[[#This Row],[SearchStep]], GetMetadata[[SearchStep]:[StepCaption]], 4, FALSE), GetSteps[[#This Row],[StepCaption(ID)]])</f>
        <v>LabelBuildingBlock</v>
      </c>
    </row>
    <row r="913" spans="1:5">
      <c r="A913" t="s">
        <v>3764</v>
      </c>
      <c r="B913" t="s">
        <v>5295</v>
      </c>
      <c r="C913" t="str">
        <f>CONCATENATE(GetSteps[[#This Row],[DefinitionID]],GetSteps[[#This Row],[StepCaption(ID)]])</f>
        <v>6F06E23F-1697-ED11-80EF-0022481C7D58We relied on controls for part of the period.(CheckBoxBuildingBlock50)</v>
      </c>
      <c r="D913" t="str">
        <f>IFERROR(VLOOKUP(GetSteps[[#This Row],[SearchStep]], GetMetadata[[SearchStep]:[StepCaption]], 2, FALSE), GetSteps[[#This Row],[StepCaption(ID)]])</f>
        <v>CheckBoxBuildingBlock50</v>
      </c>
      <c r="E913" t="str">
        <f>IFERROR(VLOOKUP(GetSteps[[#This Row],[SearchStep]], GetMetadata[[SearchStep]:[StepCaption]], 4, FALSE), GetSteps[[#This Row],[StepCaption(ID)]])</f>
        <v>CheckBoxBuildingBlock</v>
      </c>
    </row>
    <row r="914" spans="1:5">
      <c r="A914" t="s">
        <v>3764</v>
      </c>
      <c r="B914" t="s">
        <v>5296</v>
      </c>
      <c r="C914" t="str">
        <f>CONCATENATE(GetSteps[[#This Row],[DefinitionID]],GetSteps[[#This Row],[StepCaption(ID)]])</f>
        <v>6F06E23F-1697-ED11-80EF-0022481C7D58(LabelMultiLineTextBox2)</v>
      </c>
      <c r="D914" t="str">
        <f>IFERROR(VLOOKUP(GetSteps[[#This Row],[SearchStep]], GetMetadata[[SearchStep]:[StepCaption]], 2, FALSE), GetSteps[[#This Row],[StepCaption(ID)]])</f>
        <v>LabelMultiLineTextBox2</v>
      </c>
      <c r="E914" t="str">
        <f>IFERROR(VLOOKUP(GetSteps[[#This Row],[SearchStep]], GetMetadata[[SearchStep]:[StepCaption]], 4, FALSE), GetSteps[[#This Row],[StepCaption(ID)]])</f>
        <v>LabelMultiLineTextBox</v>
      </c>
    </row>
    <row r="915" spans="1:5">
      <c r="A915" t="s">
        <v>3764</v>
      </c>
      <c r="B915" t="s">
        <v>3343</v>
      </c>
      <c r="C915" t="str">
        <f>CONCATENATE(GetSteps[[#This Row],[DefinitionID]],GetSteps[[#This Row],[StepCaption(ID)]])</f>
        <v>6F06E23F-1697-ED11-80EF-0022481C7D58(LabelMultiLineTextBox3)</v>
      </c>
      <c r="D915" t="str">
        <f>IFERROR(VLOOKUP(GetSteps[[#This Row],[SearchStep]], GetMetadata[[SearchStep]:[StepCaption]], 2, FALSE), GetSteps[[#This Row],[StepCaption(ID)]])</f>
        <v>LabelMultiLineTextBox3</v>
      </c>
      <c r="E915" t="str">
        <f>IFERROR(VLOOKUP(GetSteps[[#This Row],[SearchStep]], GetMetadata[[SearchStep]:[StepCaption]], 4, FALSE), GetSteps[[#This Row],[StepCaption(ID)]])</f>
        <v>LabelMultiLineTextBox</v>
      </c>
    </row>
    <row r="916" spans="1:5">
      <c r="A916" t="s">
        <v>3764</v>
      </c>
      <c r="B916" t="s">
        <v>5297</v>
      </c>
      <c r="C916" t="str">
        <f>CONCATENATE(GetSteps[[#This Row],[DefinitionID]],GetSteps[[#This Row],[StepCaption(ID)]])</f>
        <v>6F06E23F-1697-ED11-80EF-0022481C7D58(OptionEntityEnumBuildingBlock45)</v>
      </c>
      <c r="D916" t="str">
        <f>IFERROR(VLOOKUP(GetSteps[[#This Row],[SearchStep]], GetMetadata[[SearchStep]:[StepCaption]], 2, FALSE), GetSteps[[#This Row],[StepCaption(ID)]])</f>
        <v>OptionEntityEnumBuildingBlock45</v>
      </c>
      <c r="E916" t="str">
        <f>IFERROR(VLOOKUP(GetSteps[[#This Row],[SearchStep]], GetMetadata[[SearchStep]:[StepCaption]], 4, FALSE), GetSteps[[#This Row],[StepCaption(ID)]])</f>
        <v>OptionEntityEnumBuildingBlock</v>
      </c>
    </row>
    <row r="917" spans="1:5">
      <c r="A917" t="s">
        <v>3764</v>
      </c>
      <c r="B917" t="s">
        <v>5298</v>
      </c>
      <c r="C917" t="str">
        <f>CONCATENATE(GetSteps[[#This Row],[DefinitionID]],GetSteps[[#This Row],[StepCaption(ID)]])</f>
        <v>6F06E23F-1697-ED11-80EF-0022481C7D58(RTFTextBuildingBlock4)</v>
      </c>
      <c r="D917" t="str">
        <f>IFERROR(VLOOKUP(GetSteps[[#This Row],[SearchStep]], GetMetadata[[SearchStep]:[StepCaption]], 2, FALSE), GetSteps[[#This Row],[StepCaption(ID)]])</f>
        <v>RTFTextBuildingBlock4</v>
      </c>
      <c r="E917" t="str">
        <f>IFERROR(VLOOKUP(GetSteps[[#This Row],[SearchStep]], GetMetadata[[SearchStep]:[StepCaption]], 4, FALSE), GetSteps[[#This Row],[StepCaption(ID)]])</f>
        <v>RTFTextBuildingBlock</v>
      </c>
    </row>
    <row r="918" spans="1:5">
      <c r="A918" t="s">
        <v>3764</v>
      </c>
      <c r="B918" t="s">
        <v>139</v>
      </c>
      <c r="C918" t="str">
        <f>CONCATENATE(GetSteps[[#This Row],[DefinitionID]],GetSteps[[#This Row],[StepCaption(ID)]])</f>
        <v>6F06E23F-1697-ED11-80EF-0022481C7D58CustomBuildingBlock</v>
      </c>
      <c r="D918" t="str">
        <f>IFERROR(VLOOKUP(GetSteps[[#This Row],[SearchStep]], GetMetadata[[SearchStep]:[StepCaption]], 2, FALSE), GetSteps[[#This Row],[StepCaption(ID)]])</f>
        <v>CustomBuildingBlock</v>
      </c>
      <c r="E918" t="str">
        <f>IFERROR(VLOOKUP(GetSteps[[#This Row],[SearchStep]], GetMetadata[[SearchStep]:[StepCaption]], 4, FALSE), GetSteps[[#This Row],[StepCaption(ID)]])</f>
        <v>CustomBuildingBlock</v>
      </c>
    </row>
    <row r="919" spans="1:5">
      <c r="A919" t="s">
        <v>3764</v>
      </c>
      <c r="B919" t="s">
        <v>318</v>
      </c>
      <c r="C919" t="str">
        <f>CONCATENATE(GetSteps[[#This Row],[DefinitionID]],GetSteps[[#This Row],[StepCaption(ID)]])</f>
        <v>6F06E23F-1697-ED11-80EF-0022481C7D58Attachment_module</v>
      </c>
      <c r="D919" t="str">
        <f>IFERROR(VLOOKUP(GetSteps[[#This Row],[SearchStep]], GetMetadata[[SearchStep]:[StepCaption]], 2, FALSE), GetSteps[[#This Row],[StepCaption(ID)]])</f>
        <v>Attachment_module</v>
      </c>
      <c r="E919" t="str">
        <f>IFERROR(VLOOKUP(GetSteps[[#This Row],[SearchStep]], GetMetadata[[SearchStep]:[StepCaption]], 4, FALSE), GetSteps[[#This Row],[StepCaption(ID)]])</f>
        <v>Attachment_module</v>
      </c>
    </row>
    <row r="920" spans="1:5">
      <c r="A920" t="s">
        <v>3764</v>
      </c>
      <c r="B920" t="s">
        <v>319</v>
      </c>
      <c r="C920" t="str">
        <f>CONCATENATE(GetSteps[[#This Row],[DefinitionID]],GetSteps[[#This Row],[StepCaption(ID)]])</f>
        <v>6F06E23F-1697-ED11-80EF-0022481C7D58ReviewNote_module</v>
      </c>
      <c r="D920" t="str">
        <f>IFERROR(VLOOKUP(GetSteps[[#This Row],[SearchStep]], GetMetadata[[SearchStep]:[StepCaption]], 2, FALSE), GetSteps[[#This Row],[StepCaption(ID)]])</f>
        <v>ReviewNote_module</v>
      </c>
      <c r="E920" t="str">
        <f>IFERROR(VLOOKUP(GetSteps[[#This Row],[SearchStep]], GetMetadata[[SearchStep]:[StepCaption]], 4, FALSE), GetSteps[[#This Row],[StepCaption(ID)]])</f>
        <v>ReviewNote_module</v>
      </c>
    </row>
    <row r="921" spans="1:5">
      <c r="A921" t="s">
        <v>3764</v>
      </c>
      <c r="B921" t="s">
        <v>320</v>
      </c>
      <c r="C921" t="str">
        <f>CONCATENATE(GetSteps[[#This Row],[DefinitionID]],GetSteps[[#This Row],[StepCaption(ID)]])</f>
        <v>6F06E23F-1697-ED11-80EF-0022481C7D58Navigation_module</v>
      </c>
      <c r="D921" t="str">
        <f>IFERROR(VLOOKUP(GetSteps[[#This Row],[SearchStep]], GetMetadata[[SearchStep]:[StepCaption]], 2, FALSE), GetSteps[[#This Row],[StepCaption(ID)]])</f>
        <v>Navigation_module</v>
      </c>
      <c r="E921" t="str">
        <f>IFERROR(VLOOKUP(GetSteps[[#This Row],[SearchStep]], GetMetadata[[SearchStep]:[StepCaption]], 4, FALSE), GetSteps[[#This Row],[StepCaption(ID)]])</f>
        <v>Navigation_module</v>
      </c>
    </row>
    <row r="922" spans="1:5">
      <c r="A922" t="s">
        <v>3764</v>
      </c>
      <c r="B922" t="s">
        <v>519</v>
      </c>
      <c r="C922" t="str">
        <f>CONCATENATE(GetSteps[[#This Row],[DefinitionID]],GetSteps[[#This Row],[StepCaption(ID)]])</f>
        <v>6F06E23F-1697-ED11-80EF-0022481C7D58MRR SignOff_module</v>
      </c>
      <c r="D922" t="str">
        <f>IFERROR(VLOOKUP(GetSteps[[#This Row],[SearchStep]], GetMetadata[[SearchStep]:[StepCaption]], 2, FALSE), GetSteps[[#This Row],[StepCaption(ID)]])</f>
        <v>MRR SignOff_module</v>
      </c>
      <c r="E922" t="str">
        <f>IFERROR(VLOOKUP(GetSteps[[#This Row],[SearchStep]], GetMetadata[[SearchStep]:[StepCaption]], 4, FALSE), GetSteps[[#This Row],[StepCaption(ID)]])</f>
        <v>MRR SignOff_module</v>
      </c>
    </row>
    <row r="923" spans="1:5">
      <c r="A923" t="s">
        <v>3764</v>
      </c>
      <c r="B923" t="s">
        <v>672</v>
      </c>
      <c r="C923" t="str">
        <f>CONCATENATE(GetSteps[[#This Row],[DefinitionID]],GetSteps[[#This Row],[StepCaption(ID)]])</f>
        <v>6F06E23F-1697-ED11-80EF-0022481C7D58Tailoring_module</v>
      </c>
      <c r="D923" t="str">
        <f>IFERROR(VLOOKUP(GetSteps[[#This Row],[SearchStep]], GetMetadata[[SearchStep]:[StepCaption]], 2, FALSE), GetSteps[[#This Row],[StepCaption(ID)]])</f>
        <v>Tailoring_module</v>
      </c>
      <c r="E923" t="str">
        <f>IFERROR(VLOOKUP(GetSteps[[#This Row],[SearchStep]], GetMetadata[[SearchStep]:[StepCaption]], 4, FALSE), GetSteps[[#This Row],[StepCaption(ID)]])</f>
        <v>Tailoring_module</v>
      </c>
    </row>
    <row r="924" spans="1:5">
      <c r="A924" t="s">
        <v>3764</v>
      </c>
      <c r="B924" t="s">
        <v>711</v>
      </c>
      <c r="C924" t="str">
        <f>CONCATENATE(GetSteps[[#This Row],[DefinitionID]],GetSteps[[#This Row],[StepCaption(ID)]])</f>
        <v>6F06E23F-1697-ED11-80EF-0022481C7D58TeamManagement_module</v>
      </c>
      <c r="D924" t="str">
        <f>IFERROR(VLOOKUP(GetSteps[[#This Row],[SearchStep]], GetMetadata[[SearchStep]:[StepCaption]], 2, FALSE), GetSteps[[#This Row],[StepCaption(ID)]])</f>
        <v>TeamManagement_module</v>
      </c>
      <c r="E924" t="str">
        <f>IFERROR(VLOOKUP(GetSteps[[#This Row],[SearchStep]], GetMetadata[[SearchStep]:[StepCaption]], 4, FALSE), GetSteps[[#This Row],[StepCaption(ID)]])</f>
        <v>TeamManagement_module</v>
      </c>
    </row>
    <row r="925" spans="1:5">
      <c r="A925" t="s">
        <v>3764</v>
      </c>
      <c r="B925" t="s">
        <v>756</v>
      </c>
      <c r="C925" t="str">
        <f>CONCATENATE(GetSteps[[#This Row],[DefinitionID]],GetSteps[[#This Row],[StepCaption(ID)]])</f>
        <v>6F06E23F-1697-ED11-80EF-0022481C7D58ProjectPlan_module</v>
      </c>
      <c r="D925" t="str">
        <f>IFERROR(VLOOKUP(GetSteps[[#This Row],[SearchStep]], GetMetadata[[SearchStep]:[StepCaption]], 2, FALSE), GetSteps[[#This Row],[StepCaption(ID)]])</f>
        <v>ProjectPlan_module</v>
      </c>
      <c r="E925" t="str">
        <f>IFERROR(VLOOKUP(GetSteps[[#This Row],[SearchStep]], GetMetadata[[SearchStep]:[StepCaption]], 4, FALSE), GetSteps[[#This Row],[StepCaption(ID)]])</f>
        <v>ProjectPlan_module</v>
      </c>
    </row>
    <row r="926" spans="1:5">
      <c r="A926" t="s">
        <v>3764</v>
      </c>
      <c r="B926" t="s">
        <v>843</v>
      </c>
      <c r="C926" t="str">
        <f>CONCATENATE(GetSteps[[#This Row],[DefinitionID]],GetSteps[[#This Row],[StepCaption(ID)]])</f>
        <v>6F06E23F-1697-ED11-80EF-0022481C7D58Chatbot_module</v>
      </c>
      <c r="D926" t="str">
        <f>IFERROR(VLOOKUP(GetSteps[[#This Row],[SearchStep]], GetMetadata[[SearchStep]:[StepCaption]], 2, FALSE), GetSteps[[#This Row],[StepCaption(ID)]])</f>
        <v>Chatbot_module</v>
      </c>
      <c r="E926" t="str">
        <f>IFERROR(VLOOKUP(GetSteps[[#This Row],[SearchStep]], GetMetadata[[SearchStep]:[StepCaption]], 4, FALSE), GetSteps[[#This Row],[StepCaption(ID)]])</f>
        <v>Chatbot_module</v>
      </c>
    </row>
    <row r="927" spans="1:5">
      <c r="A927" t="s">
        <v>3764</v>
      </c>
      <c r="B927" t="s">
        <v>866</v>
      </c>
      <c r="C927" t="str">
        <f>CONCATENATE(GetSteps[[#This Row],[DefinitionID]],GetSteps[[#This Row],[StepCaption(ID)]])</f>
        <v>6F06E23F-1697-ED11-80EF-0022481C7D58TaggingUtilityTool_module</v>
      </c>
      <c r="D927" t="str">
        <f>IFERROR(VLOOKUP(GetSteps[[#This Row],[SearchStep]], GetMetadata[[SearchStep]:[StepCaption]], 2, FALSE), GetSteps[[#This Row],[StepCaption(ID)]])</f>
        <v>TaggingUtilityTool_module</v>
      </c>
      <c r="E927" t="str">
        <f>IFERROR(VLOOKUP(GetSteps[[#This Row],[SearchStep]], GetMetadata[[SearchStep]:[StepCaption]], 4, FALSE), GetSteps[[#This Row],[StepCaption(ID)]])</f>
        <v>TaggingUtilityTool_module</v>
      </c>
    </row>
    <row r="928" spans="1:5">
      <c r="A928" t="s">
        <v>3764</v>
      </c>
      <c r="B928" t="s">
        <v>885</v>
      </c>
      <c r="C928" t="str">
        <f>CONCATENATE(GetSteps[[#This Row],[DefinitionID]],GetSteps[[#This Row],[StepCaption(ID)]])</f>
        <v>6F06E23F-1697-ED11-80EF-0022481C7D58Eng Dash_module</v>
      </c>
      <c r="D928" t="str">
        <f>IFERROR(VLOOKUP(GetSteps[[#This Row],[SearchStep]], GetMetadata[[SearchStep]:[StepCaption]], 2, FALSE), GetSteps[[#This Row],[StepCaption(ID)]])</f>
        <v>Eng Dash_module</v>
      </c>
      <c r="E928" t="str">
        <f>IFERROR(VLOOKUP(GetSteps[[#This Row],[SearchStep]], GetMetadata[[SearchStep]:[StepCaption]], 4, FALSE), GetSteps[[#This Row],[StepCaption(ID)]])</f>
        <v>Eng Dash_module</v>
      </c>
    </row>
    <row r="929" spans="1:5">
      <c r="A929" t="s">
        <v>3764</v>
      </c>
      <c r="B929" t="s">
        <v>894</v>
      </c>
      <c r="C929" t="str">
        <f>CONCATENATE(GetSteps[[#This Row],[DefinitionID]],GetSteps[[#This Row],[StepCaption(ID)]])</f>
        <v>6F06E23F-1697-ED11-80EF-0022481C7D58My Eng_module</v>
      </c>
      <c r="D929" t="str">
        <f>IFERROR(VLOOKUP(GetSteps[[#This Row],[SearchStep]], GetMetadata[[SearchStep]:[StepCaption]], 2, FALSE), GetSteps[[#This Row],[StepCaption(ID)]])</f>
        <v>My Eng_module</v>
      </c>
      <c r="E929" t="str">
        <f>IFERROR(VLOOKUP(GetSteps[[#This Row],[SearchStep]], GetMetadata[[SearchStep]:[StepCaption]], 4, FALSE), GetSteps[[#This Row],[StepCaption(ID)]])</f>
        <v>My Eng_module</v>
      </c>
    </row>
    <row r="930" spans="1:5">
      <c r="A930" t="s">
        <v>3764</v>
      </c>
      <c r="B930" t="s">
        <v>885</v>
      </c>
      <c r="C930" t="str">
        <f>CONCATENATE(GetSteps[[#This Row],[DefinitionID]],GetSteps[[#This Row],[StepCaption(ID)]])</f>
        <v>6F06E23F-1697-ED11-80EF-0022481C7D58Eng Dash_module</v>
      </c>
      <c r="D930" t="str">
        <f>IFERROR(VLOOKUP(GetSteps[[#This Row],[SearchStep]], GetMetadata[[SearchStep]:[StepCaption]], 2, FALSE), GetSteps[[#This Row],[StepCaption(ID)]])</f>
        <v>Eng Dash_module</v>
      </c>
      <c r="E930" t="str">
        <f>IFERROR(VLOOKUP(GetSteps[[#This Row],[SearchStep]], GetMetadata[[SearchStep]:[StepCaption]], 4, FALSE), GetSteps[[#This Row],[StepCaption(ID)]])</f>
        <v>Eng Dash_module</v>
      </c>
    </row>
    <row r="931" spans="1:5">
      <c r="A931" t="s">
        <v>3764</v>
      </c>
      <c r="B931" t="s">
        <v>1135</v>
      </c>
      <c r="C931" t="str">
        <f>CONCATENATE(GetSteps[[#This Row],[DefinitionID]],GetSteps[[#This Row],[StepCaption(ID)]])</f>
        <v>6F06E23F-1697-ED11-80EF-0022481C7D58MUSsampling_module</v>
      </c>
      <c r="D931" t="str">
        <f>IFERROR(VLOOKUP(GetSteps[[#This Row],[SearchStep]], GetMetadata[[SearchStep]:[StepCaption]], 2, FALSE), GetSteps[[#This Row],[StepCaption(ID)]])</f>
        <v>MUSsampling_module</v>
      </c>
      <c r="E931" t="str">
        <f>IFERROR(VLOOKUP(GetSteps[[#This Row],[SearchStep]], GetMetadata[[SearchStep]:[StepCaption]], 4, FALSE), GetSteps[[#This Row],[StepCaption(ID)]])</f>
        <v>MUSsampling_module</v>
      </c>
    </row>
    <row r="932" spans="1:5">
      <c r="A932" t="s">
        <v>3764</v>
      </c>
      <c r="B932" t="s">
        <v>1235</v>
      </c>
      <c r="C932" t="str">
        <f>CONCATENATE(GetSteps[[#This Row],[DefinitionID]],GetSteps[[#This Row],[StepCaption(ID)]])</f>
        <v>6F06E23F-1697-ED11-80EF-0022481C7D58RollForward_Module</v>
      </c>
      <c r="D932" t="str">
        <f>IFERROR(VLOOKUP(GetSteps[[#This Row],[SearchStep]], GetMetadata[[SearchStep]:[StepCaption]], 2, FALSE), GetSteps[[#This Row],[StepCaption(ID)]])</f>
        <v>RollForward_Module</v>
      </c>
      <c r="E932" t="str">
        <f>IFERROR(VLOOKUP(GetSteps[[#This Row],[SearchStep]], GetMetadata[[SearchStep]:[StepCaption]], 4, FALSE), GetSteps[[#This Row],[StepCaption(ID)]])</f>
        <v>RollForward_Module</v>
      </c>
    </row>
    <row r="933" spans="1:5">
      <c r="A933" t="s">
        <v>3764</v>
      </c>
      <c r="B933" t="s">
        <v>1246</v>
      </c>
      <c r="C933" t="str">
        <f>CONCATENATE(GetSteps[[#This Row],[DefinitionID]],GetSteps[[#This Row],[StepCaption(ID)]])</f>
        <v>6F06E23F-1697-ED11-80EF-0022481C7D58GeneralFeatures_Module</v>
      </c>
      <c r="D933" t="str">
        <f>IFERROR(VLOOKUP(GetSteps[[#This Row],[SearchStep]], GetMetadata[[SearchStep]:[StepCaption]], 2, FALSE), GetSteps[[#This Row],[StepCaption(ID)]])</f>
        <v>GeneralFeatures_Module</v>
      </c>
      <c r="E933" t="str">
        <f>IFERROR(VLOOKUP(GetSteps[[#This Row],[SearchStep]], GetMetadata[[SearchStep]:[StepCaption]], 4, FALSE), GetSteps[[#This Row],[StepCaption(ID)]])</f>
        <v>GeneralFeatures_Module</v>
      </c>
    </row>
    <row r="934" spans="1:5">
      <c r="A934" t="s">
        <v>3764</v>
      </c>
      <c r="B934" t="s">
        <v>1257</v>
      </c>
      <c r="C934" t="str">
        <f>CONCATENATE(GetSteps[[#This Row],[DefinitionID]],GetSteps[[#This Row],[StepCaption(ID)]])</f>
        <v>6F06E23F-1697-ED11-80EF-0022481C7D58CloseOut_Module</v>
      </c>
      <c r="D934" t="str">
        <f>IFERROR(VLOOKUP(GetSteps[[#This Row],[SearchStep]], GetMetadata[[SearchStep]:[StepCaption]], 2, FALSE), GetSteps[[#This Row],[StepCaption(ID)]])</f>
        <v>CloseOut_Module</v>
      </c>
      <c r="E934" t="str">
        <f>IFERROR(VLOOKUP(GetSteps[[#This Row],[SearchStep]], GetMetadata[[SearchStep]:[StepCaption]], 4, FALSE), GetSteps[[#This Row],[StepCaption(ID)]])</f>
        <v>CloseOut_Module</v>
      </c>
    </row>
    <row r="935" spans="1:5">
      <c r="A935" t="s">
        <v>3764</v>
      </c>
      <c r="B935" t="s">
        <v>1282</v>
      </c>
      <c r="C935" t="str">
        <f>CONCATENATE(GetSteps[[#This Row],[DefinitionID]],GetSteps[[#This Row],[StepCaption(ID)]])</f>
        <v>6F06E23F-1697-ED11-80EF-0022481C7D58ACP_module</v>
      </c>
      <c r="D935" t="str">
        <f>IFERROR(VLOOKUP(GetSteps[[#This Row],[SearchStep]], GetMetadata[[SearchStep]:[StepCaption]], 2, FALSE), GetSteps[[#This Row],[StepCaption(ID)]])</f>
        <v>ACP_module</v>
      </c>
      <c r="E935" t="str">
        <f>IFERROR(VLOOKUP(GetSteps[[#This Row],[SearchStep]], GetMetadata[[SearchStep]:[StepCaption]], 4, FALSE), GetSteps[[#This Row],[StepCaption(ID)]])</f>
        <v>ACP_module</v>
      </c>
    </row>
    <row r="936" spans="1:5">
      <c r="A936" t="s">
        <v>3764</v>
      </c>
      <c r="B936" t="s">
        <v>1288</v>
      </c>
      <c r="C936" t="str">
        <f>CONCATENATE(GetSteps[[#This Row],[DefinitionID]],GetSteps[[#This Row],[StepCaption(ID)]])</f>
        <v>6F06E23F-1697-ED11-80EF-0022481C7D58Create_Analysis_module</v>
      </c>
      <c r="D936" t="str">
        <f>IFERROR(VLOOKUP(GetSteps[[#This Row],[SearchStep]], GetMetadata[[SearchStep]:[StepCaption]], 2, FALSE), GetSteps[[#This Row],[StepCaption(ID)]])</f>
        <v>Create_Analysis_module</v>
      </c>
      <c r="E936" t="str">
        <f>IFERROR(VLOOKUP(GetSteps[[#This Row],[SearchStep]], GetMetadata[[SearchStep]:[StepCaption]], 4, FALSE), GetSteps[[#This Row],[StepCaption(ID)]])</f>
        <v>Create_Analysis_module</v>
      </c>
    </row>
    <row r="937" spans="1:5">
      <c r="A937" t="s">
        <v>3764</v>
      </c>
      <c r="B937" t="s">
        <v>1546</v>
      </c>
      <c r="C937" t="str">
        <f>CONCATENATE(GetSteps[[#This Row],[DefinitionID]],GetSteps[[#This Row],[StepCaption(ID)]])</f>
        <v>6F06E23F-1697-ED11-80EF-0022481C7D58GeneralModule</v>
      </c>
      <c r="D937" t="str">
        <f>IFERROR(VLOOKUP(GetSteps[[#This Row],[SearchStep]], GetMetadata[[SearchStep]:[StepCaption]], 2, FALSE), GetSteps[[#This Row],[StepCaption(ID)]])</f>
        <v>GeneralModule</v>
      </c>
      <c r="E937" t="str">
        <f>IFERROR(VLOOKUP(GetSteps[[#This Row],[SearchStep]], GetMetadata[[SearchStep]:[StepCaption]], 4, FALSE), GetSteps[[#This Row],[StepCaption(ID)]])</f>
        <v>GeneralModule</v>
      </c>
    </row>
    <row r="938" spans="1:5">
      <c r="A938" t="s">
        <v>3752</v>
      </c>
      <c r="B938" t="s">
        <v>3218</v>
      </c>
      <c r="C938" t="str">
        <f>CONCATENATE(GetSteps[[#This Row],[DefinitionID]],GetSteps[[#This Row],[StepCaption(ID)]])</f>
        <v>79C0FB41-0997-ED11-80EF-0022481C7D58Description (LabelMultiLineTextBox2)</v>
      </c>
      <c r="D938" t="str">
        <f>IFERROR(VLOOKUP(GetSteps[[#This Row],[SearchStep]], GetMetadata[[SearchStep]:[StepCaption]], 2, FALSE), GetSteps[[#This Row],[StepCaption(ID)]])</f>
        <v>LabelMultiLineTextBox2</v>
      </c>
      <c r="E938" t="str">
        <f>IFERROR(VLOOKUP(GetSteps[[#This Row],[SearchStep]], GetMetadata[[SearchStep]:[StepCaption]], 4, FALSE), GetSteps[[#This Row],[StepCaption(ID)]])</f>
        <v>LabelMultiLineTextBox</v>
      </c>
    </row>
    <row r="939" spans="1:5">
      <c r="A939" t="s">
        <v>3752</v>
      </c>
      <c r="B939" t="s">
        <v>3219</v>
      </c>
      <c r="C939" t="str">
        <f>CONCATENATE(GetSteps[[#This Row],[DefinitionID]],GetSteps[[#This Row],[StepCaption(ID)]])</f>
        <v>79C0FB41-0997-ED11-80EF-0022481C7D58ID(LabelMultiLineTextBox1)</v>
      </c>
      <c r="D939" t="str">
        <f>IFERROR(VLOOKUP(GetSteps[[#This Row],[SearchStep]], GetMetadata[[SearchStep]:[StepCaption]], 2, FALSE), GetSteps[[#This Row],[StepCaption(ID)]])</f>
        <v>LabelMultiLineTextBox1</v>
      </c>
      <c r="E939" t="str">
        <f>IFERROR(VLOOKUP(GetSteps[[#This Row],[SearchStep]], GetMetadata[[SearchStep]:[StepCaption]], 4, FALSE), GetSteps[[#This Row],[StepCaption(ID)]])</f>
        <v>LabelMultiLineTextBox</v>
      </c>
    </row>
    <row r="940" spans="1:5">
      <c r="A940" t="s">
        <v>3752</v>
      </c>
      <c r="B940" t="s">
        <v>5299</v>
      </c>
      <c r="C940" t="str">
        <f>CONCATENATE(GetSteps[[#This Row],[DefinitionID]],GetSteps[[#This Row],[StepCaption(ID)]])</f>
        <v>79C0FB41-0997-ED11-80EF-0022481C7D58Identify the deficiency type.(ComboSelectEntityEnumBuildingBlock4)</v>
      </c>
      <c r="D940" t="str">
        <f>IFERROR(VLOOKUP(GetSteps[[#This Row],[SearchStep]], GetMetadata[[SearchStep]:[StepCaption]], 2, FALSE), GetSteps[[#This Row],[StepCaption(ID)]])</f>
        <v>ComboSelectEntityEnumBuildingBlock4</v>
      </c>
      <c r="E940" t="str">
        <f>IFERROR(VLOOKUP(GetSteps[[#This Row],[SearchStep]], GetMetadata[[SearchStep]:[StepCaption]], 4, FALSE), GetSteps[[#This Row],[StepCaption(ID)]])</f>
        <v>ComboSelectEntityEnumBuildingBlock</v>
      </c>
    </row>
    <row r="941" spans="1:5">
      <c r="A941" t="s">
        <v>3752</v>
      </c>
      <c r="B941" t="s">
        <v>3349</v>
      </c>
      <c r="C941" t="str">
        <f>CONCATENATE(GetSteps[[#This Row],[DefinitionID]],GetSteps[[#This Row],[StepCaption(ID)]])</f>
        <v>79C0FB41-0997-ED11-80EF-0022481C7D58(LabelMultiLineTextBox5)</v>
      </c>
      <c r="D941" t="str">
        <f>IFERROR(VLOOKUP(GetSteps[[#This Row],[SearchStep]], GetMetadata[[SearchStep]:[StepCaption]], 2, FALSE), GetSteps[[#This Row],[StepCaption(ID)]])</f>
        <v>LabelMultiLineTextBox5</v>
      </c>
      <c r="E941" t="str">
        <f>IFERROR(VLOOKUP(GetSteps[[#This Row],[SearchStep]], GetMetadata[[SearchStep]:[StepCaption]], 4, FALSE), GetSteps[[#This Row],[StepCaption(ID)]])</f>
        <v>LabelMultiLineTextBox</v>
      </c>
    </row>
    <row r="942" spans="1:5">
      <c r="A942" t="s">
        <v>3752</v>
      </c>
      <c r="B942" t="s">
        <v>3114</v>
      </c>
      <c r="C942" t="str">
        <f>CONCATENATE(GetSteps[[#This Row],[DefinitionID]],GetSteps[[#This Row],[StepCaption(ID)]])</f>
        <v>79C0FB41-0997-ED11-80EF-0022481C7D58(LinkExistingGrid)</v>
      </c>
      <c r="D942" t="str">
        <f>IFERROR(VLOOKUP(GetSteps[[#This Row],[SearchStep]], GetMetadata[[SearchStep]:[StepCaption]], 2, FALSE), GetSteps[[#This Row],[StepCaption(ID)]])</f>
        <v>LinkExistingGrid</v>
      </c>
      <c r="E942" t="str">
        <f>IFERROR(VLOOKUP(GetSteps[[#This Row],[SearchStep]], GetMetadata[[SearchStep]:[StepCaption]], 4, FALSE), GetSteps[[#This Row],[StepCaption(ID)]])</f>
        <v>SimpleDataGridBuildingBlock</v>
      </c>
    </row>
    <row r="943" spans="1:5">
      <c r="A943" t="s">
        <v>3752</v>
      </c>
      <c r="B943" t="s">
        <v>139</v>
      </c>
      <c r="C943" t="str">
        <f>CONCATENATE(GetSteps[[#This Row],[DefinitionID]],GetSteps[[#This Row],[StepCaption(ID)]])</f>
        <v>79C0FB41-0997-ED11-80EF-0022481C7D58CustomBuildingBlock</v>
      </c>
      <c r="D943" t="str">
        <f>IFERROR(VLOOKUP(GetSteps[[#This Row],[SearchStep]], GetMetadata[[SearchStep]:[StepCaption]], 2, FALSE), GetSteps[[#This Row],[StepCaption(ID)]])</f>
        <v>CustomBuildingBlock</v>
      </c>
      <c r="E943" t="str">
        <f>IFERROR(VLOOKUP(GetSteps[[#This Row],[SearchStep]], GetMetadata[[SearchStep]:[StepCaption]], 4, FALSE), GetSteps[[#This Row],[StepCaption(ID)]])</f>
        <v>CustomBuildingBlock</v>
      </c>
    </row>
    <row r="944" spans="1:5">
      <c r="A944" t="s">
        <v>3752</v>
      </c>
      <c r="B944" t="s">
        <v>318</v>
      </c>
      <c r="C944" t="str">
        <f>CONCATENATE(GetSteps[[#This Row],[DefinitionID]],GetSteps[[#This Row],[StepCaption(ID)]])</f>
        <v>79C0FB41-0997-ED11-80EF-0022481C7D58Attachment_module</v>
      </c>
      <c r="D944" t="str">
        <f>IFERROR(VLOOKUP(GetSteps[[#This Row],[SearchStep]], GetMetadata[[SearchStep]:[StepCaption]], 2, FALSE), GetSteps[[#This Row],[StepCaption(ID)]])</f>
        <v>Attachment_module</v>
      </c>
      <c r="E944" t="str">
        <f>IFERROR(VLOOKUP(GetSteps[[#This Row],[SearchStep]], GetMetadata[[SearchStep]:[StepCaption]], 4, FALSE), GetSteps[[#This Row],[StepCaption(ID)]])</f>
        <v>Attachment_module</v>
      </c>
    </row>
    <row r="945" spans="1:5">
      <c r="A945" t="s">
        <v>3752</v>
      </c>
      <c r="B945" t="s">
        <v>319</v>
      </c>
      <c r="C945" t="str">
        <f>CONCATENATE(GetSteps[[#This Row],[DefinitionID]],GetSteps[[#This Row],[StepCaption(ID)]])</f>
        <v>79C0FB41-0997-ED11-80EF-0022481C7D58ReviewNote_module</v>
      </c>
      <c r="D945" t="str">
        <f>IFERROR(VLOOKUP(GetSteps[[#This Row],[SearchStep]], GetMetadata[[SearchStep]:[StepCaption]], 2, FALSE), GetSteps[[#This Row],[StepCaption(ID)]])</f>
        <v>ReviewNote_module</v>
      </c>
      <c r="E945" t="str">
        <f>IFERROR(VLOOKUP(GetSteps[[#This Row],[SearchStep]], GetMetadata[[SearchStep]:[StepCaption]], 4, FALSE), GetSteps[[#This Row],[StepCaption(ID)]])</f>
        <v>ReviewNote_module</v>
      </c>
    </row>
    <row r="946" spans="1:5">
      <c r="A946" t="s">
        <v>3752</v>
      </c>
      <c r="B946" t="s">
        <v>320</v>
      </c>
      <c r="C946" t="str">
        <f>CONCATENATE(GetSteps[[#This Row],[DefinitionID]],GetSteps[[#This Row],[StepCaption(ID)]])</f>
        <v>79C0FB41-0997-ED11-80EF-0022481C7D58Navigation_module</v>
      </c>
      <c r="D946" t="str">
        <f>IFERROR(VLOOKUP(GetSteps[[#This Row],[SearchStep]], GetMetadata[[SearchStep]:[StepCaption]], 2, FALSE), GetSteps[[#This Row],[StepCaption(ID)]])</f>
        <v>Navigation_module</v>
      </c>
      <c r="E946" t="str">
        <f>IFERROR(VLOOKUP(GetSteps[[#This Row],[SearchStep]], GetMetadata[[SearchStep]:[StepCaption]], 4, FALSE), GetSteps[[#This Row],[StepCaption(ID)]])</f>
        <v>Navigation_module</v>
      </c>
    </row>
    <row r="947" spans="1:5">
      <c r="A947" t="s">
        <v>3752</v>
      </c>
      <c r="B947" t="s">
        <v>519</v>
      </c>
      <c r="C947" t="str">
        <f>CONCATENATE(GetSteps[[#This Row],[DefinitionID]],GetSteps[[#This Row],[StepCaption(ID)]])</f>
        <v>79C0FB41-0997-ED11-80EF-0022481C7D58MRR SignOff_module</v>
      </c>
      <c r="D947" t="str">
        <f>IFERROR(VLOOKUP(GetSteps[[#This Row],[SearchStep]], GetMetadata[[SearchStep]:[StepCaption]], 2, FALSE), GetSteps[[#This Row],[StepCaption(ID)]])</f>
        <v>MRR SignOff_module</v>
      </c>
      <c r="E947" t="str">
        <f>IFERROR(VLOOKUP(GetSteps[[#This Row],[SearchStep]], GetMetadata[[SearchStep]:[StepCaption]], 4, FALSE), GetSteps[[#This Row],[StepCaption(ID)]])</f>
        <v>MRR SignOff_module</v>
      </c>
    </row>
    <row r="948" spans="1:5">
      <c r="A948" t="s">
        <v>3752</v>
      </c>
      <c r="B948" t="s">
        <v>672</v>
      </c>
      <c r="C948" t="str">
        <f>CONCATENATE(GetSteps[[#This Row],[DefinitionID]],GetSteps[[#This Row],[StepCaption(ID)]])</f>
        <v>79C0FB41-0997-ED11-80EF-0022481C7D58Tailoring_module</v>
      </c>
      <c r="D948" t="str">
        <f>IFERROR(VLOOKUP(GetSteps[[#This Row],[SearchStep]], GetMetadata[[SearchStep]:[StepCaption]], 2, FALSE), GetSteps[[#This Row],[StepCaption(ID)]])</f>
        <v>Tailoring_module</v>
      </c>
      <c r="E948" t="str">
        <f>IFERROR(VLOOKUP(GetSteps[[#This Row],[SearchStep]], GetMetadata[[SearchStep]:[StepCaption]], 4, FALSE), GetSteps[[#This Row],[StepCaption(ID)]])</f>
        <v>Tailoring_module</v>
      </c>
    </row>
    <row r="949" spans="1:5">
      <c r="A949" t="s">
        <v>3752</v>
      </c>
      <c r="B949" t="s">
        <v>711</v>
      </c>
      <c r="C949" t="str">
        <f>CONCATENATE(GetSteps[[#This Row],[DefinitionID]],GetSteps[[#This Row],[StepCaption(ID)]])</f>
        <v>79C0FB41-0997-ED11-80EF-0022481C7D58TeamManagement_module</v>
      </c>
      <c r="D949" t="str">
        <f>IFERROR(VLOOKUP(GetSteps[[#This Row],[SearchStep]], GetMetadata[[SearchStep]:[StepCaption]], 2, FALSE), GetSteps[[#This Row],[StepCaption(ID)]])</f>
        <v>TeamManagement_module</v>
      </c>
      <c r="E949" t="str">
        <f>IFERROR(VLOOKUP(GetSteps[[#This Row],[SearchStep]], GetMetadata[[SearchStep]:[StepCaption]], 4, FALSE), GetSteps[[#This Row],[StepCaption(ID)]])</f>
        <v>TeamManagement_module</v>
      </c>
    </row>
    <row r="950" spans="1:5">
      <c r="A950" t="s">
        <v>3752</v>
      </c>
      <c r="B950" t="s">
        <v>756</v>
      </c>
      <c r="C950" t="str">
        <f>CONCATENATE(GetSteps[[#This Row],[DefinitionID]],GetSteps[[#This Row],[StepCaption(ID)]])</f>
        <v>79C0FB41-0997-ED11-80EF-0022481C7D58ProjectPlan_module</v>
      </c>
      <c r="D950" t="str">
        <f>IFERROR(VLOOKUP(GetSteps[[#This Row],[SearchStep]], GetMetadata[[SearchStep]:[StepCaption]], 2, FALSE), GetSteps[[#This Row],[StepCaption(ID)]])</f>
        <v>ProjectPlan_module</v>
      </c>
      <c r="E950" t="str">
        <f>IFERROR(VLOOKUP(GetSteps[[#This Row],[SearchStep]], GetMetadata[[SearchStep]:[StepCaption]], 4, FALSE), GetSteps[[#This Row],[StepCaption(ID)]])</f>
        <v>ProjectPlan_module</v>
      </c>
    </row>
    <row r="951" spans="1:5">
      <c r="A951" t="s">
        <v>3752</v>
      </c>
      <c r="B951" t="s">
        <v>843</v>
      </c>
      <c r="C951" t="str">
        <f>CONCATENATE(GetSteps[[#This Row],[DefinitionID]],GetSteps[[#This Row],[StepCaption(ID)]])</f>
        <v>79C0FB41-0997-ED11-80EF-0022481C7D58Chatbot_module</v>
      </c>
      <c r="D951" t="str">
        <f>IFERROR(VLOOKUP(GetSteps[[#This Row],[SearchStep]], GetMetadata[[SearchStep]:[StepCaption]], 2, FALSE), GetSteps[[#This Row],[StepCaption(ID)]])</f>
        <v>Chatbot_module</v>
      </c>
      <c r="E951" t="str">
        <f>IFERROR(VLOOKUP(GetSteps[[#This Row],[SearchStep]], GetMetadata[[SearchStep]:[StepCaption]], 4, FALSE), GetSteps[[#This Row],[StepCaption(ID)]])</f>
        <v>Chatbot_module</v>
      </c>
    </row>
    <row r="952" spans="1:5">
      <c r="A952" t="s">
        <v>3752</v>
      </c>
      <c r="B952" t="s">
        <v>866</v>
      </c>
      <c r="C952" t="str">
        <f>CONCATENATE(GetSteps[[#This Row],[DefinitionID]],GetSteps[[#This Row],[StepCaption(ID)]])</f>
        <v>79C0FB41-0997-ED11-80EF-0022481C7D58TaggingUtilityTool_module</v>
      </c>
      <c r="D952" t="str">
        <f>IFERROR(VLOOKUP(GetSteps[[#This Row],[SearchStep]], GetMetadata[[SearchStep]:[StepCaption]], 2, FALSE), GetSteps[[#This Row],[StepCaption(ID)]])</f>
        <v>TaggingUtilityTool_module</v>
      </c>
      <c r="E952" t="str">
        <f>IFERROR(VLOOKUP(GetSteps[[#This Row],[SearchStep]], GetMetadata[[SearchStep]:[StepCaption]], 4, FALSE), GetSteps[[#This Row],[StepCaption(ID)]])</f>
        <v>TaggingUtilityTool_module</v>
      </c>
    </row>
    <row r="953" spans="1:5">
      <c r="A953" t="s">
        <v>3752</v>
      </c>
      <c r="B953" t="s">
        <v>885</v>
      </c>
      <c r="C953" t="str">
        <f>CONCATENATE(GetSteps[[#This Row],[DefinitionID]],GetSteps[[#This Row],[StepCaption(ID)]])</f>
        <v>79C0FB41-0997-ED11-80EF-0022481C7D58Eng Dash_module</v>
      </c>
      <c r="D953" t="str">
        <f>IFERROR(VLOOKUP(GetSteps[[#This Row],[SearchStep]], GetMetadata[[SearchStep]:[StepCaption]], 2, FALSE), GetSteps[[#This Row],[StepCaption(ID)]])</f>
        <v>Eng Dash_module</v>
      </c>
      <c r="E953" t="str">
        <f>IFERROR(VLOOKUP(GetSteps[[#This Row],[SearchStep]], GetMetadata[[SearchStep]:[StepCaption]], 4, FALSE), GetSteps[[#This Row],[StepCaption(ID)]])</f>
        <v>Eng Dash_module</v>
      </c>
    </row>
    <row r="954" spans="1:5">
      <c r="A954" t="s">
        <v>3752</v>
      </c>
      <c r="B954" t="s">
        <v>894</v>
      </c>
      <c r="C954" t="str">
        <f>CONCATENATE(GetSteps[[#This Row],[DefinitionID]],GetSteps[[#This Row],[StepCaption(ID)]])</f>
        <v>79C0FB41-0997-ED11-80EF-0022481C7D58My Eng_module</v>
      </c>
      <c r="D954" t="str">
        <f>IFERROR(VLOOKUP(GetSteps[[#This Row],[SearchStep]], GetMetadata[[SearchStep]:[StepCaption]], 2, FALSE), GetSteps[[#This Row],[StepCaption(ID)]])</f>
        <v>My Eng_module</v>
      </c>
      <c r="E954" t="str">
        <f>IFERROR(VLOOKUP(GetSteps[[#This Row],[SearchStep]], GetMetadata[[SearchStep]:[StepCaption]], 4, FALSE), GetSteps[[#This Row],[StepCaption(ID)]])</f>
        <v>My Eng_module</v>
      </c>
    </row>
    <row r="955" spans="1:5">
      <c r="A955" t="s">
        <v>3752</v>
      </c>
      <c r="B955" t="s">
        <v>885</v>
      </c>
      <c r="C955" t="str">
        <f>CONCATENATE(GetSteps[[#This Row],[DefinitionID]],GetSteps[[#This Row],[StepCaption(ID)]])</f>
        <v>79C0FB41-0997-ED11-80EF-0022481C7D58Eng Dash_module</v>
      </c>
      <c r="D955" t="str">
        <f>IFERROR(VLOOKUP(GetSteps[[#This Row],[SearchStep]], GetMetadata[[SearchStep]:[StepCaption]], 2, FALSE), GetSteps[[#This Row],[StepCaption(ID)]])</f>
        <v>Eng Dash_module</v>
      </c>
      <c r="E955" t="str">
        <f>IFERROR(VLOOKUP(GetSteps[[#This Row],[SearchStep]], GetMetadata[[SearchStep]:[StepCaption]], 4, FALSE), GetSteps[[#This Row],[StepCaption(ID)]])</f>
        <v>Eng Dash_module</v>
      </c>
    </row>
    <row r="956" spans="1:5">
      <c r="A956" t="s">
        <v>3752</v>
      </c>
      <c r="B956" t="s">
        <v>1135</v>
      </c>
      <c r="C956" t="str">
        <f>CONCATENATE(GetSteps[[#This Row],[DefinitionID]],GetSteps[[#This Row],[StepCaption(ID)]])</f>
        <v>79C0FB41-0997-ED11-80EF-0022481C7D58MUSsampling_module</v>
      </c>
      <c r="D956" t="str">
        <f>IFERROR(VLOOKUP(GetSteps[[#This Row],[SearchStep]], GetMetadata[[SearchStep]:[StepCaption]], 2, FALSE), GetSteps[[#This Row],[StepCaption(ID)]])</f>
        <v>MUSsampling_module</v>
      </c>
      <c r="E956" t="str">
        <f>IFERROR(VLOOKUP(GetSteps[[#This Row],[SearchStep]], GetMetadata[[SearchStep]:[StepCaption]], 4, FALSE), GetSteps[[#This Row],[StepCaption(ID)]])</f>
        <v>MUSsampling_module</v>
      </c>
    </row>
    <row r="957" spans="1:5">
      <c r="A957" t="s">
        <v>3752</v>
      </c>
      <c r="B957" t="s">
        <v>1235</v>
      </c>
      <c r="C957" t="str">
        <f>CONCATENATE(GetSteps[[#This Row],[DefinitionID]],GetSteps[[#This Row],[StepCaption(ID)]])</f>
        <v>79C0FB41-0997-ED11-80EF-0022481C7D58RollForward_Module</v>
      </c>
      <c r="D957" t="str">
        <f>IFERROR(VLOOKUP(GetSteps[[#This Row],[SearchStep]], GetMetadata[[SearchStep]:[StepCaption]], 2, FALSE), GetSteps[[#This Row],[StepCaption(ID)]])</f>
        <v>RollForward_Module</v>
      </c>
      <c r="E957" t="str">
        <f>IFERROR(VLOOKUP(GetSteps[[#This Row],[SearchStep]], GetMetadata[[SearchStep]:[StepCaption]], 4, FALSE), GetSteps[[#This Row],[StepCaption(ID)]])</f>
        <v>RollForward_Module</v>
      </c>
    </row>
    <row r="958" spans="1:5">
      <c r="A958" t="s">
        <v>3752</v>
      </c>
      <c r="B958" t="s">
        <v>1246</v>
      </c>
      <c r="C958" t="str">
        <f>CONCATENATE(GetSteps[[#This Row],[DefinitionID]],GetSteps[[#This Row],[StepCaption(ID)]])</f>
        <v>79C0FB41-0997-ED11-80EF-0022481C7D58GeneralFeatures_Module</v>
      </c>
      <c r="D958" t="str">
        <f>IFERROR(VLOOKUP(GetSteps[[#This Row],[SearchStep]], GetMetadata[[SearchStep]:[StepCaption]], 2, FALSE), GetSteps[[#This Row],[StepCaption(ID)]])</f>
        <v>GeneralFeatures_Module</v>
      </c>
      <c r="E958" t="str">
        <f>IFERROR(VLOOKUP(GetSteps[[#This Row],[SearchStep]], GetMetadata[[SearchStep]:[StepCaption]], 4, FALSE), GetSteps[[#This Row],[StepCaption(ID)]])</f>
        <v>GeneralFeatures_Module</v>
      </c>
    </row>
    <row r="959" spans="1:5">
      <c r="A959" t="s">
        <v>3752</v>
      </c>
      <c r="B959" t="s">
        <v>1257</v>
      </c>
      <c r="C959" t="str">
        <f>CONCATENATE(GetSteps[[#This Row],[DefinitionID]],GetSteps[[#This Row],[StepCaption(ID)]])</f>
        <v>79C0FB41-0997-ED11-80EF-0022481C7D58CloseOut_Module</v>
      </c>
      <c r="D959" t="str">
        <f>IFERROR(VLOOKUP(GetSteps[[#This Row],[SearchStep]], GetMetadata[[SearchStep]:[StepCaption]], 2, FALSE), GetSteps[[#This Row],[StepCaption(ID)]])</f>
        <v>CloseOut_Module</v>
      </c>
      <c r="E959" t="str">
        <f>IFERROR(VLOOKUP(GetSteps[[#This Row],[SearchStep]], GetMetadata[[SearchStep]:[StepCaption]], 4, FALSE), GetSteps[[#This Row],[StepCaption(ID)]])</f>
        <v>CloseOut_Module</v>
      </c>
    </row>
    <row r="960" spans="1:5">
      <c r="A960" t="s">
        <v>3752</v>
      </c>
      <c r="B960" t="s">
        <v>1282</v>
      </c>
      <c r="C960" t="str">
        <f>CONCATENATE(GetSteps[[#This Row],[DefinitionID]],GetSteps[[#This Row],[StepCaption(ID)]])</f>
        <v>79C0FB41-0997-ED11-80EF-0022481C7D58ACP_module</v>
      </c>
      <c r="D960" t="str">
        <f>IFERROR(VLOOKUP(GetSteps[[#This Row],[SearchStep]], GetMetadata[[SearchStep]:[StepCaption]], 2, FALSE), GetSteps[[#This Row],[StepCaption(ID)]])</f>
        <v>ACP_module</v>
      </c>
      <c r="E960" t="str">
        <f>IFERROR(VLOOKUP(GetSteps[[#This Row],[SearchStep]], GetMetadata[[SearchStep]:[StepCaption]], 4, FALSE), GetSteps[[#This Row],[StepCaption(ID)]])</f>
        <v>ACP_module</v>
      </c>
    </row>
    <row r="961" spans="1:5">
      <c r="A961" t="s">
        <v>3752</v>
      </c>
      <c r="B961" t="s">
        <v>1288</v>
      </c>
      <c r="C961" t="str">
        <f>CONCATENATE(GetSteps[[#This Row],[DefinitionID]],GetSteps[[#This Row],[StepCaption(ID)]])</f>
        <v>79C0FB41-0997-ED11-80EF-0022481C7D58Create_Analysis_module</v>
      </c>
      <c r="D961" t="str">
        <f>IFERROR(VLOOKUP(GetSteps[[#This Row],[SearchStep]], GetMetadata[[SearchStep]:[StepCaption]], 2, FALSE), GetSteps[[#This Row],[StepCaption(ID)]])</f>
        <v>Create_Analysis_module</v>
      </c>
      <c r="E961" t="str">
        <f>IFERROR(VLOOKUP(GetSteps[[#This Row],[SearchStep]], GetMetadata[[SearchStep]:[StepCaption]], 4, FALSE), GetSteps[[#This Row],[StepCaption(ID)]])</f>
        <v>Create_Analysis_module</v>
      </c>
    </row>
    <row r="962" spans="1:5">
      <c r="A962" t="s">
        <v>3752</v>
      </c>
      <c r="B962" t="s">
        <v>1546</v>
      </c>
      <c r="C962" t="str">
        <f>CONCATENATE(GetSteps[[#This Row],[DefinitionID]],GetSteps[[#This Row],[StepCaption(ID)]])</f>
        <v>79C0FB41-0997-ED11-80EF-0022481C7D58GeneralModule</v>
      </c>
      <c r="D962" t="str">
        <f>IFERROR(VLOOKUP(GetSteps[[#This Row],[SearchStep]], GetMetadata[[SearchStep]:[StepCaption]], 2, FALSE), GetSteps[[#This Row],[StepCaption(ID)]])</f>
        <v>GeneralModule</v>
      </c>
      <c r="E962" t="str">
        <f>IFERROR(VLOOKUP(GetSteps[[#This Row],[SearchStep]], GetMetadata[[SearchStep]:[StepCaption]], 4, FALSE), GetSteps[[#This Row],[StepCaption(ID)]])</f>
        <v>GeneralModule</v>
      </c>
    </row>
    <row r="963" spans="1:5">
      <c r="A963" t="s">
        <v>3747</v>
      </c>
      <c r="B963" t="s">
        <v>3340</v>
      </c>
      <c r="C963" t="str">
        <f>CONCATENATE(GetSteps[[#This Row],[DefinitionID]],GetSteps[[#This Row],[StepCaption(ID)]])</f>
        <v>80584B60-0AA9-ED11-80F0-0022481C7D58Description(LabelMultiLineTextBox2)</v>
      </c>
      <c r="D963" t="str">
        <f>IFERROR(VLOOKUP(GetSteps[[#This Row],[SearchStep]], GetMetadata[[SearchStep]:[StepCaption]], 2, FALSE), GetSteps[[#This Row],[StepCaption(ID)]])</f>
        <v>LabelMultiLineTextBox2</v>
      </c>
      <c r="E963" t="str">
        <f>IFERROR(VLOOKUP(GetSteps[[#This Row],[SearchStep]], GetMetadata[[SearchStep]:[StepCaption]], 4, FALSE), GetSteps[[#This Row],[StepCaption(ID)]])</f>
        <v>LabelMultiLineTextBox</v>
      </c>
    </row>
    <row r="964" spans="1:5">
      <c r="A964" t="s">
        <v>3747</v>
      </c>
      <c r="B964" t="s">
        <v>3219</v>
      </c>
      <c r="C964" t="str">
        <f>CONCATENATE(GetSteps[[#This Row],[DefinitionID]],GetSteps[[#This Row],[StepCaption(ID)]])</f>
        <v>80584B60-0AA9-ED11-80F0-0022481C7D58ID(LabelMultiLineTextBox1)</v>
      </c>
      <c r="D964" t="str">
        <f>IFERROR(VLOOKUP(GetSteps[[#This Row],[SearchStep]], GetMetadata[[SearchStep]:[StepCaption]], 2, FALSE), GetSteps[[#This Row],[StepCaption(ID)]])</f>
        <v>LabelMultiLineTextBox1</v>
      </c>
      <c r="E964" t="str">
        <f>IFERROR(VLOOKUP(GetSteps[[#This Row],[SearchStep]], GetMetadata[[SearchStep]:[StepCaption]], 4, FALSE), GetSteps[[#This Row],[StepCaption(ID)]])</f>
        <v>LabelMultiLineTextBox</v>
      </c>
    </row>
    <row r="965" spans="1:5">
      <c r="A965" t="s">
        <v>3747</v>
      </c>
      <c r="B965" t="s">
        <v>5215</v>
      </c>
      <c r="C965" t="str">
        <f>CONCATENATE(GetSteps[[#This Row],[DefinitionID]],GetSteps[[#This Row],[StepCaption(ID)]])</f>
        <v>80584B60-0AA9-ED11-80F0-0022481C7D58(SimpleDataGridBuildingBlock3)</v>
      </c>
      <c r="D965" t="str">
        <f>IFERROR(VLOOKUP(GetSteps[[#This Row],[SearchStep]], GetMetadata[[SearchStep]:[StepCaption]], 2, FALSE), GetSteps[[#This Row],[StepCaption(ID)]])</f>
        <v>SimpleDataGridBuildingBlock3</v>
      </c>
      <c r="E965" t="str">
        <f>IFERROR(VLOOKUP(GetSteps[[#This Row],[SearchStep]], GetMetadata[[SearchStep]:[StepCaption]], 4, FALSE), GetSteps[[#This Row],[StepCaption(ID)]])</f>
        <v>SimpleDataGridBuildingBlock</v>
      </c>
    </row>
    <row r="966" spans="1:5">
      <c r="A966" t="s">
        <v>3747</v>
      </c>
      <c r="B966" t="s">
        <v>139</v>
      </c>
      <c r="C966" t="str">
        <f>CONCATENATE(GetSteps[[#This Row],[DefinitionID]],GetSteps[[#This Row],[StepCaption(ID)]])</f>
        <v>80584B60-0AA9-ED11-80F0-0022481C7D58CustomBuildingBlock</v>
      </c>
      <c r="D966" t="str">
        <f>IFERROR(VLOOKUP(GetSteps[[#This Row],[SearchStep]], GetMetadata[[SearchStep]:[StepCaption]], 2, FALSE), GetSteps[[#This Row],[StepCaption(ID)]])</f>
        <v>CustomBuildingBlock</v>
      </c>
      <c r="E966" t="str">
        <f>IFERROR(VLOOKUP(GetSteps[[#This Row],[SearchStep]], GetMetadata[[SearchStep]:[StepCaption]], 4, FALSE), GetSteps[[#This Row],[StepCaption(ID)]])</f>
        <v>CustomBuildingBlock</v>
      </c>
    </row>
    <row r="967" spans="1:5">
      <c r="A967" t="s">
        <v>3747</v>
      </c>
      <c r="B967" t="s">
        <v>318</v>
      </c>
      <c r="C967" t="str">
        <f>CONCATENATE(GetSteps[[#This Row],[DefinitionID]],GetSteps[[#This Row],[StepCaption(ID)]])</f>
        <v>80584B60-0AA9-ED11-80F0-0022481C7D58Attachment_module</v>
      </c>
      <c r="D967" t="str">
        <f>IFERROR(VLOOKUP(GetSteps[[#This Row],[SearchStep]], GetMetadata[[SearchStep]:[StepCaption]], 2, FALSE), GetSteps[[#This Row],[StepCaption(ID)]])</f>
        <v>Attachment_module</v>
      </c>
      <c r="E967" t="str">
        <f>IFERROR(VLOOKUP(GetSteps[[#This Row],[SearchStep]], GetMetadata[[SearchStep]:[StepCaption]], 4, FALSE), GetSteps[[#This Row],[StepCaption(ID)]])</f>
        <v>Attachment_module</v>
      </c>
    </row>
    <row r="968" spans="1:5">
      <c r="A968" t="s">
        <v>3747</v>
      </c>
      <c r="B968" t="s">
        <v>319</v>
      </c>
      <c r="C968" t="str">
        <f>CONCATENATE(GetSteps[[#This Row],[DefinitionID]],GetSteps[[#This Row],[StepCaption(ID)]])</f>
        <v>80584B60-0AA9-ED11-80F0-0022481C7D58ReviewNote_module</v>
      </c>
      <c r="D968" t="str">
        <f>IFERROR(VLOOKUP(GetSteps[[#This Row],[SearchStep]], GetMetadata[[SearchStep]:[StepCaption]], 2, FALSE), GetSteps[[#This Row],[StepCaption(ID)]])</f>
        <v>ReviewNote_module</v>
      </c>
      <c r="E968" t="str">
        <f>IFERROR(VLOOKUP(GetSteps[[#This Row],[SearchStep]], GetMetadata[[SearchStep]:[StepCaption]], 4, FALSE), GetSteps[[#This Row],[StepCaption(ID)]])</f>
        <v>ReviewNote_module</v>
      </c>
    </row>
    <row r="969" spans="1:5">
      <c r="A969" t="s">
        <v>3747</v>
      </c>
      <c r="B969" t="s">
        <v>320</v>
      </c>
      <c r="C969" t="str">
        <f>CONCATENATE(GetSteps[[#This Row],[DefinitionID]],GetSteps[[#This Row],[StepCaption(ID)]])</f>
        <v>80584B60-0AA9-ED11-80F0-0022481C7D58Navigation_module</v>
      </c>
      <c r="D969" t="str">
        <f>IFERROR(VLOOKUP(GetSteps[[#This Row],[SearchStep]], GetMetadata[[SearchStep]:[StepCaption]], 2, FALSE), GetSteps[[#This Row],[StepCaption(ID)]])</f>
        <v>Navigation_module</v>
      </c>
      <c r="E969" t="str">
        <f>IFERROR(VLOOKUP(GetSteps[[#This Row],[SearchStep]], GetMetadata[[SearchStep]:[StepCaption]], 4, FALSE), GetSteps[[#This Row],[StepCaption(ID)]])</f>
        <v>Navigation_module</v>
      </c>
    </row>
    <row r="970" spans="1:5">
      <c r="A970" t="s">
        <v>3747</v>
      </c>
      <c r="B970" t="s">
        <v>519</v>
      </c>
      <c r="C970" t="str">
        <f>CONCATENATE(GetSteps[[#This Row],[DefinitionID]],GetSteps[[#This Row],[StepCaption(ID)]])</f>
        <v>80584B60-0AA9-ED11-80F0-0022481C7D58MRR SignOff_module</v>
      </c>
      <c r="D970" t="str">
        <f>IFERROR(VLOOKUP(GetSteps[[#This Row],[SearchStep]], GetMetadata[[SearchStep]:[StepCaption]], 2, FALSE), GetSteps[[#This Row],[StepCaption(ID)]])</f>
        <v>MRR SignOff_module</v>
      </c>
      <c r="E970" t="str">
        <f>IFERROR(VLOOKUP(GetSteps[[#This Row],[SearchStep]], GetMetadata[[SearchStep]:[StepCaption]], 4, FALSE), GetSteps[[#This Row],[StepCaption(ID)]])</f>
        <v>MRR SignOff_module</v>
      </c>
    </row>
    <row r="971" spans="1:5">
      <c r="A971" t="s">
        <v>3747</v>
      </c>
      <c r="B971" t="s">
        <v>672</v>
      </c>
      <c r="C971" t="str">
        <f>CONCATENATE(GetSteps[[#This Row],[DefinitionID]],GetSteps[[#This Row],[StepCaption(ID)]])</f>
        <v>80584B60-0AA9-ED11-80F0-0022481C7D58Tailoring_module</v>
      </c>
      <c r="D971" t="str">
        <f>IFERROR(VLOOKUP(GetSteps[[#This Row],[SearchStep]], GetMetadata[[SearchStep]:[StepCaption]], 2, FALSE), GetSteps[[#This Row],[StepCaption(ID)]])</f>
        <v>Tailoring_module</v>
      </c>
      <c r="E971" t="str">
        <f>IFERROR(VLOOKUP(GetSteps[[#This Row],[SearchStep]], GetMetadata[[SearchStep]:[StepCaption]], 4, FALSE), GetSteps[[#This Row],[StepCaption(ID)]])</f>
        <v>Tailoring_module</v>
      </c>
    </row>
    <row r="972" spans="1:5">
      <c r="A972" t="s">
        <v>3747</v>
      </c>
      <c r="B972" t="s">
        <v>711</v>
      </c>
      <c r="C972" t="str">
        <f>CONCATENATE(GetSteps[[#This Row],[DefinitionID]],GetSteps[[#This Row],[StepCaption(ID)]])</f>
        <v>80584B60-0AA9-ED11-80F0-0022481C7D58TeamManagement_module</v>
      </c>
      <c r="D972" t="str">
        <f>IFERROR(VLOOKUP(GetSteps[[#This Row],[SearchStep]], GetMetadata[[SearchStep]:[StepCaption]], 2, FALSE), GetSteps[[#This Row],[StepCaption(ID)]])</f>
        <v>TeamManagement_module</v>
      </c>
      <c r="E972" t="str">
        <f>IFERROR(VLOOKUP(GetSteps[[#This Row],[SearchStep]], GetMetadata[[SearchStep]:[StepCaption]], 4, FALSE), GetSteps[[#This Row],[StepCaption(ID)]])</f>
        <v>TeamManagement_module</v>
      </c>
    </row>
    <row r="973" spans="1:5">
      <c r="A973" t="s">
        <v>3747</v>
      </c>
      <c r="B973" t="s">
        <v>756</v>
      </c>
      <c r="C973" t="str">
        <f>CONCATENATE(GetSteps[[#This Row],[DefinitionID]],GetSteps[[#This Row],[StepCaption(ID)]])</f>
        <v>80584B60-0AA9-ED11-80F0-0022481C7D58ProjectPlan_module</v>
      </c>
      <c r="D973" t="str">
        <f>IFERROR(VLOOKUP(GetSteps[[#This Row],[SearchStep]], GetMetadata[[SearchStep]:[StepCaption]], 2, FALSE), GetSteps[[#This Row],[StepCaption(ID)]])</f>
        <v>ProjectPlan_module</v>
      </c>
      <c r="E973" t="str">
        <f>IFERROR(VLOOKUP(GetSteps[[#This Row],[SearchStep]], GetMetadata[[SearchStep]:[StepCaption]], 4, FALSE), GetSteps[[#This Row],[StepCaption(ID)]])</f>
        <v>ProjectPlan_module</v>
      </c>
    </row>
    <row r="974" spans="1:5">
      <c r="A974" t="s">
        <v>3747</v>
      </c>
      <c r="B974" t="s">
        <v>843</v>
      </c>
      <c r="C974" t="str">
        <f>CONCATENATE(GetSteps[[#This Row],[DefinitionID]],GetSteps[[#This Row],[StepCaption(ID)]])</f>
        <v>80584B60-0AA9-ED11-80F0-0022481C7D58Chatbot_module</v>
      </c>
      <c r="D974" t="str">
        <f>IFERROR(VLOOKUP(GetSteps[[#This Row],[SearchStep]], GetMetadata[[SearchStep]:[StepCaption]], 2, FALSE), GetSteps[[#This Row],[StepCaption(ID)]])</f>
        <v>Chatbot_module</v>
      </c>
      <c r="E974" t="str">
        <f>IFERROR(VLOOKUP(GetSteps[[#This Row],[SearchStep]], GetMetadata[[SearchStep]:[StepCaption]], 4, FALSE), GetSteps[[#This Row],[StepCaption(ID)]])</f>
        <v>Chatbot_module</v>
      </c>
    </row>
    <row r="975" spans="1:5">
      <c r="A975" t="s">
        <v>3747</v>
      </c>
      <c r="B975" t="s">
        <v>866</v>
      </c>
      <c r="C975" t="str">
        <f>CONCATENATE(GetSteps[[#This Row],[DefinitionID]],GetSteps[[#This Row],[StepCaption(ID)]])</f>
        <v>80584B60-0AA9-ED11-80F0-0022481C7D58TaggingUtilityTool_module</v>
      </c>
      <c r="D975" t="str">
        <f>IFERROR(VLOOKUP(GetSteps[[#This Row],[SearchStep]], GetMetadata[[SearchStep]:[StepCaption]], 2, FALSE), GetSteps[[#This Row],[StepCaption(ID)]])</f>
        <v>TaggingUtilityTool_module</v>
      </c>
      <c r="E975" t="str">
        <f>IFERROR(VLOOKUP(GetSteps[[#This Row],[SearchStep]], GetMetadata[[SearchStep]:[StepCaption]], 4, FALSE), GetSteps[[#This Row],[StepCaption(ID)]])</f>
        <v>TaggingUtilityTool_module</v>
      </c>
    </row>
    <row r="976" spans="1:5">
      <c r="A976" t="s">
        <v>3747</v>
      </c>
      <c r="B976" t="s">
        <v>885</v>
      </c>
      <c r="C976" t="str">
        <f>CONCATENATE(GetSteps[[#This Row],[DefinitionID]],GetSteps[[#This Row],[StepCaption(ID)]])</f>
        <v>80584B60-0AA9-ED11-80F0-0022481C7D58Eng Dash_module</v>
      </c>
      <c r="D976" t="str">
        <f>IFERROR(VLOOKUP(GetSteps[[#This Row],[SearchStep]], GetMetadata[[SearchStep]:[StepCaption]], 2, FALSE), GetSteps[[#This Row],[StepCaption(ID)]])</f>
        <v>Eng Dash_module</v>
      </c>
      <c r="E976" t="str">
        <f>IFERROR(VLOOKUP(GetSteps[[#This Row],[SearchStep]], GetMetadata[[SearchStep]:[StepCaption]], 4, FALSE), GetSteps[[#This Row],[StepCaption(ID)]])</f>
        <v>Eng Dash_module</v>
      </c>
    </row>
    <row r="977" spans="1:5">
      <c r="A977" t="s">
        <v>3747</v>
      </c>
      <c r="B977" t="s">
        <v>894</v>
      </c>
      <c r="C977" t="str">
        <f>CONCATENATE(GetSteps[[#This Row],[DefinitionID]],GetSteps[[#This Row],[StepCaption(ID)]])</f>
        <v>80584B60-0AA9-ED11-80F0-0022481C7D58My Eng_module</v>
      </c>
      <c r="D977" t="str">
        <f>IFERROR(VLOOKUP(GetSteps[[#This Row],[SearchStep]], GetMetadata[[SearchStep]:[StepCaption]], 2, FALSE), GetSteps[[#This Row],[StepCaption(ID)]])</f>
        <v>My Eng_module</v>
      </c>
      <c r="E977" t="str">
        <f>IFERROR(VLOOKUP(GetSteps[[#This Row],[SearchStep]], GetMetadata[[SearchStep]:[StepCaption]], 4, FALSE), GetSteps[[#This Row],[StepCaption(ID)]])</f>
        <v>My Eng_module</v>
      </c>
    </row>
    <row r="978" spans="1:5">
      <c r="A978" t="s">
        <v>3747</v>
      </c>
      <c r="B978" t="s">
        <v>885</v>
      </c>
      <c r="C978" t="str">
        <f>CONCATENATE(GetSteps[[#This Row],[DefinitionID]],GetSteps[[#This Row],[StepCaption(ID)]])</f>
        <v>80584B60-0AA9-ED11-80F0-0022481C7D58Eng Dash_module</v>
      </c>
      <c r="D978" t="str">
        <f>IFERROR(VLOOKUP(GetSteps[[#This Row],[SearchStep]], GetMetadata[[SearchStep]:[StepCaption]], 2, FALSE), GetSteps[[#This Row],[StepCaption(ID)]])</f>
        <v>Eng Dash_module</v>
      </c>
      <c r="E978" t="str">
        <f>IFERROR(VLOOKUP(GetSteps[[#This Row],[SearchStep]], GetMetadata[[SearchStep]:[StepCaption]], 4, FALSE), GetSteps[[#This Row],[StepCaption(ID)]])</f>
        <v>Eng Dash_module</v>
      </c>
    </row>
    <row r="979" spans="1:5">
      <c r="A979" t="s">
        <v>3747</v>
      </c>
      <c r="B979" t="s">
        <v>1135</v>
      </c>
      <c r="C979" t="str">
        <f>CONCATENATE(GetSteps[[#This Row],[DefinitionID]],GetSteps[[#This Row],[StepCaption(ID)]])</f>
        <v>80584B60-0AA9-ED11-80F0-0022481C7D58MUSsampling_module</v>
      </c>
      <c r="D979" t="str">
        <f>IFERROR(VLOOKUP(GetSteps[[#This Row],[SearchStep]], GetMetadata[[SearchStep]:[StepCaption]], 2, FALSE), GetSteps[[#This Row],[StepCaption(ID)]])</f>
        <v>MUSsampling_module</v>
      </c>
      <c r="E979" t="str">
        <f>IFERROR(VLOOKUP(GetSteps[[#This Row],[SearchStep]], GetMetadata[[SearchStep]:[StepCaption]], 4, FALSE), GetSteps[[#This Row],[StepCaption(ID)]])</f>
        <v>MUSsampling_module</v>
      </c>
    </row>
    <row r="980" spans="1:5">
      <c r="A980" t="s">
        <v>3747</v>
      </c>
      <c r="B980" t="s">
        <v>1235</v>
      </c>
      <c r="C980" t="str">
        <f>CONCATENATE(GetSteps[[#This Row],[DefinitionID]],GetSteps[[#This Row],[StepCaption(ID)]])</f>
        <v>80584B60-0AA9-ED11-80F0-0022481C7D58RollForward_Module</v>
      </c>
      <c r="D980" t="str">
        <f>IFERROR(VLOOKUP(GetSteps[[#This Row],[SearchStep]], GetMetadata[[SearchStep]:[StepCaption]], 2, FALSE), GetSteps[[#This Row],[StepCaption(ID)]])</f>
        <v>RollForward_Module</v>
      </c>
      <c r="E980" t="str">
        <f>IFERROR(VLOOKUP(GetSteps[[#This Row],[SearchStep]], GetMetadata[[SearchStep]:[StepCaption]], 4, FALSE), GetSteps[[#This Row],[StepCaption(ID)]])</f>
        <v>RollForward_Module</v>
      </c>
    </row>
    <row r="981" spans="1:5">
      <c r="A981" t="s">
        <v>3747</v>
      </c>
      <c r="B981" t="s">
        <v>1246</v>
      </c>
      <c r="C981" t="str">
        <f>CONCATENATE(GetSteps[[#This Row],[DefinitionID]],GetSteps[[#This Row],[StepCaption(ID)]])</f>
        <v>80584B60-0AA9-ED11-80F0-0022481C7D58GeneralFeatures_Module</v>
      </c>
      <c r="D981" t="str">
        <f>IFERROR(VLOOKUP(GetSteps[[#This Row],[SearchStep]], GetMetadata[[SearchStep]:[StepCaption]], 2, FALSE), GetSteps[[#This Row],[StepCaption(ID)]])</f>
        <v>GeneralFeatures_Module</v>
      </c>
      <c r="E981" t="str">
        <f>IFERROR(VLOOKUP(GetSteps[[#This Row],[SearchStep]], GetMetadata[[SearchStep]:[StepCaption]], 4, FALSE), GetSteps[[#This Row],[StepCaption(ID)]])</f>
        <v>GeneralFeatures_Module</v>
      </c>
    </row>
    <row r="982" spans="1:5">
      <c r="A982" t="s">
        <v>3747</v>
      </c>
      <c r="B982" t="s">
        <v>1257</v>
      </c>
      <c r="C982" t="str">
        <f>CONCATENATE(GetSteps[[#This Row],[DefinitionID]],GetSteps[[#This Row],[StepCaption(ID)]])</f>
        <v>80584B60-0AA9-ED11-80F0-0022481C7D58CloseOut_Module</v>
      </c>
      <c r="D982" t="str">
        <f>IFERROR(VLOOKUP(GetSteps[[#This Row],[SearchStep]], GetMetadata[[SearchStep]:[StepCaption]], 2, FALSE), GetSteps[[#This Row],[StepCaption(ID)]])</f>
        <v>CloseOut_Module</v>
      </c>
      <c r="E982" t="str">
        <f>IFERROR(VLOOKUP(GetSteps[[#This Row],[SearchStep]], GetMetadata[[SearchStep]:[StepCaption]], 4, FALSE), GetSteps[[#This Row],[StepCaption(ID)]])</f>
        <v>CloseOut_Module</v>
      </c>
    </row>
    <row r="983" spans="1:5">
      <c r="A983" t="s">
        <v>3747</v>
      </c>
      <c r="B983" t="s">
        <v>1282</v>
      </c>
      <c r="C983" t="str">
        <f>CONCATENATE(GetSteps[[#This Row],[DefinitionID]],GetSteps[[#This Row],[StepCaption(ID)]])</f>
        <v>80584B60-0AA9-ED11-80F0-0022481C7D58ACP_module</v>
      </c>
      <c r="D983" t="str">
        <f>IFERROR(VLOOKUP(GetSteps[[#This Row],[SearchStep]], GetMetadata[[SearchStep]:[StepCaption]], 2, FALSE), GetSteps[[#This Row],[StepCaption(ID)]])</f>
        <v>ACP_module</v>
      </c>
      <c r="E983" t="str">
        <f>IFERROR(VLOOKUP(GetSteps[[#This Row],[SearchStep]], GetMetadata[[SearchStep]:[StepCaption]], 4, FALSE), GetSteps[[#This Row],[StepCaption(ID)]])</f>
        <v>ACP_module</v>
      </c>
    </row>
    <row r="984" spans="1:5">
      <c r="A984" t="s">
        <v>3747</v>
      </c>
      <c r="B984" t="s">
        <v>1288</v>
      </c>
      <c r="C984" t="str">
        <f>CONCATENATE(GetSteps[[#This Row],[DefinitionID]],GetSteps[[#This Row],[StepCaption(ID)]])</f>
        <v>80584B60-0AA9-ED11-80F0-0022481C7D58Create_Analysis_module</v>
      </c>
      <c r="D984" t="str">
        <f>IFERROR(VLOOKUP(GetSteps[[#This Row],[SearchStep]], GetMetadata[[SearchStep]:[StepCaption]], 2, FALSE), GetSteps[[#This Row],[StepCaption(ID)]])</f>
        <v>Create_Analysis_module</v>
      </c>
      <c r="E984" t="str">
        <f>IFERROR(VLOOKUP(GetSteps[[#This Row],[SearchStep]], GetMetadata[[SearchStep]:[StepCaption]], 4, FALSE), GetSteps[[#This Row],[StepCaption(ID)]])</f>
        <v>Create_Analysis_module</v>
      </c>
    </row>
    <row r="985" spans="1:5">
      <c r="A985" t="s">
        <v>3747</v>
      </c>
      <c r="B985" t="s">
        <v>1546</v>
      </c>
      <c r="C985" t="str">
        <f>CONCATENATE(GetSteps[[#This Row],[DefinitionID]],GetSteps[[#This Row],[StepCaption(ID)]])</f>
        <v>80584B60-0AA9-ED11-80F0-0022481C7D58GeneralModule</v>
      </c>
      <c r="D985" t="str">
        <f>IFERROR(VLOOKUP(GetSteps[[#This Row],[SearchStep]], GetMetadata[[SearchStep]:[StepCaption]], 2, FALSE), GetSteps[[#This Row],[StepCaption(ID)]])</f>
        <v>GeneralModule</v>
      </c>
      <c r="E985" t="str">
        <f>IFERROR(VLOOKUP(GetSteps[[#This Row],[SearchStep]], GetMetadata[[SearchStep]:[StepCaption]], 4, FALSE), GetSteps[[#This Row],[StepCaption(ID)]])</f>
        <v>GeneralModule</v>
      </c>
    </row>
    <row r="986" spans="1:5">
      <c r="A986" t="s">
        <v>1876</v>
      </c>
      <c r="B986" t="s">
        <v>5300</v>
      </c>
      <c r="C986" t="str">
        <f>CONCATENATE(GetSteps[[#This Row],[DefinitionID]],GetSteps[[#This Row],[StepCaption(ID)]])</f>
        <v>81BA9E99-5D8B-ED11-80EE-0022481C7D58Are the criteria based on clear definitions with little or no ambiguity?(OptionBuildingBlock26)</v>
      </c>
      <c r="D986" t="str">
        <f>IFERROR(VLOOKUP(GetSteps[[#This Row],[SearchStep]], GetMetadata[[SearchStep]:[StepCaption]], 2, FALSE), GetSteps[[#This Row],[StepCaption(ID)]])</f>
        <v>OptionBuildingBlock26</v>
      </c>
      <c r="E986" t="str">
        <f>IFERROR(VLOOKUP(GetSteps[[#This Row],[SearchStep]], GetMetadata[[SearchStep]:[StepCaption]], 4, FALSE), GetSteps[[#This Row],[StepCaption(ID)]])</f>
        <v>OptionBuildingBlock</v>
      </c>
    </row>
    <row r="987" spans="1:5">
      <c r="A987" t="s">
        <v>1876</v>
      </c>
      <c r="B987" t="s">
        <v>5301</v>
      </c>
      <c r="C987" t="str">
        <f>CONCATENATE(GetSteps[[#This Row],[DefinitionID]],GetSteps[[#This Row],[StepCaption(ID)]])</f>
        <v>81BA9E99-5D8B-ED11-80EE-0022481C7D58Are the criteria generally accepted within the entityâ€™s circumstances, including the business, industry, and environment in which the entity operates?(OptionBuildingBlock14)</v>
      </c>
      <c r="D987" t="str">
        <f>IFERROR(VLOOKUP(GetSteps[[#This Row],[SearchStep]], GetMetadata[[SearchStep]:[StepCaption]], 2, FALSE), GetSteps[[#This Row],[StepCaption(ID)]])</f>
        <v>OptionBuildingBlock14</v>
      </c>
      <c r="E987" t="str">
        <f>IFERROR(VLOOKUP(GetSteps[[#This Row],[SearchStep]], GetMetadata[[SearchStep]:[StepCaption]], 4, FALSE), GetSteps[[#This Row],[StepCaption(ID)]])</f>
        <v>OptionBuildingBlock</v>
      </c>
    </row>
    <row r="988" spans="1:5">
      <c r="A988" t="s">
        <v>1876</v>
      </c>
      <c r="B988" t="s">
        <v>5302</v>
      </c>
      <c r="C988" t="str">
        <f>CONCATENATE(GetSteps[[#This Row],[DefinitionID]],GetSteps[[#This Row],[StepCaption(ID)]])</f>
        <v>81BA9E99-5D8B-ED11-80EE-0022481C7D58Are the criteria sufficiently neutral such that both favorable and unfavorable aspects of the underlying subject matter are reported on, in an unbiased man(OptionBuildingBlock33)</v>
      </c>
      <c r="D988" t="str">
        <f>IFERROR(VLOOKUP(GetSteps[[#This Row],[SearchStep]], GetMetadata[[SearchStep]:[StepCaption]], 2, FALSE), GetSteps[[#This Row],[StepCaption(ID)]])</f>
        <v>OptionBuildingBlock33</v>
      </c>
      <c r="E988" t="str">
        <f>IFERROR(VLOOKUP(GetSteps[[#This Row],[SearchStep]], GetMetadata[[SearchStep]:[StepCaption]], 4, FALSE), GetSteps[[#This Row],[StepCaption(ID)]])</f>
        <v>OptionBuildingBlock</v>
      </c>
    </row>
    <row r="989" spans="1:5">
      <c r="A989" t="s">
        <v>1876</v>
      </c>
      <c r="B989" t="s">
        <v>5303</v>
      </c>
      <c r="C989" t="str">
        <f>CONCATENATE(GetSteps[[#This Row],[DefinitionID]],GetSteps[[#This Row],[StepCaption(ID)]])</f>
        <v>81BA9E99-5D8B-ED11-80EE-0022481C7D58Are the criteria suitable?(OptionBuildingBlock44)</v>
      </c>
      <c r="D989" t="str">
        <f>IFERROR(VLOOKUP(GetSteps[[#This Row],[SearchStep]], GetMetadata[[SearchStep]:[StepCaption]], 2, FALSE), GetSteps[[#This Row],[StepCaption(ID)]])</f>
        <v>OptionBuildingBlock44</v>
      </c>
      <c r="E989" t="str">
        <f>IFERROR(VLOOKUP(GetSteps[[#This Row],[SearchStep]], GetMetadata[[SearchStep]:[StepCaption]], 4, FALSE), GetSteps[[#This Row],[StepCaption(ID)]])</f>
        <v>OptionBuildingBlock</v>
      </c>
    </row>
    <row r="990" spans="1:5">
      <c r="A990" t="s">
        <v>1876</v>
      </c>
      <c r="B990" t="s">
        <v>5304</v>
      </c>
      <c r="C990" t="str">
        <f>CONCATENATE(GetSteps[[#This Row],[DefinitionID]],GetSteps[[#This Row],[StepCaption(ID)]])</f>
        <v>81BA9E99-5D8B-ED11-80EE-0022481C7D58Are the entityâ€™s conclusions regarding the types of decisions that intended users are expected to make based on the SMI considered appropriate?(OptionBuildingBlock3)</v>
      </c>
      <c r="D990" t="str">
        <f>IFERROR(VLOOKUP(GetSteps[[#This Row],[SearchStep]], GetMetadata[[SearchStep]:[StepCaption]], 2, FALSE), GetSteps[[#This Row],[StepCaption(ID)]])</f>
        <v>OptionBuildingBlock3</v>
      </c>
      <c r="E990" t="str">
        <f>IFERROR(VLOOKUP(GetSteps[[#This Row],[SearchStep]], GetMetadata[[SearchStep]:[StepCaption]], 4, FALSE), GetSteps[[#This Row],[StepCaption(ID)]])</f>
        <v>OptionBuildingBlock</v>
      </c>
    </row>
    <row r="991" spans="1:5">
      <c r="A991" t="s">
        <v>1876</v>
      </c>
      <c r="B991" t="s">
        <v>5305</v>
      </c>
      <c r="C991" t="str">
        <f>CONCATENATE(GetSteps[[#This Row],[DefinitionID]],GetSteps[[#This Row],[StepCaption(ID)]])</f>
        <v>81BA9E99-5D8B-ED11-80EE-0022481C7D58Completeness: criteria result in SMI that include all relevant factors for decision-making(LabelBuildingBlock23)</v>
      </c>
      <c r="D991" t="str">
        <f>IFERROR(VLOOKUP(GetSteps[[#This Row],[SearchStep]], GetMetadata[[SearchStep]:[StepCaption]], 2, FALSE), GetSteps[[#This Row],[StepCaption(ID)]])</f>
        <v>LabelBuildingBlock23</v>
      </c>
      <c r="E991" t="str">
        <f>IFERROR(VLOOKUP(GetSteps[[#This Row],[SearchStep]], GetMetadata[[SearchStep]:[StepCaption]], 4, FALSE), GetSteps[[#This Row],[StepCaption(ID)]])</f>
        <v>LabelBuildingBlock</v>
      </c>
    </row>
    <row r="992" spans="1:5">
      <c r="A992" t="s">
        <v>1876</v>
      </c>
      <c r="B992" t="s">
        <v>5306</v>
      </c>
      <c r="C992" t="str">
        <f>CONCATENATE(GetSteps[[#This Row],[DefinitionID]],GetSteps[[#This Row],[StepCaption(ID)]])</f>
        <v>81BA9E99-5D8B-ED11-80EE-0022481C7D58Criteria evaluated by determining whether they exhibit relevant characteristics of suitable criteria(ExpanderGroupBuildingBlock1)</v>
      </c>
      <c r="D992" t="str">
        <f>IFERROR(VLOOKUP(GetSteps[[#This Row],[SearchStep]], GetMetadata[[SearchStep]:[StepCaption]], 2, FALSE), GetSteps[[#This Row],[StepCaption(ID)]])</f>
        <v>ExpanderGroupBuildingBlock1</v>
      </c>
      <c r="E992" t="str">
        <f>IFERROR(VLOOKUP(GetSteps[[#This Row],[SearchStep]], GetMetadata[[SearchStep]:[StepCaption]], 4, FALSE), GetSteps[[#This Row],[StepCaption(ID)]])</f>
        <v>ExpanderGroupBuildingBlock</v>
      </c>
    </row>
    <row r="993" spans="1:5">
      <c r="A993" t="s">
        <v>1876</v>
      </c>
      <c r="B993" t="s">
        <v>5307</v>
      </c>
      <c r="C993" t="str">
        <f>CONCATENATE(GetSteps[[#This Row],[DefinitionID]],GetSteps[[#This Row],[StepCaption(ID)]])</f>
        <v>81BA9E99-5D8B-ED11-80EE-0022481C7D58Describe the input provided.(RTFTextBuildingBlock6)</v>
      </c>
      <c r="D993" t="str">
        <f>IFERROR(VLOOKUP(GetSteps[[#This Row],[SearchStep]], GetMetadata[[SearchStep]:[StepCaption]], 2, FALSE), GetSteps[[#This Row],[StepCaption(ID)]])</f>
        <v>RTFTextBuildingBlock6</v>
      </c>
      <c r="E993" t="str">
        <f>IFERROR(VLOOKUP(GetSteps[[#This Row],[SearchStep]], GetMetadata[[SearchStep]:[StepCaption]], 4, FALSE), GetSteps[[#This Row],[StepCaption(ID)]])</f>
        <v>RTFTextBuildingBlock</v>
      </c>
    </row>
    <row r="994" spans="1:5">
      <c r="A994" t="s">
        <v>1876</v>
      </c>
      <c r="B994" t="s">
        <v>5308</v>
      </c>
      <c r="C994" t="str">
        <f>CONCATENATE(GetSteps[[#This Row],[DefinitionID]],GetSteps[[#This Row],[StepCaption(ID)]])</f>
        <v>81BA9E99-5D8B-ED11-80EE-0022481C7D58Describe the matter and impact on the criteria's suitability(RTFTextBuildingBlock25)</v>
      </c>
      <c r="D994" t="str">
        <f>IFERROR(VLOOKUP(GetSteps[[#This Row],[SearchStep]], GetMetadata[[SearchStep]:[StepCaption]], 2, FALSE), GetSteps[[#This Row],[StepCaption(ID)]])</f>
        <v>RTFTextBuildingBlock25</v>
      </c>
      <c r="E994" t="str">
        <f>IFERROR(VLOOKUP(GetSteps[[#This Row],[SearchStep]], GetMetadata[[SearchStep]:[StepCaption]], 4, FALSE), GetSteps[[#This Row],[StepCaption(ID)]])</f>
        <v>RTFTextBuildingBlock</v>
      </c>
    </row>
    <row r="995" spans="1:5">
      <c r="A995" t="s">
        <v>1876</v>
      </c>
      <c r="B995" t="s">
        <v>5309</v>
      </c>
      <c r="C995" t="str">
        <f>CONCATENATE(GetSteps[[#This Row],[DefinitionID]],GetSteps[[#This Row],[StepCaption(ID)]])</f>
        <v>81BA9E99-5D8B-ED11-80EE-0022481C7D58Describe the matter and impact on the criteria's suitability(RTFTextBuildingBlock31)</v>
      </c>
      <c r="D995" t="str">
        <f>IFERROR(VLOOKUP(GetSteps[[#This Row],[SearchStep]], GetMetadata[[SearchStep]:[StepCaption]], 2, FALSE), GetSteps[[#This Row],[StepCaption(ID)]])</f>
        <v>RTFTextBuildingBlock31</v>
      </c>
      <c r="E995" t="str">
        <f>IFERROR(VLOOKUP(GetSteps[[#This Row],[SearchStep]], GetMetadata[[SearchStep]:[StepCaption]], 4, FALSE), GetSteps[[#This Row],[StepCaption(ID)]])</f>
        <v>RTFTextBuildingBlock</v>
      </c>
    </row>
    <row r="996" spans="1:5">
      <c r="A996" t="s">
        <v>1876</v>
      </c>
      <c r="B996" t="s">
        <v>5310</v>
      </c>
      <c r="C996" t="str">
        <f>CONCATENATE(GetSteps[[#This Row],[DefinitionID]],GetSteps[[#This Row],[StepCaption(ID)]])</f>
        <v>81BA9E99-5D8B-ED11-80EE-0022481C7D58Describe the matter and impact on the criteria's suitability.(RTFTextBuildingBlock11)</v>
      </c>
      <c r="D996" t="str">
        <f>IFERROR(VLOOKUP(GetSteps[[#This Row],[SearchStep]], GetMetadata[[SearchStep]:[StepCaption]], 2, FALSE), GetSteps[[#This Row],[StepCaption(ID)]])</f>
        <v>RTFTextBuildingBlock11</v>
      </c>
      <c r="E996" t="str">
        <f>IFERROR(VLOOKUP(GetSteps[[#This Row],[SearchStep]], GetMetadata[[SearchStep]:[StepCaption]], 4, FALSE), GetSteps[[#This Row],[StepCaption(ID)]])</f>
        <v>RTFTextBuildingBlock</v>
      </c>
    </row>
    <row r="997" spans="1:5">
      <c r="A997" t="s">
        <v>1876</v>
      </c>
      <c r="B997" t="s">
        <v>5311</v>
      </c>
      <c r="C997" t="str">
        <f>CONCATENATE(GetSteps[[#This Row],[DefinitionID]],GetSteps[[#This Row],[StepCaption(ID)]])</f>
        <v>81BA9E99-5D8B-ED11-80EE-0022481C7D58Describe the matter and impact on the criteria's suitability.(RTFTextBuildingBlock13)</v>
      </c>
      <c r="D997" t="str">
        <f>IFERROR(VLOOKUP(GetSteps[[#This Row],[SearchStep]], GetMetadata[[SearchStep]:[StepCaption]], 2, FALSE), GetSteps[[#This Row],[StepCaption(ID)]])</f>
        <v>RTFTextBuildingBlock13</v>
      </c>
      <c r="E997" t="str">
        <f>IFERROR(VLOOKUP(GetSteps[[#This Row],[SearchStep]], GetMetadata[[SearchStep]:[StepCaption]], 4, FALSE), GetSteps[[#This Row],[StepCaption(ID)]])</f>
        <v>RTFTextBuildingBlock</v>
      </c>
    </row>
    <row r="998" spans="1:5">
      <c r="A998" t="s">
        <v>1876</v>
      </c>
      <c r="B998" t="s">
        <v>5312</v>
      </c>
      <c r="C998" t="str">
        <f>CONCATENATE(GetSteps[[#This Row],[DefinitionID]],GetSteps[[#This Row],[StepCaption(ID)]])</f>
        <v>81BA9E99-5D8B-ED11-80EE-0022481C7D58Describe the matter and impact on the criteria's suitability.(RTFTextBuildingBlock15)</v>
      </c>
      <c r="D998" t="str">
        <f>IFERROR(VLOOKUP(GetSteps[[#This Row],[SearchStep]], GetMetadata[[SearchStep]:[StepCaption]], 2, FALSE), GetSteps[[#This Row],[StepCaption(ID)]])</f>
        <v>RTFTextBuildingBlock15</v>
      </c>
      <c r="E998" t="str">
        <f>IFERROR(VLOOKUP(GetSteps[[#This Row],[SearchStep]], GetMetadata[[SearchStep]:[StepCaption]], 4, FALSE), GetSteps[[#This Row],[StepCaption(ID)]])</f>
        <v>RTFTextBuildingBlock</v>
      </c>
    </row>
    <row r="999" spans="1:5">
      <c r="A999" t="s">
        <v>1876</v>
      </c>
      <c r="B999" t="s">
        <v>5313</v>
      </c>
      <c r="C999" t="str">
        <f>CONCATENATE(GetSteps[[#This Row],[DefinitionID]],GetSteps[[#This Row],[StepCaption(ID)]])</f>
        <v>81BA9E99-5D8B-ED11-80EE-0022481C7D58Describe the matter and impact on the criteria's suitability.(RTFTextBuildingBlock18)</v>
      </c>
      <c r="D999" t="str">
        <f>IFERROR(VLOOKUP(GetSteps[[#This Row],[SearchStep]], GetMetadata[[SearchStep]:[StepCaption]], 2, FALSE), GetSteps[[#This Row],[StepCaption(ID)]])</f>
        <v>RTFTextBuildingBlock18</v>
      </c>
      <c r="E999" t="str">
        <f>IFERROR(VLOOKUP(GetSteps[[#This Row],[SearchStep]], GetMetadata[[SearchStep]:[StepCaption]], 4, FALSE), GetSteps[[#This Row],[StepCaption(ID)]])</f>
        <v>RTFTextBuildingBlock</v>
      </c>
    </row>
    <row r="1000" spans="1:5">
      <c r="A1000" t="s">
        <v>1876</v>
      </c>
      <c r="B1000" t="s">
        <v>5314</v>
      </c>
      <c r="C1000" t="str">
        <f>CONCATENATE(GetSteps[[#This Row],[DefinitionID]],GetSteps[[#This Row],[StepCaption(ID)]])</f>
        <v>81BA9E99-5D8B-ED11-80EE-0022481C7D58Describe the matter and impact on the criteria's suitability.(RTFTextBuildingBlock20)</v>
      </c>
      <c r="D1000" t="str">
        <f>IFERROR(VLOOKUP(GetSteps[[#This Row],[SearchStep]], GetMetadata[[SearchStep]:[StepCaption]], 2, FALSE), GetSteps[[#This Row],[StepCaption(ID)]])</f>
        <v>RTFTextBuildingBlock20</v>
      </c>
      <c r="E1000" t="str">
        <f>IFERROR(VLOOKUP(GetSteps[[#This Row],[SearchStep]], GetMetadata[[SearchStep]:[StepCaption]], 4, FALSE), GetSteps[[#This Row],[StepCaption(ID)]])</f>
        <v>RTFTextBuildingBlock</v>
      </c>
    </row>
    <row r="1001" spans="1:5">
      <c r="A1001" t="s">
        <v>1876</v>
      </c>
      <c r="B1001" t="s">
        <v>5315</v>
      </c>
      <c r="C1001" t="str">
        <f>CONCATENATE(GetSteps[[#This Row],[DefinitionID]],GetSteps[[#This Row],[StepCaption(ID)]])</f>
        <v>81BA9E99-5D8B-ED11-80EE-0022481C7D58Describe the matter and impact on the criteria's suitability.(RTFTextBuildingBlock30)</v>
      </c>
      <c r="D1001" t="str">
        <f>IFERROR(VLOOKUP(GetSteps[[#This Row],[SearchStep]], GetMetadata[[SearchStep]:[StepCaption]], 2, FALSE), GetSteps[[#This Row],[StepCaption(ID)]])</f>
        <v>RTFTextBuildingBlock30</v>
      </c>
      <c r="E1001" t="str">
        <f>IFERROR(VLOOKUP(GetSteps[[#This Row],[SearchStep]], GetMetadata[[SearchStep]:[StepCaption]], 4, FALSE), GetSteps[[#This Row],[StepCaption(ID)]])</f>
        <v>RTFTextBuildingBlock</v>
      </c>
    </row>
    <row r="1002" spans="1:5">
      <c r="A1002" t="s">
        <v>1876</v>
      </c>
      <c r="B1002" t="s">
        <v>5316</v>
      </c>
      <c r="C1002" t="str">
        <f>CONCATENATE(GetSteps[[#This Row],[DefinitionID]],GetSteps[[#This Row],[StepCaption(ID)]])</f>
        <v>81BA9E99-5D8B-ED11-80EE-0022481C7D58Describe the matter and impact on the criteria's suitability.(RTFTextBuildingBlock34)</v>
      </c>
      <c r="D1002" t="str">
        <f>IFERROR(VLOOKUP(GetSteps[[#This Row],[SearchStep]], GetMetadata[[SearchStep]:[StepCaption]], 2, FALSE), GetSteps[[#This Row],[StepCaption(ID)]])</f>
        <v>RTFTextBuildingBlock34</v>
      </c>
      <c r="E1002" t="str">
        <f>IFERROR(VLOOKUP(GetSteps[[#This Row],[SearchStep]], GetMetadata[[SearchStep]:[StepCaption]], 4, FALSE), GetSteps[[#This Row],[StepCaption(ID)]])</f>
        <v>RTFTextBuildingBlock</v>
      </c>
    </row>
    <row r="1003" spans="1:5">
      <c r="A1003" t="s">
        <v>1876</v>
      </c>
      <c r="B1003" t="s">
        <v>5317</v>
      </c>
      <c r="C1003" t="str">
        <f>CONCATENATE(GetSteps[[#This Row],[DefinitionID]],GetSteps[[#This Row],[StepCaption(ID)]])</f>
        <v>81BA9E99-5D8B-ED11-80EE-0022481C7D58Describe the matter and impact on the criteria's suitability.(RTFTextBuildingBlock36)</v>
      </c>
      <c r="D1003" t="str">
        <f>IFERROR(VLOOKUP(GetSteps[[#This Row],[SearchStep]], GetMetadata[[SearchStep]:[StepCaption]], 2, FALSE), GetSteps[[#This Row],[StepCaption(ID)]])</f>
        <v>RTFTextBuildingBlock36</v>
      </c>
      <c r="E1003" t="str">
        <f>IFERROR(VLOOKUP(GetSteps[[#This Row],[SearchStep]], GetMetadata[[SearchStep]:[StepCaption]], 4, FALSE), GetSteps[[#This Row],[StepCaption(ID)]])</f>
        <v>RTFTextBuildingBlock</v>
      </c>
    </row>
    <row r="1004" spans="1:5">
      <c r="A1004" t="s">
        <v>1876</v>
      </c>
      <c r="B1004" t="s">
        <v>5318</v>
      </c>
      <c r="C1004" t="str">
        <f>CONCATENATE(GetSteps[[#This Row],[DefinitionID]],GetSteps[[#This Row],[StepCaption(ID)]])</f>
        <v>81BA9E99-5D8B-ED11-80EE-0022481C7D58Describe the matter and impact on the criteria's suitability.(RTFTextBuildingBlock38)</v>
      </c>
      <c r="D1004" t="str">
        <f>IFERROR(VLOOKUP(GetSteps[[#This Row],[SearchStep]], GetMetadata[[SearchStep]:[StepCaption]], 2, FALSE), GetSteps[[#This Row],[StepCaption(ID)]])</f>
        <v>RTFTextBuildingBlock38</v>
      </c>
      <c r="E1004" t="str">
        <f>IFERROR(VLOOKUP(GetSteps[[#This Row],[SearchStep]], GetMetadata[[SearchStep]:[StepCaption]], 4, FALSE), GetSteps[[#This Row],[StepCaption(ID)]])</f>
        <v>RTFTextBuildingBlock</v>
      </c>
    </row>
    <row r="1005" spans="1:5">
      <c r="A1005" t="s">
        <v>1876</v>
      </c>
      <c r="B1005" t="s">
        <v>5319</v>
      </c>
      <c r="C1005" t="str">
        <f>CONCATENATE(GetSteps[[#This Row],[DefinitionID]],GetSteps[[#This Row],[StepCaption(ID)]])</f>
        <v>81BA9E99-5D8B-ED11-80EE-0022481C7D58Describe the matter and impact on the criteria's suitability.(RTFTextBuildingBlock4)</v>
      </c>
      <c r="D1005" t="str">
        <f>IFERROR(VLOOKUP(GetSteps[[#This Row],[SearchStep]], GetMetadata[[SearchStep]:[StepCaption]], 2, FALSE), GetSteps[[#This Row],[StepCaption(ID)]])</f>
        <v>RTFTextBuildingBlock4</v>
      </c>
      <c r="E1005" t="str">
        <f>IFERROR(VLOOKUP(GetSteps[[#This Row],[SearchStep]], GetMetadata[[SearchStep]:[StepCaption]], 4, FALSE), GetSteps[[#This Row],[StepCaption(ID)]])</f>
        <v>RTFTextBuildingBlock</v>
      </c>
    </row>
    <row r="1006" spans="1:5">
      <c r="A1006" t="s">
        <v>1876</v>
      </c>
      <c r="B1006" t="s">
        <v>5320</v>
      </c>
      <c r="C1006" t="str">
        <f>CONCATENATE(GetSteps[[#This Row],[DefinitionID]],GetSteps[[#This Row],[StepCaption(ID)]])</f>
        <v>81BA9E99-5D8B-ED11-80EE-0022481C7D58Describe the matter and impact on the criteria's suitability.(RTFTextBuildingBlock41)</v>
      </c>
      <c r="D1006" t="str">
        <f>IFERROR(VLOOKUP(GetSteps[[#This Row],[SearchStep]], GetMetadata[[SearchStep]:[StepCaption]], 2, FALSE), GetSteps[[#This Row],[StepCaption(ID)]])</f>
        <v>RTFTextBuildingBlock41</v>
      </c>
      <c r="E1006" t="str">
        <f>IFERROR(VLOOKUP(GetSteps[[#This Row],[SearchStep]], GetMetadata[[SearchStep]:[StepCaption]], 4, FALSE), GetSteps[[#This Row],[StepCaption(ID)]])</f>
        <v>RTFTextBuildingBlock</v>
      </c>
    </row>
    <row r="1007" spans="1:5">
      <c r="A1007" t="s">
        <v>1876</v>
      </c>
      <c r="B1007" t="s">
        <v>5321</v>
      </c>
      <c r="C1007" t="str">
        <f>CONCATENATE(GetSteps[[#This Row],[DefinitionID]],GetSteps[[#This Row],[StepCaption(ID)]])</f>
        <v>81BA9E99-5D8B-ED11-80EE-0022481C7D58Describe the matter and impact on the criteria's suitability.(RTFTextBuildingBlock43)</v>
      </c>
      <c r="D1007" t="str">
        <f>IFERROR(VLOOKUP(GetSteps[[#This Row],[SearchStep]], GetMetadata[[SearchStep]:[StepCaption]], 2, FALSE), GetSteps[[#This Row],[StepCaption(ID)]])</f>
        <v>RTFTextBuildingBlock43</v>
      </c>
      <c r="E1007" t="str">
        <f>IFERROR(VLOOKUP(GetSteps[[#This Row],[SearchStep]], GetMetadata[[SearchStep]:[StepCaption]], 4, FALSE), GetSteps[[#This Row],[StepCaption(ID)]])</f>
        <v>RTFTextBuildingBlock</v>
      </c>
    </row>
    <row r="1008" spans="1:5">
      <c r="A1008" t="s">
        <v>1876</v>
      </c>
      <c r="B1008" t="s">
        <v>5322</v>
      </c>
      <c r="C1008" t="str">
        <f>CONCATENATE(GetSteps[[#This Row],[DefinitionID]],GetSteps[[#This Row],[StepCaption(ID)]])</f>
        <v>81BA9E99-5D8B-ED11-80EE-0022481C7D58Describe the matter and impact on the criteria's suitability.(RTFTextBuildingBlock7)</v>
      </c>
      <c r="D1008" t="str">
        <f>IFERROR(VLOOKUP(GetSteps[[#This Row],[SearchStep]], GetMetadata[[SearchStep]:[StepCaption]], 2, FALSE), GetSteps[[#This Row],[StepCaption(ID)]])</f>
        <v>RTFTextBuildingBlock7</v>
      </c>
      <c r="E1008" t="str">
        <f>IFERROR(VLOOKUP(GetSteps[[#This Row],[SearchStep]], GetMetadata[[SearchStep]:[StepCaption]], 4, FALSE), GetSteps[[#This Row],[StepCaption(ID)]])</f>
        <v>RTFTextBuildingBlock</v>
      </c>
    </row>
    <row r="1009" spans="1:5">
      <c r="A1009" t="s">
        <v>1876</v>
      </c>
      <c r="B1009" t="s">
        <v>5323</v>
      </c>
      <c r="C1009" t="str">
        <f>CONCATENATE(GetSteps[[#This Row],[DefinitionID]],GetSteps[[#This Row],[StepCaption(ID)]])</f>
        <v>81BA9E99-5D8B-ED11-80EE-0022481C7D58Describe the matter and impact on the criteria's suitability.(RTFTextBuildingBlock9)</v>
      </c>
      <c r="D1009" t="str">
        <f>IFERROR(VLOOKUP(GetSteps[[#This Row],[SearchStep]], GetMetadata[[SearchStep]:[StepCaption]], 2, FALSE), GetSteps[[#This Row],[StepCaption(ID)]])</f>
        <v>RTFTextBuildingBlock9</v>
      </c>
      <c r="E1009" t="str">
        <f>IFERROR(VLOOKUP(GetSteps[[#This Row],[SearchStep]], GetMetadata[[SearchStep]:[StepCaption]], 4, FALSE), GetSteps[[#This Row],[StepCaption(ID)]])</f>
        <v>RTFTextBuildingBlock</v>
      </c>
    </row>
    <row r="1010" spans="1:5">
      <c r="A1010" t="s">
        <v>1876</v>
      </c>
      <c r="B1010" t="s">
        <v>5324</v>
      </c>
      <c r="C1010" t="str">
        <f>CONCATENATE(GetSteps[[#This Row],[DefinitionID]],GetSteps[[#This Row],[StepCaption(ID)]])</f>
        <v>81BA9E99-5D8B-ED11-80EE-0022481C7D58Describe the reason for not using generally accepted established critiera as primary criteria in the entity's circumstances.(RTFTextBuildingBlock17)</v>
      </c>
      <c r="D1010" t="str">
        <f>IFERROR(VLOOKUP(GetSteps[[#This Row],[SearchStep]], GetMetadata[[SearchStep]:[StepCaption]], 2, FALSE), GetSteps[[#This Row],[StepCaption(ID)]])</f>
        <v>RTFTextBuildingBlock17</v>
      </c>
      <c r="E1010" t="str">
        <f>IFERROR(VLOOKUP(GetSteps[[#This Row],[SearchStep]], GetMetadata[[SearchStep]:[StepCaption]], 4, FALSE), GetSteps[[#This Row],[StepCaption(ID)]])</f>
        <v>RTFTextBuildingBlock</v>
      </c>
    </row>
    <row r="1011" spans="1:5">
      <c r="A1011" t="s">
        <v>1876</v>
      </c>
      <c r="B1011" t="s">
        <v>5325</v>
      </c>
      <c r="C1011" t="str">
        <f>CONCATENATE(GetSteps[[#This Row],[DefinitionID]],GetSteps[[#This Row],[StepCaption(ID)]])</f>
        <v>81BA9E99-5D8B-ED11-80EE-0022481C7D58Did the intended users or those charged with governance provide direct input into how criteria are selected or developed and, if applicable, the reporting (OptionBuildingBlock5)</v>
      </c>
      <c r="D1011" t="str">
        <f>IFERROR(VLOOKUP(GetSteps[[#This Row],[SearchStep]], GetMetadata[[SearchStep]:[StepCaption]], 2, FALSE), GetSteps[[#This Row],[StepCaption(ID)]])</f>
        <v>OptionBuildingBlock5</v>
      </c>
      <c r="E1011" t="str">
        <f>IFERROR(VLOOKUP(GetSteps[[#This Row],[SearchStep]], GetMetadata[[SearchStep]:[StepCaption]], 4, FALSE), GetSteps[[#This Row],[StepCaption(ID)]])</f>
        <v>OptionBuildingBlock</v>
      </c>
    </row>
    <row r="1012" spans="1:5">
      <c r="A1012" t="s">
        <v>1876</v>
      </c>
      <c r="B1012" t="s">
        <v>5326</v>
      </c>
      <c r="C1012" t="str">
        <f>CONCATENATE(GetSteps[[#This Row],[DefinitionID]],GetSteps[[#This Row],[StepCaption(ID)]])</f>
        <v>81BA9E99-5D8B-ED11-80EE-0022481C7D58Do the criteria enable the intended user to identify the main points of the SMI and determine their significance to their decision making?(OptionBuildingBlock40)</v>
      </c>
      <c r="D1012" t="str">
        <f>IFERROR(VLOOKUP(GetSteps[[#This Row],[SearchStep]], GetMetadata[[SearchStep]:[StepCaption]], 2, FALSE), GetSteps[[#This Row],[StepCaption(ID)]])</f>
        <v>OptionBuildingBlock40</v>
      </c>
      <c r="E1012" t="str">
        <f>IFERROR(VLOOKUP(GetSteps[[#This Row],[SearchStep]], GetMetadata[[SearchStep]:[StepCaption]], 4, FALSE), GetSteps[[#This Row],[StepCaption(ID)]])</f>
        <v>OptionBuildingBlock</v>
      </c>
    </row>
    <row r="1013" spans="1:5">
      <c r="A1013" t="s">
        <v>1876</v>
      </c>
      <c r="B1013" t="s">
        <v>5327</v>
      </c>
      <c r="C1013" t="str">
        <f>CONCATENATE(GetSteps[[#This Row],[DefinitionID]],GetSteps[[#This Row],[StepCaption(ID)]])</f>
        <v>81BA9E99-5D8B-ED11-80EE-0022481C7D58Do the criteria result in SMI that includes all relevant factors intended users need to make informed decisions or may otherwise impact their decisions, in(OptionBuildingBlock24)</v>
      </c>
      <c r="D1013" t="str">
        <f>IFERROR(VLOOKUP(GetSteps[[#This Row],[SearchStep]], GetMetadata[[SearchStep]:[StepCaption]], 2, FALSE), GetSteps[[#This Row],[StepCaption(ID)]])</f>
        <v>OptionBuildingBlock24</v>
      </c>
      <c r="E1013" t="str">
        <f>IFERROR(VLOOKUP(GetSteps[[#This Row],[SearchStep]], GetMetadata[[SearchStep]:[StepCaption]], 4, FALSE), GetSteps[[#This Row],[StepCaption(ID)]])</f>
        <v>OptionBuildingBlock</v>
      </c>
    </row>
    <row r="1014" spans="1:5">
      <c r="A1014" t="s">
        <v>1876</v>
      </c>
      <c r="B1014" t="s">
        <v>5328</v>
      </c>
      <c r="C1014" t="str">
        <f>CONCATENATE(GetSteps[[#This Row],[DefinitionID]],GetSteps[[#This Row],[StepCaption(ID)]])</f>
        <v>81BA9E99-5D8B-ED11-80EE-0022481C7D58Do the criteria result in SMI that is coherent, easy to follow, clear and logical?(OptionBuildingBlock42)</v>
      </c>
      <c r="D1014" t="str">
        <f>IFERROR(VLOOKUP(GetSteps[[#This Row],[SearchStep]], GetMetadata[[SearchStep]:[StepCaption]], 2, FALSE), GetSteps[[#This Row],[StepCaption(ID)]])</f>
        <v>OptionBuildingBlock42</v>
      </c>
      <c r="E1014" t="str">
        <f>IFERROR(VLOOKUP(GetSteps[[#This Row],[SearchStep]], GetMetadata[[SearchStep]:[StepCaption]], 4, FALSE), GetSteps[[#This Row],[StepCaption(ID)]])</f>
        <v>OptionBuildingBlock</v>
      </c>
    </row>
    <row r="1015" spans="1:5">
      <c r="A1015" t="s">
        <v>1876</v>
      </c>
      <c r="B1015" t="s">
        <v>5329</v>
      </c>
      <c r="C1015" t="str">
        <f>CONCATENATE(GetSteps[[#This Row],[DefinitionID]],GetSteps[[#This Row],[StepCaption(ID)]])</f>
        <v>81BA9E99-5D8B-ED11-80EE-0022481C7D58Do the criteria sufficiently address the manner in which the information is presented and disclosed in a neutral manner, such that prominence is not given (OptionBuildingBlock37)</v>
      </c>
      <c r="D1015" t="str">
        <f>IFERROR(VLOOKUP(GetSteps[[#This Row],[SearchStep]], GetMetadata[[SearchStep]:[StepCaption]], 2, FALSE), GetSteps[[#This Row],[StepCaption(ID)]])</f>
        <v>OptionBuildingBlock37</v>
      </c>
      <c r="E1015" t="str">
        <f>IFERROR(VLOOKUP(GetSteps[[#This Row],[SearchStep]], GetMetadata[[SearchStep]:[StepCaption]], 4, FALSE), GetSteps[[#This Row],[StepCaption(ID)]])</f>
        <v>OptionBuildingBlock</v>
      </c>
    </row>
    <row r="1016" spans="1:5">
      <c r="A1016" t="s">
        <v>1876</v>
      </c>
      <c r="B1016" t="s">
        <v>5330</v>
      </c>
      <c r="C1016" t="str">
        <f>CONCATENATE(GetSteps[[#This Row],[DefinitionID]],GetSteps[[#This Row],[StepCaption(ID)]])</f>
        <v>81BA9E99-5D8B-ED11-80EE-0022481C7D58Document the basis of our conclusion.(RTFTextBuildingBlock45)</v>
      </c>
      <c r="D1016" t="str">
        <f>IFERROR(VLOOKUP(GetSteps[[#This Row],[SearchStep]], GetMetadata[[SearchStep]:[StepCaption]], 2, FALSE), GetSteps[[#This Row],[StepCaption(ID)]])</f>
        <v>RTFTextBuildingBlock45</v>
      </c>
      <c r="E1016" t="str">
        <f>IFERROR(VLOOKUP(GetSteps[[#This Row],[SearchStep]], GetMetadata[[SearchStep]:[StepCaption]], 4, FALSE), GetSteps[[#This Row],[StepCaption(ID)]])</f>
        <v>RTFTextBuildingBlock</v>
      </c>
    </row>
    <row r="1017" spans="1:5">
      <c r="A1017" t="s">
        <v>1876</v>
      </c>
      <c r="B1017" t="s">
        <v>5331</v>
      </c>
      <c r="C1017" t="str">
        <f>CONCATENATE(GetSteps[[#This Row],[DefinitionID]],GetSteps[[#This Row],[StepCaption(ID)]])</f>
        <v>81BA9E99-5D8B-ED11-80EE-0022481C7D58Document the reason the entity used this accommodation and why it is appropriate.(RTFTextBuildingBlock22)</v>
      </c>
      <c r="D1017" t="str">
        <f>IFERROR(VLOOKUP(GetSteps[[#This Row],[SearchStep]], GetMetadata[[SearchStep]:[StepCaption]], 2, FALSE), GetSteps[[#This Row],[StepCaption(ID)]])</f>
        <v>RTFTextBuildingBlock22</v>
      </c>
      <c r="E1017" t="str">
        <f>IFERROR(VLOOKUP(GetSteps[[#This Row],[SearchStep]], GetMetadata[[SearchStep]:[StepCaption]], 4, FALSE), GetSteps[[#This Row],[StepCaption(ID)]])</f>
        <v>RTFTextBuildingBlock</v>
      </c>
    </row>
    <row r="1018" spans="1:5">
      <c r="A1018" t="s">
        <v>1876</v>
      </c>
      <c r="B1018" t="s">
        <v>5332</v>
      </c>
      <c r="C1018" t="str">
        <f>CONCATENATE(GetSteps[[#This Row],[DefinitionID]],GetSteps[[#This Row],[StepCaption(ID)]])</f>
        <v>81BA9E99-5D8B-ED11-80EE-0022481C7D58Does the SMI align to information that the entity uses to make decisions? (It may be reasonable to expect that the information the entity uses in decision (OptionBuildingBlock19)</v>
      </c>
      <c r="D1018" t="str">
        <f>IFERROR(VLOOKUP(GetSteps[[#This Row],[SearchStep]], GetMetadata[[SearchStep]:[StepCaption]], 2, FALSE), GetSteps[[#This Row],[StepCaption(ID)]])</f>
        <v>OptionBuildingBlock19</v>
      </c>
      <c r="E1018" t="str">
        <f>IFERROR(VLOOKUP(GetSteps[[#This Row],[SearchStep]], GetMetadata[[SearchStep]:[StepCaption]], 4, FALSE), GetSteps[[#This Row],[StepCaption(ID)]])</f>
        <v>OptionBuildingBlock</v>
      </c>
    </row>
    <row r="1019" spans="1:5">
      <c r="A1019" t="s">
        <v>1876</v>
      </c>
      <c r="B1019" t="s">
        <v>5333</v>
      </c>
      <c r="C1019" t="str">
        <f>CONCATENATE(GetSteps[[#This Row],[DefinitionID]],GetSteps[[#This Row],[StepCaption(ID)]])</f>
        <v>81BA9E99-5D8B-ED11-80EE-0022481C7D58If the criteria have been changed period to period, are the reasons for the changes or modifications expected to be appropriately disclosed?(OptionBuildingBlock35)</v>
      </c>
      <c r="D1019" t="str">
        <f>IFERROR(VLOOKUP(GetSteps[[#This Row],[SearchStep]], GetMetadata[[SearchStep]:[StepCaption]], 2, FALSE), GetSteps[[#This Row],[StepCaption(ID)]])</f>
        <v>OptionBuildingBlock35</v>
      </c>
      <c r="E1019" t="str">
        <f>IFERROR(VLOOKUP(GetSteps[[#This Row],[SearchStep]], GetMetadata[[SearchStep]:[StepCaption]], 4, FALSE), GetSteps[[#This Row],[StepCaption(ID)]])</f>
        <v>OptionBuildingBlock</v>
      </c>
    </row>
    <row r="1020" spans="1:5">
      <c r="A1020" t="s">
        <v>1876</v>
      </c>
      <c r="B1020" t="s">
        <v>5334</v>
      </c>
      <c r="C1020" t="str">
        <f>CONCATENATE(GetSteps[[#This Row],[DefinitionID]],GetSteps[[#This Row],[StepCaption(ID)]])</f>
        <v>81BA9E99-5D8B-ED11-80EE-0022481C7D58If the criteria permit non-disclosure of relevant information (e.g. on the basis of confidentiality) and the entity used this accommodation, is there an ap(OptionBuildingBlock21)</v>
      </c>
      <c r="D1020" t="str">
        <f>IFERROR(VLOOKUP(GetSteps[[#This Row],[SearchStep]], GetMetadata[[SearchStep]:[StepCaption]], 2, FALSE), GetSteps[[#This Row],[StepCaption(ID)]])</f>
        <v>OptionBuildingBlock21</v>
      </c>
      <c r="E1020" t="str">
        <f>IFERROR(VLOOKUP(GetSteps[[#This Row],[SearchStep]], GetMetadata[[SearchStep]:[StepCaption]], 4, FALSE), GetSteps[[#This Row],[StepCaption(ID)]])</f>
        <v>OptionBuildingBlock</v>
      </c>
    </row>
    <row r="1021" spans="1:5">
      <c r="A1021" t="s">
        <v>1876</v>
      </c>
      <c r="B1021" t="s">
        <v>5335</v>
      </c>
      <c r="C1021" t="str">
        <f>CONCATENATE(GetSteps[[#This Row],[DefinitionID]],GetSteps[[#This Row],[StepCaption(ID)]])</f>
        <v>81BA9E99-5D8B-ED11-80EE-0022481C7D58If there is measurement or evaluation uncertainty, does the criteria require any necessary disclosure of the uncertainty to the intended users?(OptionBuildingBlock8)</v>
      </c>
      <c r="D1021" t="str">
        <f>IFERROR(VLOOKUP(GetSteps[[#This Row],[SearchStep]], GetMetadata[[SearchStep]:[StepCaption]], 2, FALSE), GetSteps[[#This Row],[StepCaption(ID)]])</f>
        <v>OptionBuildingBlock8</v>
      </c>
      <c r="E1021" t="str">
        <f>IFERROR(VLOOKUP(GetSteps[[#This Row],[SearchStep]], GetMetadata[[SearchStep]:[StepCaption]], 4, FALSE), GetSteps[[#This Row],[StepCaption(ID)]])</f>
        <v>OptionBuildingBlock</v>
      </c>
    </row>
    <row r="1022" spans="1:5">
      <c r="A1022" t="s">
        <v>1876</v>
      </c>
      <c r="B1022" t="s">
        <v>5336</v>
      </c>
      <c r="C1022" t="str">
        <f>CONCATENATE(GetSteps[[#This Row],[DefinitionID]],GetSteps[[#This Row],[StepCaption(ID)]])</f>
        <v>81BA9E99-5D8B-ED11-80EE-0022481C7D58Is the degree of aggregation or disaggregation required by the criteria appropriate for the circumstances of the engagement?(OptionBuildingBlock10)</v>
      </c>
      <c r="D1022" t="str">
        <f>IFERROR(VLOOKUP(GetSteps[[#This Row],[SearchStep]], GetMetadata[[SearchStep]:[StepCaption]], 2, FALSE), GetSteps[[#This Row],[StepCaption(ID)]])</f>
        <v>OptionBuildingBlock10</v>
      </c>
      <c r="E1022" t="str">
        <f>IFERROR(VLOOKUP(GetSteps[[#This Row],[SearchStep]], GetMetadata[[SearchStep]:[StepCaption]], 4, FALSE), GetSteps[[#This Row],[StepCaption(ID)]])</f>
        <v>OptionBuildingBlock</v>
      </c>
    </row>
    <row r="1023" spans="1:5">
      <c r="A1023" t="s">
        <v>1876</v>
      </c>
      <c r="B1023" t="s">
        <v>5337</v>
      </c>
      <c r="C1023" t="str">
        <f>CONCATENATE(GetSteps[[#This Row],[DefinitionID]],GetSteps[[#This Row],[StepCaption(ID)]])</f>
        <v>81BA9E99-5D8B-ED11-80EE-0022481C7D58Is the resulting SMI comparable to prior period information?(OptionBuildingBlock12)</v>
      </c>
      <c r="D1023" t="str">
        <f>IFERROR(VLOOKUP(GetSteps[[#This Row],[SearchStep]], GetMetadata[[SearchStep]:[StepCaption]], 2, FALSE), GetSteps[[#This Row],[StepCaption(ID)]])</f>
        <v>OptionBuildingBlock12</v>
      </c>
      <c r="E1023" t="str">
        <f>IFERROR(VLOOKUP(GetSteps[[#This Row],[SearchStep]], GetMetadata[[SearchStep]:[StepCaption]], 4, FALSE), GetSteps[[#This Row],[StepCaption(ID)]])</f>
        <v>OptionBuildingBlock</v>
      </c>
    </row>
    <row r="1024" spans="1:5">
      <c r="A1024" t="s">
        <v>1876</v>
      </c>
      <c r="B1024" t="s">
        <v>5338</v>
      </c>
      <c r="C1024" t="str">
        <f>CONCATENATE(GetSteps[[#This Row],[DefinitionID]],GetSteps[[#This Row],[StepCaption(ID)]])</f>
        <v>81BA9E99-5D8B-ED11-80EE-0022481C7D58Is there a relevant reason for not using established criteria as primary criteria that is generally accepted in the entityâ€™s circumstances, including the(OptionBuildingBlock16)</v>
      </c>
      <c r="D1024" t="str">
        <f>IFERROR(VLOOKUP(GetSteps[[#This Row],[SearchStep]], GetMetadata[[SearchStep]:[StepCaption]], 2, FALSE), GetSteps[[#This Row],[StepCaption(ID)]])</f>
        <v>OptionBuildingBlock16</v>
      </c>
      <c r="E1024" t="str">
        <f>IFERROR(VLOOKUP(GetSteps[[#This Row],[SearchStep]], GetMetadata[[SearchStep]:[StepCaption]], 4, FALSE), GetSteps[[#This Row],[StepCaption(ID)]])</f>
        <v>OptionBuildingBlock</v>
      </c>
    </row>
    <row r="1025" spans="1:5">
      <c r="A1025" t="s">
        <v>1876</v>
      </c>
      <c r="B1025" t="s">
        <v>5339</v>
      </c>
      <c r="C1025" t="str">
        <f>CONCATENATE(GetSteps[[#This Row],[DefinitionID]],GetSteps[[#This Row],[StepCaption(ID)]])</f>
        <v>81BA9E99-5D8B-ED11-80EE-0022481C7D58Neutrality: criteria result in SMI free from bias(LabelBuildingBlock32)</v>
      </c>
      <c r="D1025" t="str">
        <f>IFERROR(VLOOKUP(GetSteps[[#This Row],[SearchStep]], GetMetadata[[SearchStep]:[StepCaption]], 2, FALSE), GetSteps[[#This Row],[StepCaption(ID)]])</f>
        <v>LabelBuildingBlock32</v>
      </c>
      <c r="E1025" t="str">
        <f>IFERROR(VLOOKUP(GetSteps[[#This Row],[SearchStep]], GetMetadata[[SearchStep]:[StepCaption]], 4, FALSE), GetSteps[[#This Row],[StepCaption(ID)]])</f>
        <v>LabelBuildingBlock</v>
      </c>
    </row>
    <row r="1026" spans="1:5">
      <c r="A1026" t="s">
        <v>1876</v>
      </c>
      <c r="B1026" t="s">
        <v>5340</v>
      </c>
      <c r="C1026" t="str">
        <f>CONCATENATE(GetSteps[[#This Row],[DefinitionID]],GetSteps[[#This Row],[StepCaption(ID)]])</f>
        <v>81BA9E99-5D8B-ED11-80EE-0022481C7D58Relevance: criteria result in SMI that meets the needs of intended users(LabelBuildingBlock2)</v>
      </c>
      <c r="D1026" t="str">
        <f>IFERROR(VLOOKUP(GetSteps[[#This Row],[SearchStep]], GetMetadata[[SearchStep]:[StepCaption]], 2, FALSE), GetSteps[[#This Row],[StepCaption(ID)]])</f>
        <v>LabelBuildingBlock2</v>
      </c>
      <c r="E1026" t="str">
        <f>IFERROR(VLOOKUP(GetSteps[[#This Row],[SearchStep]], GetMetadata[[SearchStep]:[StepCaption]], 4, FALSE), GetSteps[[#This Row],[StepCaption(ID)]])</f>
        <v>LabelBuildingBlock</v>
      </c>
    </row>
    <row r="1027" spans="1:5">
      <c r="A1027" t="s">
        <v>1876</v>
      </c>
      <c r="B1027" t="s">
        <v>5341</v>
      </c>
      <c r="C1027" t="str">
        <f>CONCATENATE(GetSteps[[#This Row],[DefinitionID]],GetSteps[[#This Row],[StepCaption(ID)]])</f>
        <v>81BA9E99-5D8B-ED11-80EE-0022481C7D58Reliability: criteria allow for reasonably consistent measurement or evaluation(LabelBuildingBlock27)</v>
      </c>
      <c r="D1027" t="str">
        <f>IFERROR(VLOOKUP(GetSteps[[#This Row],[SearchStep]], GetMetadata[[SearchStep]:[StepCaption]], 2, FALSE), GetSteps[[#This Row],[StepCaption(ID)]])</f>
        <v>LabelBuildingBlock27</v>
      </c>
      <c r="E1027" t="str">
        <f>IFERROR(VLOOKUP(GetSteps[[#This Row],[SearchStep]], GetMetadata[[SearchStep]:[StepCaption]], 4, FALSE), GetSteps[[#This Row],[StepCaption(ID)]])</f>
        <v>LabelBuildingBlock</v>
      </c>
    </row>
    <row r="1028" spans="1:5">
      <c r="A1028" t="s">
        <v>1876</v>
      </c>
      <c r="B1028" t="s">
        <v>5342</v>
      </c>
      <c r="C1028" t="str">
        <f>CONCATENATE(GetSteps[[#This Row],[DefinitionID]],GetSteps[[#This Row],[StepCaption(ID)]])</f>
        <v>81BA9E99-5D8B-ED11-80EE-0022481C7D58Some or all of the criteria of the engagement are not suitable and the preconditions for assurance are not met. Determine whether the matter can be resolve(LabelBuildingBlock46)</v>
      </c>
      <c r="D1028" t="str">
        <f>IFERROR(VLOOKUP(GetSteps[[#This Row],[SearchStep]], GetMetadata[[SearchStep]:[StepCaption]], 2, FALSE), GetSteps[[#This Row],[StepCaption(ID)]])</f>
        <v>LabelBuildingBlock46</v>
      </c>
      <c r="E1028" t="str">
        <f>IFERROR(VLOOKUP(GetSteps[[#This Row],[SearchStep]], GetMetadata[[SearchStep]:[StepCaption]], 4, FALSE), GetSteps[[#This Row],[StepCaption(ID)]])</f>
        <v>LabelBuildingBlock</v>
      </c>
    </row>
    <row r="1029" spans="1:5">
      <c r="A1029" t="s">
        <v>1876</v>
      </c>
      <c r="B1029" t="s">
        <v>5343</v>
      </c>
      <c r="C1029" t="str">
        <f>CONCATENATE(GetSteps[[#This Row],[DefinitionID]],GetSteps[[#This Row],[StepCaption(ID)]])</f>
        <v>81BA9E99-5D8B-ED11-80EE-0022481C7D58Understandability: criteria result in understandable SMI(LabelBuildingBlock39)</v>
      </c>
      <c r="D1029" t="str">
        <f>IFERROR(VLOOKUP(GetSteps[[#This Row],[SearchStep]], GetMetadata[[SearchStep]:[StepCaption]], 2, FALSE), GetSteps[[#This Row],[StepCaption(ID)]])</f>
        <v>LabelBuildingBlock39</v>
      </c>
      <c r="E1029" t="str">
        <f>IFERROR(VLOOKUP(GetSteps[[#This Row],[SearchStep]], GetMetadata[[SearchStep]:[StepCaption]], 4, FALSE), GetSteps[[#This Row],[StepCaption(ID)]])</f>
        <v>LabelBuildingBlock</v>
      </c>
    </row>
    <row r="1030" spans="1:5">
      <c r="A1030" t="s">
        <v>1876</v>
      </c>
      <c r="B1030" t="s">
        <v>5344</v>
      </c>
      <c r="C1030" t="str">
        <f>CONCATENATE(GetSteps[[#This Row],[DefinitionID]],GetSteps[[#This Row],[StepCaption(ID)]])</f>
        <v>81BA9E99-5D8B-ED11-80EE-0022481C7D58Would the criteria result in reasonably consistent measurement by different preparers in similar circumstances?(OptionBuildingBlock29)</v>
      </c>
      <c r="D1030" t="str">
        <f>IFERROR(VLOOKUP(GetSteps[[#This Row],[SearchStep]], GetMetadata[[SearchStep]:[StepCaption]], 2, FALSE), GetSteps[[#This Row],[StepCaption(ID)]])</f>
        <v>OptionBuildingBlock29</v>
      </c>
      <c r="E1030" t="str">
        <f>IFERROR(VLOOKUP(GetSteps[[#This Row],[SearchStep]], GetMetadata[[SearchStep]:[StepCaption]], 4, FALSE), GetSteps[[#This Row],[StepCaption(ID)]])</f>
        <v>OptionBuildingBlock</v>
      </c>
    </row>
    <row r="1031" spans="1:5">
      <c r="A1031" t="s">
        <v>1876</v>
      </c>
      <c r="B1031" t="s">
        <v>139</v>
      </c>
      <c r="C1031" t="str">
        <f>CONCATENATE(GetSteps[[#This Row],[DefinitionID]],GetSteps[[#This Row],[StepCaption(ID)]])</f>
        <v>81BA9E99-5D8B-ED11-80EE-0022481C7D58CustomBuildingBlock</v>
      </c>
      <c r="D1031" t="str">
        <f>IFERROR(VLOOKUP(GetSteps[[#This Row],[SearchStep]], GetMetadata[[SearchStep]:[StepCaption]], 2, FALSE), GetSteps[[#This Row],[StepCaption(ID)]])</f>
        <v>CustomBuildingBlock</v>
      </c>
      <c r="E1031" t="str">
        <f>IFERROR(VLOOKUP(GetSteps[[#This Row],[SearchStep]], GetMetadata[[SearchStep]:[StepCaption]], 4, FALSE), GetSteps[[#This Row],[StepCaption(ID)]])</f>
        <v>CustomBuildingBlock</v>
      </c>
    </row>
    <row r="1032" spans="1:5">
      <c r="A1032" t="s">
        <v>1876</v>
      </c>
      <c r="B1032" t="s">
        <v>318</v>
      </c>
      <c r="C1032" t="str">
        <f>CONCATENATE(GetSteps[[#This Row],[DefinitionID]],GetSteps[[#This Row],[StepCaption(ID)]])</f>
        <v>81BA9E99-5D8B-ED11-80EE-0022481C7D58Attachment_module</v>
      </c>
      <c r="D1032" t="str">
        <f>IFERROR(VLOOKUP(GetSteps[[#This Row],[SearchStep]], GetMetadata[[SearchStep]:[StepCaption]], 2, FALSE), GetSteps[[#This Row],[StepCaption(ID)]])</f>
        <v>Attachment_module</v>
      </c>
      <c r="E1032" t="str">
        <f>IFERROR(VLOOKUP(GetSteps[[#This Row],[SearchStep]], GetMetadata[[SearchStep]:[StepCaption]], 4, FALSE), GetSteps[[#This Row],[StepCaption(ID)]])</f>
        <v>Attachment_module</v>
      </c>
    </row>
    <row r="1033" spans="1:5">
      <c r="A1033" t="s">
        <v>1876</v>
      </c>
      <c r="B1033" t="s">
        <v>319</v>
      </c>
      <c r="C1033" t="str">
        <f>CONCATENATE(GetSteps[[#This Row],[DefinitionID]],GetSteps[[#This Row],[StepCaption(ID)]])</f>
        <v>81BA9E99-5D8B-ED11-80EE-0022481C7D58ReviewNote_module</v>
      </c>
      <c r="D1033" t="str">
        <f>IFERROR(VLOOKUP(GetSteps[[#This Row],[SearchStep]], GetMetadata[[SearchStep]:[StepCaption]], 2, FALSE), GetSteps[[#This Row],[StepCaption(ID)]])</f>
        <v>ReviewNote_module</v>
      </c>
      <c r="E1033" t="str">
        <f>IFERROR(VLOOKUP(GetSteps[[#This Row],[SearchStep]], GetMetadata[[SearchStep]:[StepCaption]], 4, FALSE), GetSteps[[#This Row],[StepCaption(ID)]])</f>
        <v>ReviewNote_module</v>
      </c>
    </row>
    <row r="1034" spans="1:5">
      <c r="A1034" t="s">
        <v>1876</v>
      </c>
      <c r="B1034" t="s">
        <v>320</v>
      </c>
      <c r="C1034" t="str">
        <f>CONCATENATE(GetSteps[[#This Row],[DefinitionID]],GetSteps[[#This Row],[StepCaption(ID)]])</f>
        <v>81BA9E99-5D8B-ED11-80EE-0022481C7D58Navigation_module</v>
      </c>
      <c r="D1034" t="str">
        <f>IFERROR(VLOOKUP(GetSteps[[#This Row],[SearchStep]], GetMetadata[[SearchStep]:[StepCaption]], 2, FALSE), GetSteps[[#This Row],[StepCaption(ID)]])</f>
        <v>Navigation_module</v>
      </c>
      <c r="E1034" t="str">
        <f>IFERROR(VLOOKUP(GetSteps[[#This Row],[SearchStep]], GetMetadata[[SearchStep]:[StepCaption]], 4, FALSE), GetSteps[[#This Row],[StepCaption(ID)]])</f>
        <v>Navigation_module</v>
      </c>
    </row>
    <row r="1035" spans="1:5">
      <c r="A1035" t="s">
        <v>1876</v>
      </c>
      <c r="B1035" t="s">
        <v>519</v>
      </c>
      <c r="C1035" t="str">
        <f>CONCATENATE(GetSteps[[#This Row],[DefinitionID]],GetSteps[[#This Row],[StepCaption(ID)]])</f>
        <v>81BA9E99-5D8B-ED11-80EE-0022481C7D58MRR SignOff_module</v>
      </c>
      <c r="D1035" t="str">
        <f>IFERROR(VLOOKUP(GetSteps[[#This Row],[SearchStep]], GetMetadata[[SearchStep]:[StepCaption]], 2, FALSE), GetSteps[[#This Row],[StepCaption(ID)]])</f>
        <v>MRR SignOff_module</v>
      </c>
      <c r="E1035" t="str">
        <f>IFERROR(VLOOKUP(GetSteps[[#This Row],[SearchStep]], GetMetadata[[SearchStep]:[StepCaption]], 4, FALSE), GetSteps[[#This Row],[StepCaption(ID)]])</f>
        <v>MRR SignOff_module</v>
      </c>
    </row>
    <row r="1036" spans="1:5">
      <c r="A1036" t="s">
        <v>1876</v>
      </c>
      <c r="B1036" t="s">
        <v>672</v>
      </c>
      <c r="C1036" t="str">
        <f>CONCATENATE(GetSteps[[#This Row],[DefinitionID]],GetSteps[[#This Row],[StepCaption(ID)]])</f>
        <v>81BA9E99-5D8B-ED11-80EE-0022481C7D58Tailoring_module</v>
      </c>
      <c r="D1036" t="str">
        <f>IFERROR(VLOOKUP(GetSteps[[#This Row],[SearchStep]], GetMetadata[[SearchStep]:[StepCaption]], 2, FALSE), GetSteps[[#This Row],[StepCaption(ID)]])</f>
        <v>Tailoring_module</v>
      </c>
      <c r="E1036" t="str">
        <f>IFERROR(VLOOKUP(GetSteps[[#This Row],[SearchStep]], GetMetadata[[SearchStep]:[StepCaption]], 4, FALSE), GetSteps[[#This Row],[StepCaption(ID)]])</f>
        <v>Tailoring_module</v>
      </c>
    </row>
    <row r="1037" spans="1:5">
      <c r="A1037" t="s">
        <v>1876</v>
      </c>
      <c r="B1037" t="s">
        <v>711</v>
      </c>
      <c r="C1037" t="str">
        <f>CONCATENATE(GetSteps[[#This Row],[DefinitionID]],GetSteps[[#This Row],[StepCaption(ID)]])</f>
        <v>81BA9E99-5D8B-ED11-80EE-0022481C7D58TeamManagement_module</v>
      </c>
      <c r="D1037" t="str">
        <f>IFERROR(VLOOKUP(GetSteps[[#This Row],[SearchStep]], GetMetadata[[SearchStep]:[StepCaption]], 2, FALSE), GetSteps[[#This Row],[StepCaption(ID)]])</f>
        <v>TeamManagement_module</v>
      </c>
      <c r="E1037" t="str">
        <f>IFERROR(VLOOKUP(GetSteps[[#This Row],[SearchStep]], GetMetadata[[SearchStep]:[StepCaption]], 4, FALSE), GetSteps[[#This Row],[StepCaption(ID)]])</f>
        <v>TeamManagement_module</v>
      </c>
    </row>
    <row r="1038" spans="1:5">
      <c r="A1038" t="s">
        <v>1876</v>
      </c>
      <c r="B1038" t="s">
        <v>756</v>
      </c>
      <c r="C1038" t="str">
        <f>CONCATENATE(GetSteps[[#This Row],[DefinitionID]],GetSteps[[#This Row],[StepCaption(ID)]])</f>
        <v>81BA9E99-5D8B-ED11-80EE-0022481C7D58ProjectPlan_module</v>
      </c>
      <c r="D1038" t="str">
        <f>IFERROR(VLOOKUP(GetSteps[[#This Row],[SearchStep]], GetMetadata[[SearchStep]:[StepCaption]], 2, FALSE), GetSteps[[#This Row],[StepCaption(ID)]])</f>
        <v>ProjectPlan_module</v>
      </c>
      <c r="E1038" t="str">
        <f>IFERROR(VLOOKUP(GetSteps[[#This Row],[SearchStep]], GetMetadata[[SearchStep]:[StepCaption]], 4, FALSE), GetSteps[[#This Row],[StepCaption(ID)]])</f>
        <v>ProjectPlan_module</v>
      </c>
    </row>
    <row r="1039" spans="1:5">
      <c r="A1039" t="s">
        <v>1876</v>
      </c>
      <c r="B1039" t="s">
        <v>843</v>
      </c>
      <c r="C1039" t="str">
        <f>CONCATENATE(GetSteps[[#This Row],[DefinitionID]],GetSteps[[#This Row],[StepCaption(ID)]])</f>
        <v>81BA9E99-5D8B-ED11-80EE-0022481C7D58Chatbot_module</v>
      </c>
      <c r="D1039" t="str">
        <f>IFERROR(VLOOKUP(GetSteps[[#This Row],[SearchStep]], GetMetadata[[SearchStep]:[StepCaption]], 2, FALSE), GetSteps[[#This Row],[StepCaption(ID)]])</f>
        <v>Chatbot_module</v>
      </c>
      <c r="E1039" t="str">
        <f>IFERROR(VLOOKUP(GetSteps[[#This Row],[SearchStep]], GetMetadata[[SearchStep]:[StepCaption]], 4, FALSE), GetSteps[[#This Row],[StepCaption(ID)]])</f>
        <v>Chatbot_module</v>
      </c>
    </row>
    <row r="1040" spans="1:5">
      <c r="A1040" t="s">
        <v>1876</v>
      </c>
      <c r="B1040" t="s">
        <v>866</v>
      </c>
      <c r="C1040" t="str">
        <f>CONCATENATE(GetSteps[[#This Row],[DefinitionID]],GetSteps[[#This Row],[StepCaption(ID)]])</f>
        <v>81BA9E99-5D8B-ED11-80EE-0022481C7D58TaggingUtilityTool_module</v>
      </c>
      <c r="D1040" t="str">
        <f>IFERROR(VLOOKUP(GetSteps[[#This Row],[SearchStep]], GetMetadata[[SearchStep]:[StepCaption]], 2, FALSE), GetSteps[[#This Row],[StepCaption(ID)]])</f>
        <v>TaggingUtilityTool_module</v>
      </c>
      <c r="E1040" t="str">
        <f>IFERROR(VLOOKUP(GetSteps[[#This Row],[SearchStep]], GetMetadata[[SearchStep]:[StepCaption]], 4, FALSE), GetSteps[[#This Row],[StepCaption(ID)]])</f>
        <v>TaggingUtilityTool_module</v>
      </c>
    </row>
    <row r="1041" spans="1:5">
      <c r="A1041" t="s">
        <v>1876</v>
      </c>
      <c r="B1041" t="s">
        <v>885</v>
      </c>
      <c r="C1041" t="str">
        <f>CONCATENATE(GetSteps[[#This Row],[DefinitionID]],GetSteps[[#This Row],[StepCaption(ID)]])</f>
        <v>81BA9E99-5D8B-ED11-80EE-0022481C7D58Eng Dash_module</v>
      </c>
      <c r="D1041" t="str">
        <f>IFERROR(VLOOKUP(GetSteps[[#This Row],[SearchStep]], GetMetadata[[SearchStep]:[StepCaption]], 2, FALSE), GetSteps[[#This Row],[StepCaption(ID)]])</f>
        <v>Eng Dash_module</v>
      </c>
      <c r="E1041" t="str">
        <f>IFERROR(VLOOKUP(GetSteps[[#This Row],[SearchStep]], GetMetadata[[SearchStep]:[StepCaption]], 4, FALSE), GetSteps[[#This Row],[StepCaption(ID)]])</f>
        <v>Eng Dash_module</v>
      </c>
    </row>
    <row r="1042" spans="1:5">
      <c r="A1042" t="s">
        <v>1876</v>
      </c>
      <c r="B1042" t="s">
        <v>894</v>
      </c>
      <c r="C1042" t="str">
        <f>CONCATENATE(GetSteps[[#This Row],[DefinitionID]],GetSteps[[#This Row],[StepCaption(ID)]])</f>
        <v>81BA9E99-5D8B-ED11-80EE-0022481C7D58My Eng_module</v>
      </c>
      <c r="D1042" t="str">
        <f>IFERROR(VLOOKUP(GetSteps[[#This Row],[SearchStep]], GetMetadata[[SearchStep]:[StepCaption]], 2, FALSE), GetSteps[[#This Row],[StepCaption(ID)]])</f>
        <v>My Eng_module</v>
      </c>
      <c r="E1042" t="str">
        <f>IFERROR(VLOOKUP(GetSteps[[#This Row],[SearchStep]], GetMetadata[[SearchStep]:[StepCaption]], 4, FALSE), GetSteps[[#This Row],[StepCaption(ID)]])</f>
        <v>My Eng_module</v>
      </c>
    </row>
    <row r="1043" spans="1:5">
      <c r="A1043" t="s">
        <v>1876</v>
      </c>
      <c r="B1043" t="s">
        <v>885</v>
      </c>
      <c r="C1043" t="str">
        <f>CONCATENATE(GetSteps[[#This Row],[DefinitionID]],GetSteps[[#This Row],[StepCaption(ID)]])</f>
        <v>81BA9E99-5D8B-ED11-80EE-0022481C7D58Eng Dash_module</v>
      </c>
      <c r="D1043" t="str">
        <f>IFERROR(VLOOKUP(GetSteps[[#This Row],[SearchStep]], GetMetadata[[SearchStep]:[StepCaption]], 2, FALSE), GetSteps[[#This Row],[StepCaption(ID)]])</f>
        <v>Eng Dash_module</v>
      </c>
      <c r="E1043" t="str">
        <f>IFERROR(VLOOKUP(GetSteps[[#This Row],[SearchStep]], GetMetadata[[SearchStep]:[StepCaption]], 4, FALSE), GetSteps[[#This Row],[StepCaption(ID)]])</f>
        <v>Eng Dash_module</v>
      </c>
    </row>
    <row r="1044" spans="1:5">
      <c r="A1044" t="s">
        <v>1876</v>
      </c>
      <c r="B1044" t="s">
        <v>1135</v>
      </c>
      <c r="C1044" t="str">
        <f>CONCATENATE(GetSteps[[#This Row],[DefinitionID]],GetSteps[[#This Row],[StepCaption(ID)]])</f>
        <v>81BA9E99-5D8B-ED11-80EE-0022481C7D58MUSsampling_module</v>
      </c>
      <c r="D1044" t="str">
        <f>IFERROR(VLOOKUP(GetSteps[[#This Row],[SearchStep]], GetMetadata[[SearchStep]:[StepCaption]], 2, FALSE), GetSteps[[#This Row],[StepCaption(ID)]])</f>
        <v>MUSsampling_module</v>
      </c>
      <c r="E1044" t="str">
        <f>IFERROR(VLOOKUP(GetSteps[[#This Row],[SearchStep]], GetMetadata[[SearchStep]:[StepCaption]], 4, FALSE), GetSteps[[#This Row],[StepCaption(ID)]])</f>
        <v>MUSsampling_module</v>
      </c>
    </row>
    <row r="1045" spans="1:5">
      <c r="A1045" t="s">
        <v>1876</v>
      </c>
      <c r="B1045" t="s">
        <v>1235</v>
      </c>
      <c r="C1045" t="str">
        <f>CONCATENATE(GetSteps[[#This Row],[DefinitionID]],GetSteps[[#This Row],[StepCaption(ID)]])</f>
        <v>81BA9E99-5D8B-ED11-80EE-0022481C7D58RollForward_Module</v>
      </c>
      <c r="D1045" t="str">
        <f>IFERROR(VLOOKUP(GetSteps[[#This Row],[SearchStep]], GetMetadata[[SearchStep]:[StepCaption]], 2, FALSE), GetSteps[[#This Row],[StepCaption(ID)]])</f>
        <v>RollForward_Module</v>
      </c>
      <c r="E1045" t="str">
        <f>IFERROR(VLOOKUP(GetSteps[[#This Row],[SearchStep]], GetMetadata[[SearchStep]:[StepCaption]], 4, FALSE), GetSteps[[#This Row],[StepCaption(ID)]])</f>
        <v>RollForward_Module</v>
      </c>
    </row>
    <row r="1046" spans="1:5">
      <c r="A1046" t="s">
        <v>1876</v>
      </c>
      <c r="B1046" t="s">
        <v>1246</v>
      </c>
      <c r="C1046" t="str">
        <f>CONCATENATE(GetSteps[[#This Row],[DefinitionID]],GetSteps[[#This Row],[StepCaption(ID)]])</f>
        <v>81BA9E99-5D8B-ED11-80EE-0022481C7D58GeneralFeatures_Module</v>
      </c>
      <c r="D1046" t="str">
        <f>IFERROR(VLOOKUP(GetSteps[[#This Row],[SearchStep]], GetMetadata[[SearchStep]:[StepCaption]], 2, FALSE), GetSteps[[#This Row],[StepCaption(ID)]])</f>
        <v>GeneralFeatures_Module</v>
      </c>
      <c r="E1046" t="str">
        <f>IFERROR(VLOOKUP(GetSteps[[#This Row],[SearchStep]], GetMetadata[[SearchStep]:[StepCaption]], 4, FALSE), GetSteps[[#This Row],[StepCaption(ID)]])</f>
        <v>GeneralFeatures_Module</v>
      </c>
    </row>
    <row r="1047" spans="1:5">
      <c r="A1047" t="s">
        <v>1876</v>
      </c>
      <c r="B1047" t="s">
        <v>1257</v>
      </c>
      <c r="C1047" t="str">
        <f>CONCATENATE(GetSteps[[#This Row],[DefinitionID]],GetSteps[[#This Row],[StepCaption(ID)]])</f>
        <v>81BA9E99-5D8B-ED11-80EE-0022481C7D58CloseOut_Module</v>
      </c>
      <c r="D1047" t="str">
        <f>IFERROR(VLOOKUP(GetSteps[[#This Row],[SearchStep]], GetMetadata[[SearchStep]:[StepCaption]], 2, FALSE), GetSteps[[#This Row],[StepCaption(ID)]])</f>
        <v>CloseOut_Module</v>
      </c>
      <c r="E1047" t="str">
        <f>IFERROR(VLOOKUP(GetSteps[[#This Row],[SearchStep]], GetMetadata[[SearchStep]:[StepCaption]], 4, FALSE), GetSteps[[#This Row],[StepCaption(ID)]])</f>
        <v>CloseOut_Module</v>
      </c>
    </row>
    <row r="1048" spans="1:5">
      <c r="A1048" t="s">
        <v>1876</v>
      </c>
      <c r="B1048" t="s">
        <v>1282</v>
      </c>
      <c r="C1048" t="str">
        <f>CONCATENATE(GetSteps[[#This Row],[DefinitionID]],GetSteps[[#This Row],[StepCaption(ID)]])</f>
        <v>81BA9E99-5D8B-ED11-80EE-0022481C7D58ACP_module</v>
      </c>
      <c r="D1048" t="str">
        <f>IFERROR(VLOOKUP(GetSteps[[#This Row],[SearchStep]], GetMetadata[[SearchStep]:[StepCaption]], 2, FALSE), GetSteps[[#This Row],[StepCaption(ID)]])</f>
        <v>ACP_module</v>
      </c>
      <c r="E1048" t="str">
        <f>IFERROR(VLOOKUP(GetSteps[[#This Row],[SearchStep]], GetMetadata[[SearchStep]:[StepCaption]], 4, FALSE), GetSteps[[#This Row],[StepCaption(ID)]])</f>
        <v>ACP_module</v>
      </c>
    </row>
    <row r="1049" spans="1:5">
      <c r="A1049" t="s">
        <v>1876</v>
      </c>
      <c r="B1049" t="s">
        <v>1288</v>
      </c>
      <c r="C1049" t="str">
        <f>CONCATENATE(GetSteps[[#This Row],[DefinitionID]],GetSteps[[#This Row],[StepCaption(ID)]])</f>
        <v>81BA9E99-5D8B-ED11-80EE-0022481C7D58Create_Analysis_module</v>
      </c>
      <c r="D1049" t="str">
        <f>IFERROR(VLOOKUP(GetSteps[[#This Row],[SearchStep]], GetMetadata[[SearchStep]:[StepCaption]], 2, FALSE), GetSteps[[#This Row],[StepCaption(ID)]])</f>
        <v>Create_Analysis_module</v>
      </c>
      <c r="E1049" t="str">
        <f>IFERROR(VLOOKUP(GetSteps[[#This Row],[SearchStep]], GetMetadata[[SearchStep]:[StepCaption]], 4, FALSE), GetSteps[[#This Row],[StepCaption(ID)]])</f>
        <v>Create_Analysis_module</v>
      </c>
    </row>
    <row r="1050" spans="1:5">
      <c r="A1050" t="s">
        <v>1876</v>
      </c>
      <c r="B1050" t="s">
        <v>1546</v>
      </c>
      <c r="C1050" t="str">
        <f>CONCATENATE(GetSteps[[#This Row],[DefinitionID]],GetSteps[[#This Row],[StepCaption(ID)]])</f>
        <v>81BA9E99-5D8B-ED11-80EE-0022481C7D58GeneralModule</v>
      </c>
      <c r="D1050" t="str">
        <f>IFERROR(VLOOKUP(GetSteps[[#This Row],[SearchStep]], GetMetadata[[SearchStep]:[StepCaption]], 2, FALSE), GetSteps[[#This Row],[StepCaption(ID)]])</f>
        <v>GeneralModule</v>
      </c>
      <c r="E1050" t="str">
        <f>IFERROR(VLOOKUP(GetSteps[[#This Row],[SearchStep]], GetMetadata[[SearchStep]:[StepCaption]], 4, FALSE), GetSteps[[#This Row],[StepCaption(ID)]])</f>
        <v>GeneralModule</v>
      </c>
    </row>
    <row r="1051" spans="1:5">
      <c r="A1051" t="s">
        <v>3728</v>
      </c>
      <c r="B1051" t="s">
        <v>5345</v>
      </c>
      <c r="C1051" t="str">
        <f>CONCATENATE(GetSteps[[#This Row],[DefinitionID]],GetSteps[[#This Row],[StepCaption(ID)]])</f>
        <v>87A4DC9F-E69A-ED11-80F0-0022481C7D58- For pervasive fraud risks, address through our overall response at 2.4.1, if applicable.(LabelBuildingBlock9)</v>
      </c>
      <c r="D1051" t="str">
        <f>IFERROR(VLOOKUP(GetSteps[[#This Row],[SearchStep]], GetMetadata[[SearchStep]:[StepCaption]], 2, FALSE), GetSteps[[#This Row],[StepCaption(ID)]])</f>
        <v>LabelBuildingBlock9</v>
      </c>
      <c r="E1051" t="str">
        <f>IFERROR(VLOOKUP(GetSteps[[#This Row],[SearchStep]], GetMetadata[[SearchStep]:[StepCaption]], 4, FALSE), GetSteps[[#This Row],[StepCaption(ID)]])</f>
        <v>LabelBuildingBlock</v>
      </c>
    </row>
    <row r="1052" spans="1:5">
      <c r="A1052" t="s">
        <v>3728</v>
      </c>
      <c r="B1052" t="s">
        <v>5346</v>
      </c>
      <c r="C1052" t="str">
        <f>CONCATENATE(GetSteps[[#This Row],[DefinitionID]],GetSteps[[#This Row],[StepCaption(ID)]])</f>
        <v>87A4DC9F-E69A-ED11-80F0-0022481C7D58-Consider the appropriateness of adjustments made in the SMI reporting at 3.1.2 Period end close.(LabelBuildingBlock4)</v>
      </c>
      <c r="D1052" t="str">
        <f>IFERROR(VLOOKUP(GetSteps[[#This Row],[SearchStep]], GetMetadata[[SearchStep]:[StepCaption]], 2, FALSE), GetSteps[[#This Row],[StepCaption(ID)]])</f>
        <v>LabelBuildingBlock4</v>
      </c>
      <c r="E1052" t="str">
        <f>IFERROR(VLOOKUP(GetSteps[[#This Row],[SearchStep]], GetMetadata[[SearchStep]:[StepCaption]], 4, FALSE), GetSteps[[#This Row],[StepCaption(ID)]])</f>
        <v>LabelBuildingBlock</v>
      </c>
    </row>
    <row r="1053" spans="1:5">
      <c r="A1053" t="s">
        <v>3728</v>
      </c>
      <c r="B1053" t="s">
        <v>5347</v>
      </c>
      <c r="C1053" t="str">
        <f>CONCATENATE(GetSteps[[#This Row],[DefinitionID]],GetSteps[[#This Row],[StepCaption(ID)]])</f>
        <v>87A4DC9F-E69A-ED11-80F0-0022481C7D58Design and implement overall responses to address pervasive fraud risks, fraud risks related to SMI reporting, and the risk of management override of contr(ExpanderGroupBuildingBlock1)</v>
      </c>
      <c r="D1053" t="str">
        <f>IFERROR(VLOOKUP(GetSteps[[#This Row],[SearchStep]], GetMetadata[[SearchStep]:[StepCaption]], 2, FALSE), GetSteps[[#This Row],[StepCaption(ID)]])</f>
        <v>ExpanderGroupBuildingBlock1</v>
      </c>
      <c r="E1053" t="str">
        <f>IFERROR(VLOOKUP(GetSteps[[#This Row],[SearchStep]], GetMetadata[[SearchStep]:[StepCaption]], 4, FALSE), GetSteps[[#This Row],[StepCaption(ID)]])</f>
        <v>ExpanderGroupBuildingBlock</v>
      </c>
    </row>
    <row r="1054" spans="1:5">
      <c r="A1054" t="s">
        <v>3728</v>
      </c>
      <c r="B1054" t="s">
        <v>5348</v>
      </c>
      <c r="C1054" t="str">
        <f>CONCATENATE(GetSteps[[#This Row],[DefinitionID]],GetSteps[[#This Row],[StepCaption(ID)]])</f>
        <v>87A4DC9F-E69A-ED11-80F0-0022481C7D58Document (or refer to) other procedures performed, to address the risk of management override of controls.(RTFTextBuildingBlock6)</v>
      </c>
      <c r="D1054" t="str">
        <f>IFERROR(VLOOKUP(GetSteps[[#This Row],[SearchStep]], GetMetadata[[SearchStep]:[StepCaption]], 2, FALSE), GetSteps[[#This Row],[StepCaption(ID)]])</f>
        <v>RTFTextBuildingBlock6</v>
      </c>
      <c r="E1054" t="str">
        <f>IFERROR(VLOOKUP(GetSteps[[#This Row],[SearchStep]], GetMetadata[[SearchStep]:[StepCaption]], 4, FALSE), GetSteps[[#This Row],[StepCaption(ID)]])</f>
        <v>RTFTextBuildingBlock</v>
      </c>
    </row>
    <row r="1055" spans="1:5">
      <c r="A1055" t="s">
        <v>3728</v>
      </c>
      <c r="B1055" t="s">
        <v>5349</v>
      </c>
      <c r="C1055" t="str">
        <f>CONCATENATE(GetSteps[[#This Row],[DefinitionID]],GetSteps[[#This Row],[StepCaption(ID)]])</f>
        <v>87A4DC9F-E69A-ED11-80F0-0022481C7D58-Evaluate management bias in the preparation of estimates at 4.1.2 Management bias, if applicable.(LabelBuildingBlock5)</v>
      </c>
      <c r="D1055" t="str">
        <f>IFERROR(VLOOKUP(GetSteps[[#This Row],[SearchStep]], GetMetadata[[SearchStep]:[StepCaption]], 2, FALSE), GetSteps[[#This Row],[StepCaption(ID)]])</f>
        <v>LabelBuildingBlock5</v>
      </c>
      <c r="E1055" t="str">
        <f>IFERROR(VLOOKUP(GetSteps[[#This Row],[SearchStep]], GetMetadata[[SearchStep]:[StepCaption]], 4, FALSE), GetSteps[[#This Row],[StepCaption(ID)]])</f>
        <v>LabelBuildingBlock</v>
      </c>
    </row>
    <row r="1056" spans="1:5">
      <c r="A1056" t="s">
        <v>3728</v>
      </c>
      <c r="B1056" t="s">
        <v>5350</v>
      </c>
      <c r="C1056" t="str">
        <f>CONCATENATE(GetSteps[[#This Row],[DefinitionID]],GetSteps[[#This Row],[StepCaption(ID)]])</f>
        <v>87A4DC9F-E69A-ED11-80F0-0022481C7D58Management override of controls(LabelBuildingBlock2)</v>
      </c>
      <c r="D1056" t="str">
        <f>IFERROR(VLOOKUP(GetSteps[[#This Row],[SearchStep]], GetMetadata[[SearchStep]:[StepCaption]], 2, FALSE), GetSteps[[#This Row],[StepCaption(ID)]])</f>
        <v>LabelBuildingBlock2</v>
      </c>
      <c r="E1056" t="str">
        <f>IFERROR(VLOOKUP(GetSteps[[#This Row],[SearchStep]], GetMetadata[[SearchStep]:[StepCaption]], 4, FALSE), GetSteps[[#This Row],[StepCaption(ID)]])</f>
        <v>LabelBuildingBlock</v>
      </c>
    </row>
    <row r="1057" spans="1:5">
      <c r="A1057" t="s">
        <v>3728</v>
      </c>
      <c r="B1057" t="s">
        <v>5351</v>
      </c>
      <c r="C1057" t="str">
        <f>CONCATENATE(GetSteps[[#This Row],[DefinitionID]],GetSteps[[#This Row],[StepCaption(ID)]])</f>
        <v>87A4DC9F-E69A-ED11-80F0-0022481C7D58Pervasive risks due to Fraud(SimpleDataGridBuildingBlock8)</v>
      </c>
      <c r="D1057" t="str">
        <f>IFERROR(VLOOKUP(GetSteps[[#This Row],[SearchStep]], GetMetadata[[SearchStep]:[StepCaption]], 2, FALSE), GetSteps[[#This Row],[StepCaption(ID)]])</f>
        <v>SimpleDataGridBuildingBlock8</v>
      </c>
      <c r="E1057" t="str">
        <f>IFERROR(VLOOKUP(GetSteps[[#This Row],[SearchStep]], GetMetadata[[SearchStep]:[StepCaption]], 4, FALSE), GetSteps[[#This Row],[StepCaption(ID)]])</f>
        <v>SimpleDataGridBuildingBlock</v>
      </c>
    </row>
    <row r="1058" spans="1:5">
      <c r="A1058" t="s">
        <v>3728</v>
      </c>
      <c r="B1058" t="s">
        <v>5352</v>
      </c>
      <c r="C1058" t="str">
        <f>CONCATENATE(GetSteps[[#This Row],[DefinitionID]],GetSteps[[#This Row],[StepCaption(ID)]])</f>
        <v>87A4DC9F-E69A-ED11-80F0-0022481C7D58To address the risk of management override of controls, we:(LabelBuildingBlock3)</v>
      </c>
      <c r="D1058" t="str">
        <f>IFERROR(VLOOKUP(GetSteps[[#This Row],[SearchStep]], GetMetadata[[SearchStep]:[StepCaption]], 2, FALSE), GetSteps[[#This Row],[StepCaption(ID)]])</f>
        <v>LabelBuildingBlock3</v>
      </c>
      <c r="E1058" t="str">
        <f>IFERROR(VLOOKUP(GetSteps[[#This Row],[SearchStep]], GetMetadata[[SearchStep]:[StepCaption]], 4, FALSE), GetSteps[[#This Row],[StepCaption(ID)]])</f>
        <v>LabelBuildingBlock</v>
      </c>
    </row>
    <row r="1059" spans="1:5">
      <c r="A1059" t="s">
        <v>3728</v>
      </c>
      <c r="B1059" t="s">
        <v>5353</v>
      </c>
      <c r="C1059" t="str">
        <f>CONCATENATE(GetSteps[[#This Row],[DefinitionID]],GetSteps[[#This Row],[StepCaption(ID)]])</f>
        <v>87A4DC9F-E69A-ED11-80F0-0022481C7D58We have not identified any pervasive fraud risks.(LabelBuildingBlock7)</v>
      </c>
      <c r="D1059" t="str">
        <f>IFERROR(VLOOKUP(GetSteps[[#This Row],[SearchStep]], GetMetadata[[SearchStep]:[StepCaption]], 2, FALSE), GetSteps[[#This Row],[StepCaption(ID)]])</f>
        <v>LabelBuildingBlock7</v>
      </c>
      <c r="E1059" t="str">
        <f>IFERROR(VLOOKUP(GetSteps[[#This Row],[SearchStep]], GetMetadata[[SearchStep]:[StepCaption]], 4, FALSE), GetSteps[[#This Row],[StepCaption(ID)]])</f>
        <v>LabelBuildingBlock</v>
      </c>
    </row>
    <row r="1060" spans="1:5">
      <c r="A1060" t="s">
        <v>3728</v>
      </c>
      <c r="B1060" t="s">
        <v>139</v>
      </c>
      <c r="C1060" t="str">
        <f>CONCATENATE(GetSteps[[#This Row],[DefinitionID]],GetSteps[[#This Row],[StepCaption(ID)]])</f>
        <v>87A4DC9F-E69A-ED11-80F0-0022481C7D58CustomBuildingBlock</v>
      </c>
      <c r="D1060" t="str">
        <f>IFERROR(VLOOKUP(GetSteps[[#This Row],[SearchStep]], GetMetadata[[SearchStep]:[StepCaption]], 2, FALSE), GetSteps[[#This Row],[StepCaption(ID)]])</f>
        <v>CustomBuildingBlock</v>
      </c>
      <c r="E1060" t="str">
        <f>IFERROR(VLOOKUP(GetSteps[[#This Row],[SearchStep]], GetMetadata[[SearchStep]:[StepCaption]], 4, FALSE), GetSteps[[#This Row],[StepCaption(ID)]])</f>
        <v>CustomBuildingBlock</v>
      </c>
    </row>
    <row r="1061" spans="1:5">
      <c r="A1061" t="s">
        <v>3728</v>
      </c>
      <c r="B1061" t="s">
        <v>318</v>
      </c>
      <c r="C1061" t="str">
        <f>CONCATENATE(GetSteps[[#This Row],[DefinitionID]],GetSteps[[#This Row],[StepCaption(ID)]])</f>
        <v>87A4DC9F-E69A-ED11-80F0-0022481C7D58Attachment_module</v>
      </c>
      <c r="D1061" t="str">
        <f>IFERROR(VLOOKUP(GetSteps[[#This Row],[SearchStep]], GetMetadata[[SearchStep]:[StepCaption]], 2, FALSE), GetSteps[[#This Row],[StepCaption(ID)]])</f>
        <v>Attachment_module</v>
      </c>
      <c r="E1061" t="str">
        <f>IFERROR(VLOOKUP(GetSteps[[#This Row],[SearchStep]], GetMetadata[[SearchStep]:[StepCaption]], 4, FALSE), GetSteps[[#This Row],[StepCaption(ID)]])</f>
        <v>Attachment_module</v>
      </c>
    </row>
    <row r="1062" spans="1:5">
      <c r="A1062" t="s">
        <v>3728</v>
      </c>
      <c r="B1062" t="s">
        <v>319</v>
      </c>
      <c r="C1062" t="str">
        <f>CONCATENATE(GetSteps[[#This Row],[DefinitionID]],GetSteps[[#This Row],[StepCaption(ID)]])</f>
        <v>87A4DC9F-E69A-ED11-80F0-0022481C7D58ReviewNote_module</v>
      </c>
      <c r="D1062" t="str">
        <f>IFERROR(VLOOKUP(GetSteps[[#This Row],[SearchStep]], GetMetadata[[SearchStep]:[StepCaption]], 2, FALSE), GetSteps[[#This Row],[StepCaption(ID)]])</f>
        <v>ReviewNote_module</v>
      </c>
      <c r="E1062" t="str">
        <f>IFERROR(VLOOKUP(GetSteps[[#This Row],[SearchStep]], GetMetadata[[SearchStep]:[StepCaption]], 4, FALSE), GetSteps[[#This Row],[StepCaption(ID)]])</f>
        <v>ReviewNote_module</v>
      </c>
    </row>
    <row r="1063" spans="1:5">
      <c r="A1063" t="s">
        <v>3728</v>
      </c>
      <c r="B1063" t="s">
        <v>320</v>
      </c>
      <c r="C1063" t="str">
        <f>CONCATENATE(GetSteps[[#This Row],[DefinitionID]],GetSteps[[#This Row],[StepCaption(ID)]])</f>
        <v>87A4DC9F-E69A-ED11-80F0-0022481C7D58Navigation_module</v>
      </c>
      <c r="D1063" t="str">
        <f>IFERROR(VLOOKUP(GetSteps[[#This Row],[SearchStep]], GetMetadata[[SearchStep]:[StepCaption]], 2, FALSE), GetSteps[[#This Row],[StepCaption(ID)]])</f>
        <v>Navigation_module</v>
      </c>
      <c r="E1063" t="str">
        <f>IFERROR(VLOOKUP(GetSteps[[#This Row],[SearchStep]], GetMetadata[[SearchStep]:[StepCaption]], 4, FALSE), GetSteps[[#This Row],[StepCaption(ID)]])</f>
        <v>Navigation_module</v>
      </c>
    </row>
    <row r="1064" spans="1:5">
      <c r="A1064" t="s">
        <v>3728</v>
      </c>
      <c r="B1064" t="s">
        <v>519</v>
      </c>
      <c r="C1064" t="str">
        <f>CONCATENATE(GetSteps[[#This Row],[DefinitionID]],GetSteps[[#This Row],[StepCaption(ID)]])</f>
        <v>87A4DC9F-E69A-ED11-80F0-0022481C7D58MRR SignOff_module</v>
      </c>
      <c r="D1064" t="str">
        <f>IFERROR(VLOOKUP(GetSteps[[#This Row],[SearchStep]], GetMetadata[[SearchStep]:[StepCaption]], 2, FALSE), GetSteps[[#This Row],[StepCaption(ID)]])</f>
        <v>MRR SignOff_module</v>
      </c>
      <c r="E1064" t="str">
        <f>IFERROR(VLOOKUP(GetSteps[[#This Row],[SearchStep]], GetMetadata[[SearchStep]:[StepCaption]], 4, FALSE), GetSteps[[#This Row],[StepCaption(ID)]])</f>
        <v>MRR SignOff_module</v>
      </c>
    </row>
    <row r="1065" spans="1:5">
      <c r="A1065" t="s">
        <v>3728</v>
      </c>
      <c r="B1065" t="s">
        <v>672</v>
      </c>
      <c r="C1065" t="str">
        <f>CONCATENATE(GetSteps[[#This Row],[DefinitionID]],GetSteps[[#This Row],[StepCaption(ID)]])</f>
        <v>87A4DC9F-E69A-ED11-80F0-0022481C7D58Tailoring_module</v>
      </c>
      <c r="D1065" t="str">
        <f>IFERROR(VLOOKUP(GetSteps[[#This Row],[SearchStep]], GetMetadata[[SearchStep]:[StepCaption]], 2, FALSE), GetSteps[[#This Row],[StepCaption(ID)]])</f>
        <v>Tailoring_module</v>
      </c>
      <c r="E1065" t="str">
        <f>IFERROR(VLOOKUP(GetSteps[[#This Row],[SearchStep]], GetMetadata[[SearchStep]:[StepCaption]], 4, FALSE), GetSteps[[#This Row],[StepCaption(ID)]])</f>
        <v>Tailoring_module</v>
      </c>
    </row>
    <row r="1066" spans="1:5">
      <c r="A1066" t="s">
        <v>3728</v>
      </c>
      <c r="B1066" t="s">
        <v>711</v>
      </c>
      <c r="C1066" t="str">
        <f>CONCATENATE(GetSteps[[#This Row],[DefinitionID]],GetSteps[[#This Row],[StepCaption(ID)]])</f>
        <v>87A4DC9F-E69A-ED11-80F0-0022481C7D58TeamManagement_module</v>
      </c>
      <c r="D1066" t="str">
        <f>IFERROR(VLOOKUP(GetSteps[[#This Row],[SearchStep]], GetMetadata[[SearchStep]:[StepCaption]], 2, FALSE), GetSteps[[#This Row],[StepCaption(ID)]])</f>
        <v>TeamManagement_module</v>
      </c>
      <c r="E1066" t="str">
        <f>IFERROR(VLOOKUP(GetSteps[[#This Row],[SearchStep]], GetMetadata[[SearchStep]:[StepCaption]], 4, FALSE), GetSteps[[#This Row],[StepCaption(ID)]])</f>
        <v>TeamManagement_module</v>
      </c>
    </row>
    <row r="1067" spans="1:5">
      <c r="A1067" t="s">
        <v>3728</v>
      </c>
      <c r="B1067" t="s">
        <v>756</v>
      </c>
      <c r="C1067" t="str">
        <f>CONCATENATE(GetSteps[[#This Row],[DefinitionID]],GetSteps[[#This Row],[StepCaption(ID)]])</f>
        <v>87A4DC9F-E69A-ED11-80F0-0022481C7D58ProjectPlan_module</v>
      </c>
      <c r="D1067" t="str">
        <f>IFERROR(VLOOKUP(GetSteps[[#This Row],[SearchStep]], GetMetadata[[SearchStep]:[StepCaption]], 2, FALSE), GetSteps[[#This Row],[StepCaption(ID)]])</f>
        <v>ProjectPlan_module</v>
      </c>
      <c r="E1067" t="str">
        <f>IFERROR(VLOOKUP(GetSteps[[#This Row],[SearchStep]], GetMetadata[[SearchStep]:[StepCaption]], 4, FALSE), GetSteps[[#This Row],[StepCaption(ID)]])</f>
        <v>ProjectPlan_module</v>
      </c>
    </row>
    <row r="1068" spans="1:5">
      <c r="A1068" t="s">
        <v>3728</v>
      </c>
      <c r="B1068" t="s">
        <v>843</v>
      </c>
      <c r="C1068" t="str">
        <f>CONCATENATE(GetSteps[[#This Row],[DefinitionID]],GetSteps[[#This Row],[StepCaption(ID)]])</f>
        <v>87A4DC9F-E69A-ED11-80F0-0022481C7D58Chatbot_module</v>
      </c>
      <c r="D1068" t="str">
        <f>IFERROR(VLOOKUP(GetSteps[[#This Row],[SearchStep]], GetMetadata[[SearchStep]:[StepCaption]], 2, FALSE), GetSteps[[#This Row],[StepCaption(ID)]])</f>
        <v>Chatbot_module</v>
      </c>
      <c r="E1068" t="str">
        <f>IFERROR(VLOOKUP(GetSteps[[#This Row],[SearchStep]], GetMetadata[[SearchStep]:[StepCaption]], 4, FALSE), GetSteps[[#This Row],[StepCaption(ID)]])</f>
        <v>Chatbot_module</v>
      </c>
    </row>
    <row r="1069" spans="1:5">
      <c r="A1069" t="s">
        <v>3728</v>
      </c>
      <c r="B1069" t="s">
        <v>866</v>
      </c>
      <c r="C1069" t="str">
        <f>CONCATENATE(GetSteps[[#This Row],[DefinitionID]],GetSteps[[#This Row],[StepCaption(ID)]])</f>
        <v>87A4DC9F-E69A-ED11-80F0-0022481C7D58TaggingUtilityTool_module</v>
      </c>
      <c r="D1069" t="str">
        <f>IFERROR(VLOOKUP(GetSteps[[#This Row],[SearchStep]], GetMetadata[[SearchStep]:[StepCaption]], 2, FALSE), GetSteps[[#This Row],[StepCaption(ID)]])</f>
        <v>TaggingUtilityTool_module</v>
      </c>
      <c r="E1069" t="str">
        <f>IFERROR(VLOOKUP(GetSteps[[#This Row],[SearchStep]], GetMetadata[[SearchStep]:[StepCaption]], 4, FALSE), GetSteps[[#This Row],[StepCaption(ID)]])</f>
        <v>TaggingUtilityTool_module</v>
      </c>
    </row>
    <row r="1070" spans="1:5">
      <c r="A1070" t="s">
        <v>3728</v>
      </c>
      <c r="B1070" t="s">
        <v>885</v>
      </c>
      <c r="C1070" t="str">
        <f>CONCATENATE(GetSteps[[#This Row],[DefinitionID]],GetSteps[[#This Row],[StepCaption(ID)]])</f>
        <v>87A4DC9F-E69A-ED11-80F0-0022481C7D58Eng Dash_module</v>
      </c>
      <c r="D1070" t="str">
        <f>IFERROR(VLOOKUP(GetSteps[[#This Row],[SearchStep]], GetMetadata[[SearchStep]:[StepCaption]], 2, FALSE), GetSteps[[#This Row],[StepCaption(ID)]])</f>
        <v>Eng Dash_module</v>
      </c>
      <c r="E1070" t="str">
        <f>IFERROR(VLOOKUP(GetSteps[[#This Row],[SearchStep]], GetMetadata[[SearchStep]:[StepCaption]], 4, FALSE), GetSteps[[#This Row],[StepCaption(ID)]])</f>
        <v>Eng Dash_module</v>
      </c>
    </row>
    <row r="1071" spans="1:5">
      <c r="A1071" t="s">
        <v>3728</v>
      </c>
      <c r="B1071" t="s">
        <v>894</v>
      </c>
      <c r="C1071" t="str">
        <f>CONCATENATE(GetSteps[[#This Row],[DefinitionID]],GetSteps[[#This Row],[StepCaption(ID)]])</f>
        <v>87A4DC9F-E69A-ED11-80F0-0022481C7D58My Eng_module</v>
      </c>
      <c r="D1071" t="str">
        <f>IFERROR(VLOOKUP(GetSteps[[#This Row],[SearchStep]], GetMetadata[[SearchStep]:[StepCaption]], 2, FALSE), GetSteps[[#This Row],[StepCaption(ID)]])</f>
        <v>My Eng_module</v>
      </c>
      <c r="E1071" t="str">
        <f>IFERROR(VLOOKUP(GetSteps[[#This Row],[SearchStep]], GetMetadata[[SearchStep]:[StepCaption]], 4, FALSE), GetSteps[[#This Row],[StepCaption(ID)]])</f>
        <v>My Eng_module</v>
      </c>
    </row>
    <row r="1072" spans="1:5">
      <c r="A1072" t="s">
        <v>3728</v>
      </c>
      <c r="B1072" t="s">
        <v>885</v>
      </c>
      <c r="C1072" t="str">
        <f>CONCATENATE(GetSteps[[#This Row],[DefinitionID]],GetSteps[[#This Row],[StepCaption(ID)]])</f>
        <v>87A4DC9F-E69A-ED11-80F0-0022481C7D58Eng Dash_module</v>
      </c>
      <c r="D1072" t="str">
        <f>IFERROR(VLOOKUP(GetSteps[[#This Row],[SearchStep]], GetMetadata[[SearchStep]:[StepCaption]], 2, FALSE), GetSteps[[#This Row],[StepCaption(ID)]])</f>
        <v>Eng Dash_module</v>
      </c>
      <c r="E1072" t="str">
        <f>IFERROR(VLOOKUP(GetSteps[[#This Row],[SearchStep]], GetMetadata[[SearchStep]:[StepCaption]], 4, FALSE), GetSteps[[#This Row],[StepCaption(ID)]])</f>
        <v>Eng Dash_module</v>
      </c>
    </row>
    <row r="1073" spans="1:5">
      <c r="A1073" t="s">
        <v>3728</v>
      </c>
      <c r="B1073" t="s">
        <v>1135</v>
      </c>
      <c r="C1073" t="str">
        <f>CONCATENATE(GetSteps[[#This Row],[DefinitionID]],GetSteps[[#This Row],[StepCaption(ID)]])</f>
        <v>87A4DC9F-E69A-ED11-80F0-0022481C7D58MUSsampling_module</v>
      </c>
      <c r="D1073" t="str">
        <f>IFERROR(VLOOKUP(GetSteps[[#This Row],[SearchStep]], GetMetadata[[SearchStep]:[StepCaption]], 2, FALSE), GetSteps[[#This Row],[StepCaption(ID)]])</f>
        <v>MUSsampling_module</v>
      </c>
      <c r="E1073" t="str">
        <f>IFERROR(VLOOKUP(GetSteps[[#This Row],[SearchStep]], GetMetadata[[SearchStep]:[StepCaption]], 4, FALSE), GetSteps[[#This Row],[StepCaption(ID)]])</f>
        <v>MUSsampling_module</v>
      </c>
    </row>
    <row r="1074" spans="1:5">
      <c r="A1074" t="s">
        <v>3728</v>
      </c>
      <c r="B1074" t="s">
        <v>1235</v>
      </c>
      <c r="C1074" t="str">
        <f>CONCATENATE(GetSteps[[#This Row],[DefinitionID]],GetSteps[[#This Row],[StepCaption(ID)]])</f>
        <v>87A4DC9F-E69A-ED11-80F0-0022481C7D58RollForward_Module</v>
      </c>
      <c r="D1074" t="str">
        <f>IFERROR(VLOOKUP(GetSteps[[#This Row],[SearchStep]], GetMetadata[[SearchStep]:[StepCaption]], 2, FALSE), GetSteps[[#This Row],[StepCaption(ID)]])</f>
        <v>RollForward_Module</v>
      </c>
      <c r="E1074" t="str">
        <f>IFERROR(VLOOKUP(GetSteps[[#This Row],[SearchStep]], GetMetadata[[SearchStep]:[StepCaption]], 4, FALSE), GetSteps[[#This Row],[StepCaption(ID)]])</f>
        <v>RollForward_Module</v>
      </c>
    </row>
    <row r="1075" spans="1:5">
      <c r="A1075" t="s">
        <v>3728</v>
      </c>
      <c r="B1075" t="s">
        <v>1246</v>
      </c>
      <c r="C1075" t="str">
        <f>CONCATENATE(GetSteps[[#This Row],[DefinitionID]],GetSteps[[#This Row],[StepCaption(ID)]])</f>
        <v>87A4DC9F-E69A-ED11-80F0-0022481C7D58GeneralFeatures_Module</v>
      </c>
      <c r="D1075" t="str">
        <f>IFERROR(VLOOKUP(GetSteps[[#This Row],[SearchStep]], GetMetadata[[SearchStep]:[StepCaption]], 2, FALSE), GetSteps[[#This Row],[StepCaption(ID)]])</f>
        <v>GeneralFeatures_Module</v>
      </c>
      <c r="E1075" t="str">
        <f>IFERROR(VLOOKUP(GetSteps[[#This Row],[SearchStep]], GetMetadata[[SearchStep]:[StepCaption]], 4, FALSE), GetSteps[[#This Row],[StepCaption(ID)]])</f>
        <v>GeneralFeatures_Module</v>
      </c>
    </row>
    <row r="1076" spans="1:5">
      <c r="A1076" t="s">
        <v>3728</v>
      </c>
      <c r="B1076" t="s">
        <v>1257</v>
      </c>
      <c r="C1076" t="str">
        <f>CONCATENATE(GetSteps[[#This Row],[DefinitionID]],GetSteps[[#This Row],[StepCaption(ID)]])</f>
        <v>87A4DC9F-E69A-ED11-80F0-0022481C7D58CloseOut_Module</v>
      </c>
      <c r="D1076" t="str">
        <f>IFERROR(VLOOKUP(GetSteps[[#This Row],[SearchStep]], GetMetadata[[SearchStep]:[StepCaption]], 2, FALSE), GetSteps[[#This Row],[StepCaption(ID)]])</f>
        <v>CloseOut_Module</v>
      </c>
      <c r="E1076" t="str">
        <f>IFERROR(VLOOKUP(GetSteps[[#This Row],[SearchStep]], GetMetadata[[SearchStep]:[StepCaption]], 4, FALSE), GetSteps[[#This Row],[StepCaption(ID)]])</f>
        <v>CloseOut_Module</v>
      </c>
    </row>
    <row r="1077" spans="1:5">
      <c r="A1077" t="s">
        <v>3728</v>
      </c>
      <c r="B1077" t="s">
        <v>1282</v>
      </c>
      <c r="C1077" t="str">
        <f>CONCATENATE(GetSteps[[#This Row],[DefinitionID]],GetSteps[[#This Row],[StepCaption(ID)]])</f>
        <v>87A4DC9F-E69A-ED11-80F0-0022481C7D58ACP_module</v>
      </c>
      <c r="D1077" t="str">
        <f>IFERROR(VLOOKUP(GetSteps[[#This Row],[SearchStep]], GetMetadata[[SearchStep]:[StepCaption]], 2, FALSE), GetSteps[[#This Row],[StepCaption(ID)]])</f>
        <v>ACP_module</v>
      </c>
      <c r="E1077" t="str">
        <f>IFERROR(VLOOKUP(GetSteps[[#This Row],[SearchStep]], GetMetadata[[SearchStep]:[StepCaption]], 4, FALSE), GetSteps[[#This Row],[StepCaption(ID)]])</f>
        <v>ACP_module</v>
      </c>
    </row>
    <row r="1078" spans="1:5">
      <c r="A1078" t="s">
        <v>3728</v>
      </c>
      <c r="B1078" t="s">
        <v>1288</v>
      </c>
      <c r="C1078" t="str">
        <f>CONCATENATE(GetSteps[[#This Row],[DefinitionID]],GetSteps[[#This Row],[StepCaption(ID)]])</f>
        <v>87A4DC9F-E69A-ED11-80F0-0022481C7D58Create_Analysis_module</v>
      </c>
      <c r="D1078" t="str">
        <f>IFERROR(VLOOKUP(GetSteps[[#This Row],[SearchStep]], GetMetadata[[SearchStep]:[StepCaption]], 2, FALSE), GetSteps[[#This Row],[StepCaption(ID)]])</f>
        <v>Create_Analysis_module</v>
      </c>
      <c r="E1078" t="str">
        <f>IFERROR(VLOOKUP(GetSteps[[#This Row],[SearchStep]], GetMetadata[[SearchStep]:[StepCaption]], 4, FALSE), GetSteps[[#This Row],[StepCaption(ID)]])</f>
        <v>Create_Analysis_module</v>
      </c>
    </row>
    <row r="1079" spans="1:5">
      <c r="A1079" t="s">
        <v>3728</v>
      </c>
      <c r="B1079" t="s">
        <v>1546</v>
      </c>
      <c r="C1079" t="str">
        <f>CONCATENATE(GetSteps[[#This Row],[DefinitionID]],GetSteps[[#This Row],[StepCaption(ID)]])</f>
        <v>87A4DC9F-E69A-ED11-80F0-0022481C7D58GeneralModule</v>
      </c>
      <c r="D1079" t="str">
        <f>IFERROR(VLOOKUP(GetSteps[[#This Row],[SearchStep]], GetMetadata[[SearchStep]:[StepCaption]], 2, FALSE), GetSteps[[#This Row],[StepCaption(ID)]])</f>
        <v>GeneralModule</v>
      </c>
      <c r="E1079" t="str">
        <f>IFERROR(VLOOKUP(GetSteps[[#This Row],[SearchStep]], GetMetadata[[SearchStep]:[StepCaption]], 4, FALSE), GetSteps[[#This Row],[StepCaption(ID)]])</f>
        <v>GeneralModule</v>
      </c>
    </row>
    <row r="1080" spans="1:5">
      <c r="A1080" t="s">
        <v>3756</v>
      </c>
      <c r="B1080" t="s">
        <v>5354</v>
      </c>
      <c r="C1080" t="str">
        <f>CONCATENATE(GetSteps[[#This Row],[DefinitionID]],GetSteps[[#This Row],[StepCaption(ID)]])</f>
        <v>89A7FB54-0FA9-ED11-80F0-0022481C7D58 Representation letter(ExpanderGroupBuildingBlock19)</v>
      </c>
      <c r="D1080" t="str">
        <f>IFERROR(VLOOKUP(GetSteps[[#This Row],[SearchStep]], GetMetadata[[SearchStep]:[StepCaption]], 2, FALSE), GetSteps[[#This Row],[StepCaption(ID)]])</f>
        <v>ExpanderGroupBuildingBlock19</v>
      </c>
      <c r="E1080" t="str">
        <f>IFERROR(VLOOKUP(GetSteps[[#This Row],[SearchStep]], GetMetadata[[SearchStep]:[StepCaption]], 4, FALSE), GetSteps[[#This Row],[StepCaption(ID)]])</f>
        <v>ExpanderGroupBuildingBlock</v>
      </c>
    </row>
    <row r="1081" spans="1:5">
      <c r="A1081" t="s">
        <v>3756</v>
      </c>
      <c r="B1081" t="s">
        <v>5355</v>
      </c>
      <c r="C1081" t="str">
        <f>CONCATENATE(GetSteps[[#This Row],[DefinitionID]],GetSteps[[#This Row],[StepCaption(ID)]])</f>
        <v>89A7FB54-0FA9-ED11-80F0-0022481C7D58A consultation is necessary regarding the report.(CheckBoxBuildingBlock16)</v>
      </c>
      <c r="D1081" t="str">
        <f>IFERROR(VLOOKUP(GetSteps[[#This Row],[SearchStep]], GetMetadata[[SearchStep]:[StepCaption]], 2, FALSE), GetSteps[[#This Row],[StepCaption(ID)]])</f>
        <v>CheckBoxBuildingBlock16</v>
      </c>
      <c r="E1081" t="str">
        <f>IFERROR(VLOOKUP(GetSteps[[#This Row],[SearchStep]], GetMetadata[[SearchStep]:[StepCaption]], 4, FALSE), GetSteps[[#This Row],[StepCaption(ID)]])</f>
        <v>CheckBoxBuildingBlock</v>
      </c>
    </row>
    <row r="1082" spans="1:5">
      <c r="A1082" t="s">
        <v>3756</v>
      </c>
      <c r="B1082" t="s">
        <v>5356</v>
      </c>
      <c r="C1082" t="str">
        <f>CONCATENATE(GetSteps[[#This Row],[DefinitionID]],GetSteps[[#This Row],[StepCaption(ID)]])</f>
        <v>89A7FB54-0FA9-ED11-80F0-0022481C7D58A scope limitation exists, but we are not permitted to withdraw under applicable laws and regulations.(CheckBoxBuildingBlock29)</v>
      </c>
      <c r="D1082" t="str">
        <f>IFERROR(VLOOKUP(GetSteps[[#This Row],[SearchStep]], GetMetadata[[SearchStep]:[StepCaption]], 2, FALSE), GetSteps[[#This Row],[StepCaption(ID)]])</f>
        <v>CheckBoxBuildingBlock29</v>
      </c>
      <c r="E1082" t="str">
        <f>IFERROR(VLOOKUP(GetSteps[[#This Row],[SearchStep]], GetMetadata[[SearchStep]:[StepCaption]], 4, FALSE), GetSteps[[#This Row],[StepCaption(ID)]])</f>
        <v>CheckBoxBuildingBlock</v>
      </c>
    </row>
    <row r="1083" spans="1:5">
      <c r="A1083" t="s">
        <v>3756</v>
      </c>
      <c r="B1083" t="s">
        <v>5357</v>
      </c>
      <c r="C1083" t="str">
        <f>CONCATENATE(GetSteps[[#This Row],[DefinitionID]],GetSteps[[#This Row],[StepCaption(ID)]])</f>
        <v>89A7FB54-0FA9-ED11-80F0-0022481C7D58A summary of uncorrected misstatements is attached.(CheckBoxBuildingBlock34)</v>
      </c>
      <c r="D1083" t="str">
        <f>IFERROR(VLOOKUP(GetSteps[[#This Row],[SearchStep]], GetMetadata[[SearchStep]:[StepCaption]], 2, FALSE), GetSteps[[#This Row],[StepCaption(ID)]])</f>
        <v>CheckBoxBuildingBlock34</v>
      </c>
      <c r="E1083" t="str">
        <f>IFERROR(VLOOKUP(GetSteps[[#This Row],[SearchStep]], GetMetadata[[SearchStep]:[StepCaption]], 4, FALSE), GetSteps[[#This Row],[StepCaption(ID)]])</f>
        <v>CheckBoxBuildingBlock</v>
      </c>
    </row>
    <row r="1084" spans="1:5">
      <c r="A1084" t="s">
        <v>3756</v>
      </c>
      <c r="B1084" t="s">
        <v>5358</v>
      </c>
      <c r="C1084" t="str">
        <f>CONCATENATE(GetSteps[[#This Row],[DefinitionID]],GetSteps[[#This Row],[StepCaption(ID)]])</f>
        <v>89A7FB54-0FA9-ED11-80F0-0022481C7D58Additional representations, where applicable, have been requested. (CheckBoxBuildingBlock32)</v>
      </c>
      <c r="D1084" t="str">
        <f>IFERROR(VLOOKUP(GetSteps[[#This Row],[SearchStep]], GetMetadata[[SearchStep]:[StepCaption]], 2, FALSE), GetSteps[[#This Row],[StepCaption(ID)]])</f>
        <v>CheckBoxBuildingBlock32</v>
      </c>
      <c r="E1084" t="str">
        <f>IFERROR(VLOOKUP(GetSteps[[#This Row],[SearchStep]], GetMetadata[[SearchStep]:[StepCaption]], 4, FALSE), GetSteps[[#This Row],[StepCaption(ID)]])</f>
        <v>CheckBoxBuildingBlock</v>
      </c>
    </row>
    <row r="1085" spans="1:5">
      <c r="A1085" t="s">
        <v>3756</v>
      </c>
      <c r="B1085" t="s">
        <v>5359</v>
      </c>
      <c r="C1085" t="str">
        <f>CONCATENATE(GetSteps[[#This Row],[DefinitionID]],GetSteps[[#This Row],[StepCaption(ID)]])</f>
        <v>89A7FB54-0FA9-ED11-80F0-0022481C7D58Attach the signed representation letter(s).(LabelBuildingBlock20)</v>
      </c>
      <c r="D1085" t="str">
        <f>IFERROR(VLOOKUP(GetSteps[[#This Row],[SearchStep]], GetMetadata[[SearchStep]:[StepCaption]], 2, FALSE), GetSteps[[#This Row],[StepCaption(ID)]])</f>
        <v>LabelBuildingBlock20</v>
      </c>
      <c r="E1085" t="str">
        <f>IFERROR(VLOOKUP(GetSteps[[#This Row],[SearchStep]], GetMetadata[[SearchStep]:[StepCaption]], 4, FALSE), GetSteps[[#This Row],[StepCaption(ID)]])</f>
        <v>LabelBuildingBlock</v>
      </c>
    </row>
    <row r="1086" spans="1:5">
      <c r="A1086" t="s">
        <v>3756</v>
      </c>
      <c r="B1086" t="s">
        <v>5360</v>
      </c>
      <c r="C1086" t="str">
        <f>CONCATENATE(GetSteps[[#This Row],[DefinitionID]],GetSteps[[#This Row],[StepCaption(ID)]])</f>
        <v>89A7FB54-0FA9-ED11-80F0-0022481C7D58Bind the assurance report with responsible party's assertion or SMI(ExpanderGroupBuildingBlock13)</v>
      </c>
      <c r="D1086" t="str">
        <f>IFERROR(VLOOKUP(GetSteps[[#This Row],[SearchStep]], GetMetadata[[SearchStep]:[StepCaption]], 2, FALSE), GetSteps[[#This Row],[StepCaption(ID)]])</f>
        <v>ExpanderGroupBuildingBlock13</v>
      </c>
      <c r="E1086" t="str">
        <f>IFERROR(VLOOKUP(GetSteps[[#This Row],[SearchStep]], GetMetadata[[SearchStep]:[StepCaption]], 4, FALSE), GetSteps[[#This Row],[StepCaption(ID)]])</f>
        <v>ExpanderGroupBuildingBlock</v>
      </c>
    </row>
    <row r="1087" spans="1:5">
      <c r="A1087" t="s">
        <v>3756</v>
      </c>
      <c r="B1087" t="s">
        <v>5361</v>
      </c>
      <c r="C1087" t="str">
        <f>CONCATENATE(GetSteps[[#This Row],[DefinitionID]],GetSteps[[#This Row],[StepCaption(ID)]])</f>
        <v>89A7FB54-0FA9-ED11-80F0-0022481C7D58Confirm the following in regards to the representation letter:(LabelBuildingBlock23)</v>
      </c>
      <c r="D1087" t="str">
        <f>IFERROR(VLOOKUP(GetSteps[[#This Row],[SearchStep]], GetMetadata[[SearchStep]:[StepCaption]], 2, FALSE), GetSteps[[#This Row],[StepCaption(ID)]])</f>
        <v>LabelBuildingBlock23</v>
      </c>
      <c r="E1087" t="str">
        <f>IFERROR(VLOOKUP(GetSteps[[#This Row],[SearchStep]], GetMetadata[[SearchStep]:[StepCaption]], 4, FALSE), GetSteps[[#This Row],[StepCaption(ID)]])</f>
        <v>LabelBuildingBlock</v>
      </c>
    </row>
    <row r="1088" spans="1:5">
      <c r="A1088" t="s">
        <v>3756</v>
      </c>
      <c r="B1088" t="s">
        <v>5362</v>
      </c>
      <c r="C1088" t="str">
        <f>CONCATENATE(GetSteps[[#This Row],[DefinitionID]],GetSteps[[#This Row],[StepCaption(ID)]])</f>
        <v>89A7FB54-0FA9-ED11-80F0-0022481C7D58Confirm we obtained additional written representations from the engaging party in addition to those requested from the responsible party and attach.(CheckBoxBuildingBlock35)</v>
      </c>
      <c r="D1088" t="str">
        <f>IFERROR(VLOOKUP(GetSteps[[#This Row],[SearchStep]], GetMetadata[[SearchStep]:[StepCaption]], 2, FALSE), GetSteps[[#This Row],[StepCaption(ID)]])</f>
        <v>CheckBoxBuildingBlock35</v>
      </c>
      <c r="E1088" t="str">
        <f>IFERROR(VLOOKUP(GetSteps[[#This Row],[SearchStep]], GetMetadata[[SearchStep]:[StepCaption]], 4, FALSE), GetSteps[[#This Row],[StepCaption(ID)]])</f>
        <v>CheckBoxBuildingBlock</v>
      </c>
    </row>
    <row r="1089" spans="1:5">
      <c r="A1089" t="s">
        <v>3756</v>
      </c>
      <c r="B1089" t="s">
        <v>5363</v>
      </c>
      <c r="C1089" t="str">
        <f>CONCATENATE(GetSteps[[#This Row],[DefinitionID]],GetSteps[[#This Row],[StepCaption(ID)]])</f>
        <v>89A7FB54-0FA9-ED11-80F0-0022481C7D58Consult with DPP.(SimpleDataGridBuildingBlock17)</v>
      </c>
      <c r="D1089" t="str">
        <f>IFERROR(VLOOKUP(GetSteps[[#This Row],[SearchStep]], GetMetadata[[SearchStep]:[StepCaption]], 2, FALSE), GetSteps[[#This Row],[StepCaption(ID)]])</f>
        <v>SimpleDataGridBuildingBlock17</v>
      </c>
      <c r="E1089" t="str">
        <f>IFERROR(VLOOKUP(GetSteps[[#This Row],[SearchStep]], GetMetadata[[SearchStep]:[StepCaption]], 4, FALSE), GetSteps[[#This Row],[StepCaption(ID)]])</f>
        <v>SimpleDataGridBuildingBlock</v>
      </c>
    </row>
    <row r="1090" spans="1:5">
      <c r="A1090" t="s">
        <v>3756</v>
      </c>
      <c r="B1090" t="s">
        <v>5364</v>
      </c>
      <c r="C1090" t="str">
        <f>CONCATENATE(GetSteps[[#This Row],[DefinitionID]],GetSteps[[#This Row],[StepCaption(ID)]])</f>
        <v>89A7FB54-0FA9-ED11-80F0-0022481C7D58Consult with DPP.(SimpleDataGridBuildingBlock32)</v>
      </c>
      <c r="D1090" t="str">
        <f>IFERROR(VLOOKUP(GetSteps[[#This Row],[SearchStep]], GetMetadata[[SearchStep]:[StepCaption]], 2, FALSE), GetSteps[[#This Row],[StepCaption(ID)]])</f>
        <v>SimpleDataGridBuildingBlock32</v>
      </c>
      <c r="E1090" t="str">
        <f>IFERROR(VLOOKUP(GetSteps[[#This Row],[SearchStep]], GetMetadata[[SearchStep]:[StepCaption]], 4, FALSE), GetSteps[[#This Row],[StepCaption(ID)]])</f>
        <v>SimpleDataGridBuildingBlock</v>
      </c>
    </row>
    <row r="1091" spans="1:5">
      <c r="A1091" t="s">
        <v>3756</v>
      </c>
      <c r="B1091" t="s">
        <v>5365</v>
      </c>
      <c r="C1091" t="str">
        <f>CONCATENATE(GetSteps[[#This Row],[DefinitionID]],GetSteps[[#This Row],[StepCaption(ID)]])</f>
        <v>89A7FB54-0FA9-ED11-80F0-0022481C7D58Consult with the BUPPP or SLRMP, as appropriate, DPP and OGC.(SimpleDataGridBuildingBlock30)</v>
      </c>
      <c r="D1091" t="str">
        <f>IFERROR(VLOOKUP(GetSteps[[#This Row],[SearchStep]], GetMetadata[[SearchStep]:[StepCaption]], 2, FALSE), GetSteps[[#This Row],[StepCaption(ID)]])</f>
        <v>SimpleDataGridBuildingBlock30</v>
      </c>
      <c r="E1091" t="str">
        <f>IFERROR(VLOOKUP(GetSteps[[#This Row],[SearchStep]], GetMetadata[[SearchStep]:[StepCaption]], 4, FALSE), GetSteps[[#This Row],[StepCaption(ID)]])</f>
        <v>SimpleDataGridBuildingBlock</v>
      </c>
    </row>
    <row r="1092" spans="1:5">
      <c r="A1092" t="s">
        <v>3756</v>
      </c>
      <c r="B1092" t="s">
        <v>5366</v>
      </c>
      <c r="C1092" t="str">
        <f>CONCATENATE(GetSteps[[#This Row],[DefinitionID]],GetSteps[[#This Row],[StepCaption(ID)]])</f>
        <v>89A7FB54-0FA9-ED11-80F0-0022481C7D58Consult with the necessary parties.(SimpleDataGridBuildingBlock18)</v>
      </c>
      <c r="D1092" t="str">
        <f>IFERROR(VLOOKUP(GetSteps[[#This Row],[SearchStep]], GetMetadata[[SearchStep]:[StepCaption]], 2, FALSE), GetSteps[[#This Row],[StepCaption(ID)]])</f>
        <v>SimpleDataGridBuildingBlock18</v>
      </c>
      <c r="E1092" t="str">
        <f>IFERROR(VLOOKUP(GetSteps[[#This Row],[SearchStep]], GetMetadata[[SearchStep]:[StepCaption]], 4, FALSE), GetSteps[[#This Row],[StepCaption(ID)]])</f>
        <v>SimpleDataGridBuildingBlock</v>
      </c>
    </row>
    <row r="1093" spans="1:5">
      <c r="A1093" t="s">
        <v>3756</v>
      </c>
      <c r="B1093" t="s">
        <v>5367</v>
      </c>
      <c r="C1093" t="str">
        <f>CONCATENATE(GetSteps[[#This Row],[DefinitionID]],GetSteps[[#This Row],[StepCaption(ID)]])</f>
        <v>89A7FB54-0FA9-ED11-80F0-0022481C7D58Consult, as necessary, regarding our assurance report(ExpanderGroupBuildingBlock1)</v>
      </c>
      <c r="D1093" t="str">
        <f>IFERROR(VLOOKUP(GetSteps[[#This Row],[SearchStep]], GetMetadata[[SearchStep]:[StepCaption]], 2, FALSE), GetSteps[[#This Row],[StepCaption(ID)]])</f>
        <v>ExpanderGroupBuildingBlock1</v>
      </c>
      <c r="E1093" t="str">
        <f>IFERROR(VLOOKUP(GetSteps[[#This Row],[SearchStep]], GetMetadata[[SearchStep]:[StepCaption]], 4, FALSE), GetSteps[[#This Row],[StepCaption(ID)]])</f>
        <v>ExpanderGroupBuildingBlock</v>
      </c>
    </row>
    <row r="1094" spans="1:5">
      <c r="A1094" t="s">
        <v>3756</v>
      </c>
      <c r="B1094" t="s">
        <v>5368</v>
      </c>
      <c r="C1094" t="str">
        <f>CONCATENATE(GetSteps[[#This Row],[DefinitionID]],GetSteps[[#This Row],[StepCaption(ID)]])</f>
        <v>89A7FB54-0FA9-ED11-80F0-0022481C7D58Date of the representation letter(s):(DatePickerBuildingBlock22)</v>
      </c>
      <c r="D1094" t="str">
        <f>IFERROR(VLOOKUP(GetSteps[[#This Row],[SearchStep]], GetMetadata[[SearchStep]:[StepCaption]], 2, FALSE), GetSteps[[#This Row],[StepCaption(ID)]])</f>
        <v>DatePickerBuildingBlock22</v>
      </c>
      <c r="E1094" t="str">
        <f>IFERROR(VLOOKUP(GetSteps[[#This Row],[SearchStep]], GetMetadata[[SearchStep]:[StepCaption]], 4, FALSE), GetSteps[[#This Row],[StepCaption(ID)]])</f>
        <v>DatePickerBuildingBlock</v>
      </c>
    </row>
    <row r="1095" spans="1:5">
      <c r="A1095" t="s">
        <v>3756</v>
      </c>
      <c r="B1095" t="s">
        <v>5369</v>
      </c>
      <c r="C1095" t="str">
        <f>CONCATENATE(GetSteps[[#This Row],[DefinitionID]],GetSteps[[#This Row],[StepCaption(ID)]])</f>
        <v>89A7FB54-0FA9-ED11-80F0-0022481C7D58It is appropriate to include other information and explanation in our assurance report.(CheckBoxBuildingBlock15)</v>
      </c>
      <c r="D1095" t="str">
        <f>IFERROR(VLOOKUP(GetSteps[[#This Row],[SearchStep]], GetMetadata[[SearchStep]:[StepCaption]], 2, FALSE), GetSteps[[#This Row],[StepCaption(ID)]])</f>
        <v>CheckBoxBuildingBlock15</v>
      </c>
      <c r="E1095" t="str">
        <f>IFERROR(VLOOKUP(GetSteps[[#This Row],[SearchStep]], GetMetadata[[SearchStep]:[StepCaption]], 4, FALSE), GetSteps[[#This Row],[StepCaption(ID)]])</f>
        <v>CheckBoxBuildingBlock</v>
      </c>
    </row>
    <row r="1096" spans="1:5">
      <c r="A1096" t="s">
        <v>3756</v>
      </c>
      <c r="B1096" t="s">
        <v>5370</v>
      </c>
      <c r="C1096" t="str">
        <f>CONCATENATE(GetSteps[[#This Row],[DefinitionID]],GetSteps[[#This Row],[StepCaption(ID)]])</f>
        <v>89A7FB54-0FA9-ED11-80F0-0022481C7D58No required representations have been removed while modifying the standard template. (CheckBoxBuildingBlock31)</v>
      </c>
      <c r="D1096" t="str">
        <f>IFERROR(VLOOKUP(GetSteps[[#This Row],[SearchStep]], GetMetadata[[SearchStep]:[StepCaption]], 2, FALSE), GetSteps[[#This Row],[StepCaption(ID)]])</f>
        <v>CheckBoxBuildingBlock31</v>
      </c>
      <c r="E1096" t="str">
        <f>IFERROR(VLOOKUP(GetSteps[[#This Row],[SearchStep]], GetMetadata[[SearchStep]:[StepCaption]], 4, FALSE), GetSteps[[#This Row],[StepCaption(ID)]])</f>
        <v>CheckBoxBuildingBlock</v>
      </c>
    </row>
    <row r="1097" spans="1:5">
      <c r="A1097" t="s">
        <v>3756</v>
      </c>
      <c r="B1097" t="s">
        <v>5371</v>
      </c>
      <c r="C1097" t="str">
        <f>CONCATENATE(GetSteps[[#This Row],[DefinitionID]],GetSteps[[#This Row],[StepCaption(ID)]])</f>
        <v>89A7FB54-0FA9-ED11-80F0-0022481C7D58Our assurance report is bound with responsible party's assertion or SMI.(CheckBoxBuildingBlock14)</v>
      </c>
      <c r="D1097" t="str">
        <f>IFERROR(VLOOKUP(GetSteps[[#This Row],[SearchStep]], GetMetadata[[SearchStep]:[StepCaption]], 2, FALSE), GetSteps[[#This Row],[StepCaption(ID)]])</f>
        <v>CheckBoxBuildingBlock14</v>
      </c>
      <c r="E1097" t="str">
        <f>IFERROR(VLOOKUP(GetSteps[[#This Row],[SearchStep]], GetMetadata[[SearchStep]:[StepCaption]], 4, FALSE), GetSteps[[#This Row],[StepCaption(ID)]])</f>
        <v>CheckBoxBuildingBlock</v>
      </c>
    </row>
    <row r="1098" spans="1:5">
      <c r="A1098" t="s">
        <v>3756</v>
      </c>
      <c r="B1098" t="s">
        <v>5372</v>
      </c>
      <c r="C1098" t="str">
        <f>CONCATENATE(GetSteps[[#This Row],[DefinitionID]],GetSteps[[#This Row],[StepCaption(ID)]])</f>
        <v>89A7FB54-0FA9-ED11-80F0-0022481C7D58Our report will be made publicly available (e.g. filed, furnished or available on the entity's or third-party web-site) and we have not previously consulte(CheckBoxBuildingBlock3)</v>
      </c>
      <c r="D1098" t="str">
        <f>IFERROR(VLOOKUP(GetSteps[[#This Row],[SearchStep]], GetMetadata[[SearchStep]:[StepCaption]], 2, FALSE), GetSteps[[#This Row],[StepCaption(ID)]])</f>
        <v>CheckBoxBuildingBlock3</v>
      </c>
      <c r="E1098" t="str">
        <f>IFERROR(VLOOKUP(GetSteps[[#This Row],[SearchStep]], GetMetadata[[SearchStep]:[StepCaption]], 4, FALSE), GetSteps[[#This Row],[StepCaption(ID)]])</f>
        <v>CheckBoxBuildingBlock</v>
      </c>
    </row>
    <row r="1099" spans="1:5">
      <c r="A1099" t="s">
        <v>3756</v>
      </c>
      <c r="B1099" t="s">
        <v>5373</v>
      </c>
      <c r="C1099" t="str">
        <f>CONCATENATE(GetSteps[[#This Row],[DefinitionID]],GetSteps[[#This Row],[StepCaption(ID)]])</f>
        <v>89A7FB54-0FA9-ED11-80F0-0022481C7D58The appropriate representation letter template has been selected for use in connection with this assurance report.(CheckBoxBuildingBlock24)</v>
      </c>
      <c r="D1099" t="str">
        <f>IFERROR(VLOOKUP(GetSteps[[#This Row],[SearchStep]], GetMetadata[[SearchStep]:[StepCaption]], 2, FALSE), GetSteps[[#This Row],[StepCaption(ID)]])</f>
        <v>CheckBoxBuildingBlock24</v>
      </c>
      <c r="E1099" t="str">
        <f>IFERROR(VLOOKUP(GetSteps[[#This Row],[SearchStep]], GetMetadata[[SearchStep]:[StepCaption]], 4, FALSE), GetSteps[[#This Row],[StepCaption(ID)]])</f>
        <v>CheckBoxBuildingBlock</v>
      </c>
    </row>
    <row r="1100" spans="1:5">
      <c r="A1100" t="s">
        <v>3756</v>
      </c>
      <c r="B1100" t="s">
        <v>5374</v>
      </c>
      <c r="C1100" t="str">
        <f>CONCATENATE(GetSteps[[#This Row],[DefinitionID]],GetSteps[[#This Row],[StepCaption(ID)]])</f>
        <v>89A7FB54-0FA9-ED11-80F0-0022481C7D58The date of the representation letter is appropriate. (CheckBoxBuildingBlock25)</v>
      </c>
      <c r="D1100" t="str">
        <f>IFERROR(VLOOKUP(GetSteps[[#This Row],[SearchStep]], GetMetadata[[SearchStep]:[StepCaption]], 2, FALSE), GetSteps[[#This Row],[StepCaption(ID)]])</f>
        <v>CheckBoxBuildingBlock25</v>
      </c>
      <c r="E1100" t="str">
        <f>IFERROR(VLOOKUP(GetSteps[[#This Row],[SearchStep]], GetMetadata[[SearchStep]:[StepCaption]], 4, FALSE), GetSteps[[#This Row],[StepCaption(ID)]])</f>
        <v>CheckBoxBuildingBlock</v>
      </c>
    </row>
    <row r="1101" spans="1:5">
      <c r="A1101" t="s">
        <v>3756</v>
      </c>
      <c r="B1101" t="s">
        <v>5375</v>
      </c>
      <c r="C1101" t="str">
        <f>CONCATENATE(GetSteps[[#This Row],[DefinitionID]],GetSteps[[#This Row],[StepCaption(ID)]])</f>
        <v>89A7FB54-0FA9-ED11-80F0-0022481C7D58The letter is addressed to us.(CheckBoxBuildingBlock26)</v>
      </c>
      <c r="D1101" t="str">
        <f>IFERROR(VLOOKUP(GetSteps[[#This Row],[SearchStep]], GetMetadata[[SearchStep]:[StepCaption]], 2, FALSE), GetSteps[[#This Row],[StepCaption(ID)]])</f>
        <v>CheckBoxBuildingBlock26</v>
      </c>
      <c r="E1101" t="str">
        <f>IFERROR(VLOOKUP(GetSteps[[#This Row],[SearchStep]], GetMetadata[[SearchStep]:[StepCaption]], 4, FALSE), GetSteps[[#This Row],[StepCaption(ID)]])</f>
        <v>CheckBoxBuildingBlock</v>
      </c>
    </row>
    <row r="1102" spans="1:5">
      <c r="A1102" t="s">
        <v>3756</v>
      </c>
      <c r="B1102" t="s">
        <v>5376</v>
      </c>
      <c r="C1102" t="str">
        <f>CONCATENATE(GetSteps[[#This Row],[DefinitionID]],GetSteps[[#This Row],[StepCaption(ID)]])</f>
        <v>89A7FB54-0FA9-ED11-80F0-0022481C7D58The representations address the periods covered by our opinion/conclusion.(CheckBoxBuildingBlock28)</v>
      </c>
      <c r="D1102" t="str">
        <f>IFERROR(VLOOKUP(GetSteps[[#This Row],[SearchStep]], GetMetadata[[SearchStep]:[StepCaption]], 2, FALSE), GetSteps[[#This Row],[StepCaption(ID)]])</f>
        <v>CheckBoxBuildingBlock28</v>
      </c>
      <c r="E1102" t="str">
        <f>IFERROR(VLOOKUP(GetSteps[[#This Row],[SearchStep]], GetMetadata[[SearchStep]:[StepCaption]], 4, FALSE), GetSteps[[#This Row],[StepCaption(ID)]])</f>
        <v>CheckBoxBuildingBlock</v>
      </c>
    </row>
    <row r="1103" spans="1:5">
      <c r="A1103" t="s">
        <v>3756</v>
      </c>
      <c r="B1103" t="s">
        <v>5377</v>
      </c>
      <c r="C1103" t="str">
        <f>CONCATENATE(GetSteps[[#This Row],[DefinitionID]],GetSteps[[#This Row],[StepCaption(ID)]])</f>
        <v>89A7FB54-0FA9-ED11-80F0-0022481C7D58The representations address the SMI.(CheckBoxBuildingBlock27)</v>
      </c>
      <c r="D1103" t="str">
        <f>IFERROR(VLOOKUP(GetSteps[[#This Row],[SearchStep]], GetMetadata[[SearchStep]:[StepCaption]], 2, FALSE), GetSteps[[#This Row],[StepCaption(ID)]])</f>
        <v>CheckBoxBuildingBlock27</v>
      </c>
      <c r="E1103" t="str">
        <f>IFERROR(VLOOKUP(GetSteps[[#This Row],[SearchStep]], GetMetadata[[SearchStep]:[StepCaption]], 4, FALSE), GetSteps[[#This Row],[StepCaption(ID)]])</f>
        <v>CheckBoxBuildingBlock</v>
      </c>
    </row>
    <row r="1104" spans="1:5">
      <c r="A1104" t="s">
        <v>3756</v>
      </c>
      <c r="B1104" t="s">
        <v>5378</v>
      </c>
      <c r="C1104" t="str">
        <f>CONCATENATE(GetSteps[[#This Row],[DefinitionID]],GetSteps[[#This Row],[StepCaption(ID)]])</f>
        <v>89A7FB54-0FA9-ED11-80F0-0022481C7D58The signatories are from persons within the entity with appropriate responsibilities for, and knowledge, of the matters concerned.(CheckBoxBuildingBlock33)</v>
      </c>
      <c r="D1104" t="str">
        <f>IFERROR(VLOOKUP(GetSteps[[#This Row],[SearchStep]], GetMetadata[[SearchStep]:[StepCaption]], 2, FALSE), GetSteps[[#This Row],[StepCaption(ID)]])</f>
        <v>CheckBoxBuildingBlock33</v>
      </c>
      <c r="E1104" t="str">
        <f>IFERROR(VLOOKUP(GetSteps[[#This Row],[SearchStep]], GetMetadata[[SearchStep]:[StepCaption]], 4, FALSE), GetSteps[[#This Row],[StepCaption(ID)]])</f>
        <v>CheckBoxBuildingBlock</v>
      </c>
    </row>
    <row r="1105" spans="1:5">
      <c r="A1105" t="s">
        <v>3756</v>
      </c>
      <c r="B1105" t="s">
        <v>5379</v>
      </c>
      <c r="C1105" t="str">
        <f>CONCATENATE(GetSteps[[#This Row],[DefinitionID]],GetSteps[[#This Row],[StepCaption(ID)]])</f>
        <v>89A7FB54-0FA9-ED11-80F0-0022481C7D58We intend to modify our opinion/conclusion.(CheckBoxBuildingBlock31)</v>
      </c>
      <c r="D1105" t="str">
        <f>IFERROR(VLOOKUP(GetSteps[[#This Row],[SearchStep]], GetMetadata[[SearchStep]:[StepCaption]], 2, FALSE), GetSteps[[#This Row],[StepCaption(ID)]])</f>
        <v>CheckBoxBuildingBlock31</v>
      </c>
      <c r="E1105" t="str">
        <f>IFERROR(VLOOKUP(GetSteps[[#This Row],[SearchStep]], GetMetadata[[SearchStep]:[StepCaption]], 4, FALSE), GetSteps[[#This Row],[StepCaption(ID)]])</f>
        <v>CheckBoxBuildingBlock</v>
      </c>
    </row>
    <row r="1106" spans="1:5">
      <c r="A1106" t="s">
        <v>3756</v>
      </c>
      <c r="B1106" t="s">
        <v>1780</v>
      </c>
      <c r="C1106" t="str">
        <f>CONCATENATE(GetSteps[[#This Row],[DefinitionID]],GetSteps[[#This Row],[StepCaption(ID)]])</f>
        <v>89A7FB54-0FA9-ED11-80F0-0022481C7D58(SimpleDataGridBuildingBlock37)</v>
      </c>
      <c r="D1106" t="str">
        <f>IFERROR(VLOOKUP(GetSteps[[#This Row],[SearchStep]], GetMetadata[[SearchStep]:[StepCaption]], 2, FALSE), GetSteps[[#This Row],[StepCaption(ID)]])</f>
        <v>SimpleDataGridBuildingBlock37</v>
      </c>
      <c r="E1106" t="str">
        <f>IFERROR(VLOOKUP(GetSteps[[#This Row],[SearchStep]], GetMetadata[[SearchStep]:[StepCaption]], 4, FALSE), GetSteps[[#This Row],[StepCaption(ID)]])</f>
        <v>SimpleDataGridBuildingBlock</v>
      </c>
    </row>
    <row r="1107" spans="1:5">
      <c r="A1107" t="s">
        <v>3756</v>
      </c>
      <c r="B1107" t="s">
        <v>139</v>
      </c>
      <c r="C1107" t="str">
        <f>CONCATENATE(GetSteps[[#This Row],[DefinitionID]],GetSteps[[#This Row],[StepCaption(ID)]])</f>
        <v>89A7FB54-0FA9-ED11-80F0-0022481C7D58CustomBuildingBlock</v>
      </c>
      <c r="D1107" t="str">
        <f>IFERROR(VLOOKUP(GetSteps[[#This Row],[SearchStep]], GetMetadata[[SearchStep]:[StepCaption]], 2, FALSE), GetSteps[[#This Row],[StepCaption(ID)]])</f>
        <v>CustomBuildingBlock</v>
      </c>
      <c r="E1107" t="str">
        <f>IFERROR(VLOOKUP(GetSteps[[#This Row],[SearchStep]], GetMetadata[[SearchStep]:[StepCaption]], 4, FALSE), GetSteps[[#This Row],[StepCaption(ID)]])</f>
        <v>CustomBuildingBlock</v>
      </c>
    </row>
    <row r="1108" spans="1:5">
      <c r="A1108" t="s">
        <v>3756</v>
      </c>
      <c r="B1108" t="s">
        <v>318</v>
      </c>
      <c r="C1108" t="str">
        <f>CONCATENATE(GetSteps[[#This Row],[DefinitionID]],GetSteps[[#This Row],[StepCaption(ID)]])</f>
        <v>89A7FB54-0FA9-ED11-80F0-0022481C7D58Attachment_module</v>
      </c>
      <c r="D1108" t="str">
        <f>IFERROR(VLOOKUP(GetSteps[[#This Row],[SearchStep]], GetMetadata[[SearchStep]:[StepCaption]], 2, FALSE), GetSteps[[#This Row],[StepCaption(ID)]])</f>
        <v>Attachment_module</v>
      </c>
      <c r="E1108" t="str">
        <f>IFERROR(VLOOKUP(GetSteps[[#This Row],[SearchStep]], GetMetadata[[SearchStep]:[StepCaption]], 4, FALSE), GetSteps[[#This Row],[StepCaption(ID)]])</f>
        <v>Attachment_module</v>
      </c>
    </row>
    <row r="1109" spans="1:5">
      <c r="A1109" t="s">
        <v>3756</v>
      </c>
      <c r="B1109" t="s">
        <v>319</v>
      </c>
      <c r="C1109" t="str">
        <f>CONCATENATE(GetSteps[[#This Row],[DefinitionID]],GetSteps[[#This Row],[StepCaption(ID)]])</f>
        <v>89A7FB54-0FA9-ED11-80F0-0022481C7D58ReviewNote_module</v>
      </c>
      <c r="D1109" t="str">
        <f>IFERROR(VLOOKUP(GetSteps[[#This Row],[SearchStep]], GetMetadata[[SearchStep]:[StepCaption]], 2, FALSE), GetSteps[[#This Row],[StepCaption(ID)]])</f>
        <v>ReviewNote_module</v>
      </c>
      <c r="E1109" t="str">
        <f>IFERROR(VLOOKUP(GetSteps[[#This Row],[SearchStep]], GetMetadata[[SearchStep]:[StepCaption]], 4, FALSE), GetSteps[[#This Row],[StepCaption(ID)]])</f>
        <v>ReviewNote_module</v>
      </c>
    </row>
    <row r="1110" spans="1:5">
      <c r="A1110" t="s">
        <v>3756</v>
      </c>
      <c r="B1110" t="s">
        <v>320</v>
      </c>
      <c r="C1110" t="str">
        <f>CONCATENATE(GetSteps[[#This Row],[DefinitionID]],GetSteps[[#This Row],[StepCaption(ID)]])</f>
        <v>89A7FB54-0FA9-ED11-80F0-0022481C7D58Navigation_module</v>
      </c>
      <c r="D1110" t="str">
        <f>IFERROR(VLOOKUP(GetSteps[[#This Row],[SearchStep]], GetMetadata[[SearchStep]:[StepCaption]], 2, FALSE), GetSteps[[#This Row],[StepCaption(ID)]])</f>
        <v>Navigation_module</v>
      </c>
      <c r="E1110" t="str">
        <f>IFERROR(VLOOKUP(GetSteps[[#This Row],[SearchStep]], GetMetadata[[SearchStep]:[StepCaption]], 4, FALSE), GetSteps[[#This Row],[StepCaption(ID)]])</f>
        <v>Navigation_module</v>
      </c>
    </row>
    <row r="1111" spans="1:5">
      <c r="A1111" t="s">
        <v>3756</v>
      </c>
      <c r="B1111" t="s">
        <v>519</v>
      </c>
      <c r="C1111" t="str">
        <f>CONCATENATE(GetSteps[[#This Row],[DefinitionID]],GetSteps[[#This Row],[StepCaption(ID)]])</f>
        <v>89A7FB54-0FA9-ED11-80F0-0022481C7D58MRR SignOff_module</v>
      </c>
      <c r="D1111" t="str">
        <f>IFERROR(VLOOKUP(GetSteps[[#This Row],[SearchStep]], GetMetadata[[SearchStep]:[StepCaption]], 2, FALSE), GetSteps[[#This Row],[StepCaption(ID)]])</f>
        <v>MRR SignOff_module</v>
      </c>
      <c r="E1111" t="str">
        <f>IFERROR(VLOOKUP(GetSteps[[#This Row],[SearchStep]], GetMetadata[[SearchStep]:[StepCaption]], 4, FALSE), GetSteps[[#This Row],[StepCaption(ID)]])</f>
        <v>MRR SignOff_module</v>
      </c>
    </row>
    <row r="1112" spans="1:5">
      <c r="A1112" t="s">
        <v>3756</v>
      </c>
      <c r="B1112" t="s">
        <v>672</v>
      </c>
      <c r="C1112" t="str">
        <f>CONCATENATE(GetSteps[[#This Row],[DefinitionID]],GetSteps[[#This Row],[StepCaption(ID)]])</f>
        <v>89A7FB54-0FA9-ED11-80F0-0022481C7D58Tailoring_module</v>
      </c>
      <c r="D1112" t="str">
        <f>IFERROR(VLOOKUP(GetSteps[[#This Row],[SearchStep]], GetMetadata[[SearchStep]:[StepCaption]], 2, FALSE), GetSteps[[#This Row],[StepCaption(ID)]])</f>
        <v>Tailoring_module</v>
      </c>
      <c r="E1112" t="str">
        <f>IFERROR(VLOOKUP(GetSteps[[#This Row],[SearchStep]], GetMetadata[[SearchStep]:[StepCaption]], 4, FALSE), GetSteps[[#This Row],[StepCaption(ID)]])</f>
        <v>Tailoring_module</v>
      </c>
    </row>
    <row r="1113" spans="1:5">
      <c r="A1113" t="s">
        <v>3756</v>
      </c>
      <c r="B1113" t="s">
        <v>711</v>
      </c>
      <c r="C1113" t="str">
        <f>CONCATENATE(GetSteps[[#This Row],[DefinitionID]],GetSteps[[#This Row],[StepCaption(ID)]])</f>
        <v>89A7FB54-0FA9-ED11-80F0-0022481C7D58TeamManagement_module</v>
      </c>
      <c r="D1113" t="str">
        <f>IFERROR(VLOOKUP(GetSteps[[#This Row],[SearchStep]], GetMetadata[[SearchStep]:[StepCaption]], 2, FALSE), GetSteps[[#This Row],[StepCaption(ID)]])</f>
        <v>TeamManagement_module</v>
      </c>
      <c r="E1113" t="str">
        <f>IFERROR(VLOOKUP(GetSteps[[#This Row],[SearchStep]], GetMetadata[[SearchStep]:[StepCaption]], 4, FALSE), GetSteps[[#This Row],[StepCaption(ID)]])</f>
        <v>TeamManagement_module</v>
      </c>
    </row>
    <row r="1114" spans="1:5">
      <c r="A1114" t="s">
        <v>3756</v>
      </c>
      <c r="B1114" t="s">
        <v>756</v>
      </c>
      <c r="C1114" t="str">
        <f>CONCATENATE(GetSteps[[#This Row],[DefinitionID]],GetSteps[[#This Row],[StepCaption(ID)]])</f>
        <v>89A7FB54-0FA9-ED11-80F0-0022481C7D58ProjectPlan_module</v>
      </c>
      <c r="D1114" t="str">
        <f>IFERROR(VLOOKUP(GetSteps[[#This Row],[SearchStep]], GetMetadata[[SearchStep]:[StepCaption]], 2, FALSE), GetSteps[[#This Row],[StepCaption(ID)]])</f>
        <v>ProjectPlan_module</v>
      </c>
      <c r="E1114" t="str">
        <f>IFERROR(VLOOKUP(GetSteps[[#This Row],[SearchStep]], GetMetadata[[SearchStep]:[StepCaption]], 4, FALSE), GetSteps[[#This Row],[StepCaption(ID)]])</f>
        <v>ProjectPlan_module</v>
      </c>
    </row>
    <row r="1115" spans="1:5">
      <c r="A1115" t="s">
        <v>3756</v>
      </c>
      <c r="B1115" t="s">
        <v>843</v>
      </c>
      <c r="C1115" t="str">
        <f>CONCATENATE(GetSteps[[#This Row],[DefinitionID]],GetSteps[[#This Row],[StepCaption(ID)]])</f>
        <v>89A7FB54-0FA9-ED11-80F0-0022481C7D58Chatbot_module</v>
      </c>
      <c r="D1115" t="str">
        <f>IFERROR(VLOOKUP(GetSteps[[#This Row],[SearchStep]], GetMetadata[[SearchStep]:[StepCaption]], 2, FALSE), GetSteps[[#This Row],[StepCaption(ID)]])</f>
        <v>Chatbot_module</v>
      </c>
      <c r="E1115" t="str">
        <f>IFERROR(VLOOKUP(GetSteps[[#This Row],[SearchStep]], GetMetadata[[SearchStep]:[StepCaption]], 4, FALSE), GetSteps[[#This Row],[StepCaption(ID)]])</f>
        <v>Chatbot_module</v>
      </c>
    </row>
    <row r="1116" spans="1:5">
      <c r="A1116" t="s">
        <v>3756</v>
      </c>
      <c r="B1116" t="s">
        <v>866</v>
      </c>
      <c r="C1116" t="str">
        <f>CONCATENATE(GetSteps[[#This Row],[DefinitionID]],GetSteps[[#This Row],[StepCaption(ID)]])</f>
        <v>89A7FB54-0FA9-ED11-80F0-0022481C7D58TaggingUtilityTool_module</v>
      </c>
      <c r="D1116" t="str">
        <f>IFERROR(VLOOKUP(GetSteps[[#This Row],[SearchStep]], GetMetadata[[SearchStep]:[StepCaption]], 2, FALSE), GetSteps[[#This Row],[StepCaption(ID)]])</f>
        <v>TaggingUtilityTool_module</v>
      </c>
      <c r="E1116" t="str">
        <f>IFERROR(VLOOKUP(GetSteps[[#This Row],[SearchStep]], GetMetadata[[SearchStep]:[StepCaption]], 4, FALSE), GetSteps[[#This Row],[StepCaption(ID)]])</f>
        <v>TaggingUtilityTool_module</v>
      </c>
    </row>
    <row r="1117" spans="1:5">
      <c r="A1117" t="s">
        <v>3756</v>
      </c>
      <c r="B1117" t="s">
        <v>885</v>
      </c>
      <c r="C1117" t="str">
        <f>CONCATENATE(GetSteps[[#This Row],[DefinitionID]],GetSteps[[#This Row],[StepCaption(ID)]])</f>
        <v>89A7FB54-0FA9-ED11-80F0-0022481C7D58Eng Dash_module</v>
      </c>
      <c r="D1117" t="str">
        <f>IFERROR(VLOOKUP(GetSteps[[#This Row],[SearchStep]], GetMetadata[[SearchStep]:[StepCaption]], 2, FALSE), GetSteps[[#This Row],[StepCaption(ID)]])</f>
        <v>Eng Dash_module</v>
      </c>
      <c r="E1117" t="str">
        <f>IFERROR(VLOOKUP(GetSteps[[#This Row],[SearchStep]], GetMetadata[[SearchStep]:[StepCaption]], 4, FALSE), GetSteps[[#This Row],[StepCaption(ID)]])</f>
        <v>Eng Dash_module</v>
      </c>
    </row>
    <row r="1118" spans="1:5">
      <c r="A1118" t="s">
        <v>3756</v>
      </c>
      <c r="B1118" t="s">
        <v>894</v>
      </c>
      <c r="C1118" t="str">
        <f>CONCATENATE(GetSteps[[#This Row],[DefinitionID]],GetSteps[[#This Row],[StepCaption(ID)]])</f>
        <v>89A7FB54-0FA9-ED11-80F0-0022481C7D58My Eng_module</v>
      </c>
      <c r="D1118" t="str">
        <f>IFERROR(VLOOKUP(GetSteps[[#This Row],[SearchStep]], GetMetadata[[SearchStep]:[StepCaption]], 2, FALSE), GetSteps[[#This Row],[StepCaption(ID)]])</f>
        <v>My Eng_module</v>
      </c>
      <c r="E1118" t="str">
        <f>IFERROR(VLOOKUP(GetSteps[[#This Row],[SearchStep]], GetMetadata[[SearchStep]:[StepCaption]], 4, FALSE), GetSteps[[#This Row],[StepCaption(ID)]])</f>
        <v>My Eng_module</v>
      </c>
    </row>
    <row r="1119" spans="1:5">
      <c r="A1119" t="s">
        <v>3756</v>
      </c>
      <c r="B1119" t="s">
        <v>885</v>
      </c>
      <c r="C1119" t="str">
        <f>CONCATENATE(GetSteps[[#This Row],[DefinitionID]],GetSteps[[#This Row],[StepCaption(ID)]])</f>
        <v>89A7FB54-0FA9-ED11-80F0-0022481C7D58Eng Dash_module</v>
      </c>
      <c r="D1119" t="str">
        <f>IFERROR(VLOOKUP(GetSteps[[#This Row],[SearchStep]], GetMetadata[[SearchStep]:[StepCaption]], 2, FALSE), GetSteps[[#This Row],[StepCaption(ID)]])</f>
        <v>Eng Dash_module</v>
      </c>
      <c r="E1119" t="str">
        <f>IFERROR(VLOOKUP(GetSteps[[#This Row],[SearchStep]], GetMetadata[[SearchStep]:[StepCaption]], 4, FALSE), GetSteps[[#This Row],[StepCaption(ID)]])</f>
        <v>Eng Dash_module</v>
      </c>
    </row>
    <row r="1120" spans="1:5">
      <c r="A1120" t="s">
        <v>3756</v>
      </c>
      <c r="B1120" t="s">
        <v>1135</v>
      </c>
      <c r="C1120" t="str">
        <f>CONCATENATE(GetSteps[[#This Row],[DefinitionID]],GetSteps[[#This Row],[StepCaption(ID)]])</f>
        <v>89A7FB54-0FA9-ED11-80F0-0022481C7D58MUSsampling_module</v>
      </c>
      <c r="D1120" t="str">
        <f>IFERROR(VLOOKUP(GetSteps[[#This Row],[SearchStep]], GetMetadata[[SearchStep]:[StepCaption]], 2, FALSE), GetSteps[[#This Row],[StepCaption(ID)]])</f>
        <v>MUSsampling_module</v>
      </c>
      <c r="E1120" t="str">
        <f>IFERROR(VLOOKUP(GetSteps[[#This Row],[SearchStep]], GetMetadata[[SearchStep]:[StepCaption]], 4, FALSE), GetSteps[[#This Row],[StepCaption(ID)]])</f>
        <v>MUSsampling_module</v>
      </c>
    </row>
    <row r="1121" spans="1:5">
      <c r="A1121" t="s">
        <v>3756</v>
      </c>
      <c r="B1121" t="s">
        <v>1235</v>
      </c>
      <c r="C1121" t="str">
        <f>CONCATENATE(GetSteps[[#This Row],[DefinitionID]],GetSteps[[#This Row],[StepCaption(ID)]])</f>
        <v>89A7FB54-0FA9-ED11-80F0-0022481C7D58RollForward_Module</v>
      </c>
      <c r="D1121" t="str">
        <f>IFERROR(VLOOKUP(GetSteps[[#This Row],[SearchStep]], GetMetadata[[SearchStep]:[StepCaption]], 2, FALSE), GetSteps[[#This Row],[StepCaption(ID)]])</f>
        <v>RollForward_Module</v>
      </c>
      <c r="E1121" t="str">
        <f>IFERROR(VLOOKUP(GetSteps[[#This Row],[SearchStep]], GetMetadata[[SearchStep]:[StepCaption]], 4, FALSE), GetSteps[[#This Row],[StepCaption(ID)]])</f>
        <v>RollForward_Module</v>
      </c>
    </row>
    <row r="1122" spans="1:5">
      <c r="A1122" t="s">
        <v>3756</v>
      </c>
      <c r="B1122" t="s">
        <v>1246</v>
      </c>
      <c r="C1122" t="str">
        <f>CONCATENATE(GetSteps[[#This Row],[DefinitionID]],GetSteps[[#This Row],[StepCaption(ID)]])</f>
        <v>89A7FB54-0FA9-ED11-80F0-0022481C7D58GeneralFeatures_Module</v>
      </c>
      <c r="D1122" t="str">
        <f>IFERROR(VLOOKUP(GetSteps[[#This Row],[SearchStep]], GetMetadata[[SearchStep]:[StepCaption]], 2, FALSE), GetSteps[[#This Row],[StepCaption(ID)]])</f>
        <v>GeneralFeatures_Module</v>
      </c>
      <c r="E1122" t="str">
        <f>IFERROR(VLOOKUP(GetSteps[[#This Row],[SearchStep]], GetMetadata[[SearchStep]:[StepCaption]], 4, FALSE), GetSteps[[#This Row],[StepCaption(ID)]])</f>
        <v>GeneralFeatures_Module</v>
      </c>
    </row>
    <row r="1123" spans="1:5">
      <c r="A1123" t="s">
        <v>3756</v>
      </c>
      <c r="B1123" t="s">
        <v>1257</v>
      </c>
      <c r="C1123" t="str">
        <f>CONCATENATE(GetSteps[[#This Row],[DefinitionID]],GetSteps[[#This Row],[StepCaption(ID)]])</f>
        <v>89A7FB54-0FA9-ED11-80F0-0022481C7D58CloseOut_Module</v>
      </c>
      <c r="D1123" t="str">
        <f>IFERROR(VLOOKUP(GetSteps[[#This Row],[SearchStep]], GetMetadata[[SearchStep]:[StepCaption]], 2, FALSE), GetSteps[[#This Row],[StepCaption(ID)]])</f>
        <v>CloseOut_Module</v>
      </c>
      <c r="E1123" t="str">
        <f>IFERROR(VLOOKUP(GetSteps[[#This Row],[SearchStep]], GetMetadata[[SearchStep]:[StepCaption]], 4, FALSE), GetSteps[[#This Row],[StepCaption(ID)]])</f>
        <v>CloseOut_Module</v>
      </c>
    </row>
    <row r="1124" spans="1:5">
      <c r="A1124" t="s">
        <v>3756</v>
      </c>
      <c r="B1124" t="s">
        <v>1282</v>
      </c>
      <c r="C1124" t="str">
        <f>CONCATENATE(GetSteps[[#This Row],[DefinitionID]],GetSteps[[#This Row],[StepCaption(ID)]])</f>
        <v>89A7FB54-0FA9-ED11-80F0-0022481C7D58ACP_module</v>
      </c>
      <c r="D1124" t="str">
        <f>IFERROR(VLOOKUP(GetSteps[[#This Row],[SearchStep]], GetMetadata[[SearchStep]:[StepCaption]], 2, FALSE), GetSteps[[#This Row],[StepCaption(ID)]])</f>
        <v>ACP_module</v>
      </c>
      <c r="E1124" t="str">
        <f>IFERROR(VLOOKUP(GetSteps[[#This Row],[SearchStep]], GetMetadata[[SearchStep]:[StepCaption]], 4, FALSE), GetSteps[[#This Row],[StepCaption(ID)]])</f>
        <v>ACP_module</v>
      </c>
    </row>
    <row r="1125" spans="1:5">
      <c r="A1125" t="s">
        <v>3756</v>
      </c>
      <c r="B1125" t="s">
        <v>1288</v>
      </c>
      <c r="C1125" t="str">
        <f>CONCATENATE(GetSteps[[#This Row],[DefinitionID]],GetSteps[[#This Row],[StepCaption(ID)]])</f>
        <v>89A7FB54-0FA9-ED11-80F0-0022481C7D58Create_Analysis_module</v>
      </c>
      <c r="D1125" t="str">
        <f>IFERROR(VLOOKUP(GetSteps[[#This Row],[SearchStep]], GetMetadata[[SearchStep]:[StepCaption]], 2, FALSE), GetSteps[[#This Row],[StepCaption(ID)]])</f>
        <v>Create_Analysis_module</v>
      </c>
      <c r="E1125" t="str">
        <f>IFERROR(VLOOKUP(GetSteps[[#This Row],[SearchStep]], GetMetadata[[SearchStep]:[StepCaption]], 4, FALSE), GetSteps[[#This Row],[StepCaption(ID)]])</f>
        <v>Create_Analysis_module</v>
      </c>
    </row>
    <row r="1126" spans="1:5">
      <c r="A1126" t="s">
        <v>3756</v>
      </c>
      <c r="B1126" t="s">
        <v>1546</v>
      </c>
      <c r="C1126" t="str">
        <f>CONCATENATE(GetSteps[[#This Row],[DefinitionID]],GetSteps[[#This Row],[StepCaption(ID)]])</f>
        <v>89A7FB54-0FA9-ED11-80F0-0022481C7D58GeneralModule</v>
      </c>
      <c r="D1126" t="str">
        <f>IFERROR(VLOOKUP(GetSteps[[#This Row],[SearchStep]], GetMetadata[[SearchStep]:[StepCaption]], 2, FALSE), GetSteps[[#This Row],[StepCaption(ID)]])</f>
        <v>GeneralModule</v>
      </c>
      <c r="E1126" t="str">
        <f>IFERROR(VLOOKUP(GetSteps[[#This Row],[SearchStep]], GetMetadata[[SearchStep]:[StepCaption]], 4, FALSE), GetSteps[[#This Row],[StepCaption(ID)]])</f>
        <v>GeneralModule</v>
      </c>
    </row>
    <row r="1127" spans="1:5">
      <c r="A1127" t="s">
        <v>1897</v>
      </c>
      <c r="B1127" t="s">
        <v>3353</v>
      </c>
      <c r="C1127" t="str">
        <f>CONCATENATE(GetSteps[[#This Row],[DefinitionID]],GetSteps[[#This Row],[StepCaption(ID)]])</f>
        <v>89CBB8DB-026B-ED11-80EE-0022481C7D58Additional Compliance procedures(SimpleDataGridBuildingBlock39)</v>
      </c>
      <c r="D1127" t="str">
        <f>IFERROR(VLOOKUP(GetSteps[[#This Row],[SearchStep]], GetMetadata[[SearchStep]:[StepCaption]], 2, FALSE), GetSteps[[#This Row],[StepCaption(ID)]])</f>
        <v>SimpleDataGridBuildingBlock39</v>
      </c>
      <c r="E1127" t="str">
        <f>IFERROR(VLOOKUP(GetSteps[[#This Row],[SearchStep]], GetMetadata[[SearchStep]:[StepCaption]], 4, FALSE), GetSteps[[#This Row],[StepCaption(ID)]])</f>
        <v>SimpleDataGridBuildingBlock</v>
      </c>
    </row>
    <row r="1128" spans="1:5">
      <c r="A1128" t="s">
        <v>1897</v>
      </c>
      <c r="B1128" t="s">
        <v>3354</v>
      </c>
      <c r="C1128" t="str">
        <f>CONCATENATE(GetSteps[[#This Row],[DefinitionID]],GetSteps[[#This Row],[StepCaption(ID)]])</f>
        <v>89CBB8DB-026B-ED11-80EE-0022481C7D58Additional GHG procedures(SimpleDataGridBuildingBlock57)</v>
      </c>
      <c r="D1128" t="str">
        <f>IFERROR(VLOOKUP(GetSteps[[#This Row],[SearchStep]], GetMetadata[[SearchStep]:[StepCaption]], 2, FALSE), GetSteps[[#This Row],[StepCaption(ID)]])</f>
        <v>SimpleDataGridBuildingBlock57</v>
      </c>
      <c r="E1128" t="str">
        <f>IFERROR(VLOOKUP(GetSteps[[#This Row],[SearchStep]], GetMetadata[[SearchStep]:[StepCaption]], 4, FALSE), GetSteps[[#This Row],[StepCaption(ID)]])</f>
        <v>SimpleDataGridBuildingBlock</v>
      </c>
    </row>
    <row r="1129" spans="1:5">
      <c r="A1129" t="s">
        <v>1897</v>
      </c>
      <c r="B1129" t="s">
        <v>5380</v>
      </c>
      <c r="C1129" t="str">
        <f>CONCATENATE(GetSteps[[#This Row],[DefinitionID]],GetSteps[[#This Row],[StepCaption(ID)]])</f>
        <v>89CBB8DB-026B-ED11-80EE-0022481C7D58Aggregate the areas of the SMI (refer to 2.1.2 Identify areas and processes) into USM groupings and evaluate whether the USM is appropriate.(SimpleDataGridBuildingBlock110)</v>
      </c>
      <c r="D1129" t="str">
        <f>IFERROR(VLOOKUP(GetSteps[[#This Row],[SearchStep]], GetMetadata[[SearchStep]:[StepCaption]], 2, FALSE), GetSteps[[#This Row],[StepCaption(ID)]])</f>
        <v>SimpleDataGridBuildingBlock110</v>
      </c>
      <c r="E1129" t="str">
        <f>IFERROR(VLOOKUP(GetSteps[[#This Row],[SearchStep]], GetMetadata[[SearchStep]:[StepCaption]], 4, FALSE), GetSteps[[#This Row],[StepCaption(ID)]])</f>
        <v>SimpleDataGridBuildingBlock</v>
      </c>
    </row>
    <row r="1130" spans="1:5">
      <c r="A1130" t="s">
        <v>1897</v>
      </c>
      <c r="B1130" t="s">
        <v>3355</v>
      </c>
      <c r="C1130" t="str">
        <f>CONCATENATE(GetSteps[[#This Row],[DefinitionID]],GetSteps[[#This Row],[StepCaption(ID)]])</f>
        <v>89CBB8DB-026B-ED11-80EE-0022481C7D58Are the exclusions reasonable in the circumstances?(OptionBuildingBlock93)</v>
      </c>
      <c r="D1130" t="str">
        <f>IFERROR(VLOOKUP(GetSteps[[#This Row],[SearchStep]], GetMetadata[[SearchStep]:[StepCaption]], 2, FALSE), GetSteps[[#This Row],[StepCaption(ID)]])</f>
        <v>OptionBuildingBlock93</v>
      </c>
      <c r="E1130" t="str">
        <f>IFERROR(VLOOKUP(GetSteps[[#This Row],[SearchStep]], GetMetadata[[SearchStep]:[StepCaption]], 4, FALSE), GetSteps[[#This Row],[StepCaption(ID)]])</f>
        <v>OptionBuildingBlock</v>
      </c>
    </row>
    <row r="1131" spans="1:5">
      <c r="A1131" t="s">
        <v>1897</v>
      </c>
      <c r="B1131" t="s">
        <v>3356</v>
      </c>
      <c r="C1131" t="str">
        <f>CONCATENATE(GetSteps[[#This Row],[DefinitionID]],GetSteps[[#This Row],[StepCaption(ID)]])</f>
        <v>89CBB8DB-026B-ED11-80EE-0022481C7D58Are the exclusions reasonable in the circumstances?(OptionBuildingBlock98)</v>
      </c>
      <c r="D1131" t="str">
        <f>IFERROR(VLOOKUP(GetSteps[[#This Row],[SearchStep]], GetMetadata[[SearchStep]:[StepCaption]], 2, FALSE), GetSteps[[#This Row],[StepCaption(ID)]])</f>
        <v>OptionBuildingBlock98</v>
      </c>
      <c r="E1131" t="str">
        <f>IFERROR(VLOOKUP(GetSteps[[#This Row],[SearchStep]], GetMetadata[[SearchStep]:[StepCaption]], 4, FALSE), GetSteps[[#This Row],[StepCaption(ID)]])</f>
        <v>OptionBuildingBlock</v>
      </c>
    </row>
    <row r="1132" spans="1:5">
      <c r="A1132" t="s">
        <v>1897</v>
      </c>
      <c r="B1132" t="s">
        <v>3357</v>
      </c>
      <c r="C1132" t="str">
        <f>CONCATENATE(GetSteps[[#This Row],[DefinitionID]],GetSteps[[#This Row],[StepCaption(ID)]])</f>
        <v>89CBB8DB-026B-ED11-80EE-0022481C7D58Are the quantification methods appropriate for the intended users and the entity and consistent with the criteria and/or policies used in the relevant indu(OptionBuildingBlock58)</v>
      </c>
      <c r="D1132" t="str">
        <f>IFERROR(VLOOKUP(GetSteps[[#This Row],[SearchStep]], GetMetadata[[SearchStep]:[StepCaption]], 2, FALSE), GetSteps[[#This Row],[StepCaption(ID)]])</f>
        <v>OptionBuildingBlock58</v>
      </c>
      <c r="E1132" t="str">
        <f>IFERROR(VLOOKUP(GetSteps[[#This Row],[SearchStep]], GetMetadata[[SearchStep]:[StepCaption]], 4, FALSE), GetSteps[[#This Row],[StepCaption(ID)]])</f>
        <v>OptionBuildingBlock</v>
      </c>
    </row>
    <row r="1133" spans="1:5">
      <c r="A1133" t="s">
        <v>1897</v>
      </c>
      <c r="B1133" t="s">
        <v>3358</v>
      </c>
      <c r="C1133" t="str">
        <f>CONCATENATE(GetSteps[[#This Row],[DefinitionID]],GetSteps[[#This Row],[StepCaption(ID)]])</f>
        <v>89CBB8DB-026B-ED11-80EE-0022481C7D58Are the reporting policies appropriate for the intended users and the entity and consistent with the criteria and/or policies used in the relevant industry(OptionBuildingBlock83)</v>
      </c>
      <c r="D1133" t="str">
        <f>IFERROR(VLOOKUP(GetSteps[[#This Row],[SearchStep]], GetMetadata[[SearchStep]:[StepCaption]], 2, FALSE), GetSteps[[#This Row],[StepCaption(ID)]])</f>
        <v>OptionBuildingBlock83</v>
      </c>
      <c r="E1133" t="str">
        <f>IFERROR(VLOOKUP(GetSteps[[#This Row],[SearchStep]], GetMetadata[[SearchStep]:[StepCaption]], 4, FALSE), GetSteps[[#This Row],[StepCaption(ID)]])</f>
        <v>OptionBuildingBlock</v>
      </c>
    </row>
    <row r="1134" spans="1:5">
      <c r="A1134" t="s">
        <v>1897</v>
      </c>
      <c r="B1134" t="s">
        <v>3359</v>
      </c>
      <c r="C1134" t="str">
        <f>CONCATENATE(GetSteps[[#This Row],[DefinitionID]],GetSteps[[#This Row],[StepCaption(ID)]])</f>
        <v>89CBB8DB-026B-ED11-80EE-0022481C7D58Criteria not being evaluated in the table above.(SimpleDataGridBuildingBlock79)</v>
      </c>
      <c r="D1134" t="str">
        <f>IFERROR(VLOOKUP(GetSteps[[#This Row],[SearchStep]], GetMetadata[[SearchStep]:[StepCaption]], 2, FALSE), GetSteps[[#This Row],[StepCaption(ID)]])</f>
        <v>SimpleDataGridBuildingBlock79</v>
      </c>
      <c r="E1134" t="str">
        <f>IFERROR(VLOOKUP(GetSteps[[#This Row],[SearchStep]], GetMetadata[[SearchStep]:[StepCaption]], 4, FALSE), GetSteps[[#This Row],[StepCaption(ID)]])</f>
        <v>SimpleDataGridBuildingBlock</v>
      </c>
    </row>
    <row r="1135" spans="1:5">
      <c r="A1135" t="s">
        <v>1897</v>
      </c>
      <c r="B1135" t="s">
        <v>3360</v>
      </c>
      <c r="C1135" t="str">
        <f>CONCATENATE(GetSteps[[#This Row],[DefinitionID]],GetSteps[[#This Row],[StepCaption(ID)]])</f>
        <v>89CBB8DB-026B-ED11-80EE-0022481C7D58Determine the appropriateness of GHG underlying subject matter.(LabelBuildingBlock89)</v>
      </c>
      <c r="D1135" t="str">
        <f>IFERROR(VLOOKUP(GetSteps[[#This Row],[SearchStep]], GetMetadata[[SearchStep]:[StepCaption]], 2, FALSE), GetSteps[[#This Row],[StepCaption(ID)]])</f>
        <v>LabelBuildingBlock89</v>
      </c>
      <c r="E1135" t="str">
        <f>IFERROR(VLOOKUP(GetSteps[[#This Row],[SearchStep]], GetMetadata[[SearchStep]:[StepCaption]], 4, FALSE), GetSteps[[#This Row],[StepCaption(ID)]])</f>
        <v>LabelBuildingBlock</v>
      </c>
    </row>
    <row r="1136" spans="1:5">
      <c r="A1136" t="s">
        <v>1897</v>
      </c>
      <c r="B1136" t="s">
        <v>3361</v>
      </c>
      <c r="C1136" t="str">
        <f>CONCATENATE(GetSteps[[#This Row],[DefinitionID]],GetSteps[[#This Row],[StepCaption(ID)]])</f>
        <v>89CBB8DB-026B-ED11-80EE-0022481C7D58Determine whether the underlying subject matter is appropriate(ExpanderGroupBuildingBlock69)</v>
      </c>
      <c r="D1136" t="str">
        <f>IFERROR(VLOOKUP(GetSteps[[#This Row],[SearchStep]], GetMetadata[[SearchStep]:[StepCaption]], 2, FALSE), GetSteps[[#This Row],[StepCaption(ID)]])</f>
        <v>ExpanderGroupBuildingBlock69</v>
      </c>
      <c r="E1136" t="str">
        <f>IFERROR(VLOOKUP(GetSteps[[#This Row],[SearchStep]], GetMetadata[[SearchStep]:[StepCaption]], 4, FALSE), GetSteps[[#This Row],[StepCaption(ID)]])</f>
        <v>ExpanderGroupBuildingBlock</v>
      </c>
    </row>
    <row r="1137" spans="1:5">
      <c r="A1137" t="s">
        <v>1897</v>
      </c>
      <c r="B1137" t="s">
        <v>3362</v>
      </c>
      <c r="C1137" t="str">
        <f>CONCATENATE(GetSteps[[#This Row],[DefinitionID]],GetSteps[[#This Row],[StepCaption(ID)]])</f>
        <v>89CBB8DB-026B-ED11-80EE-0022481C7D58Do the criteria encompass the reporting boundary, including the method for determining the entity's organizational boundary and the GHGs to be accounted fo(OptionBuildingBlock20)</v>
      </c>
      <c r="D1137" t="str">
        <f>IFERROR(VLOOKUP(GetSteps[[#This Row],[SearchStep]], GetMetadata[[SearchStep]:[StepCaption]], 2, FALSE), GetSteps[[#This Row],[StepCaption(ID)]])</f>
        <v>OptionBuildingBlock20</v>
      </c>
      <c r="E1137" t="str">
        <f>IFERROR(VLOOKUP(GetSteps[[#This Row],[SearchStep]], GetMetadata[[SearchStep]:[StepCaption]], 4, FALSE), GetSteps[[#This Row],[StepCaption(ID)]])</f>
        <v>OptionBuildingBlock</v>
      </c>
    </row>
    <row r="1138" spans="1:5">
      <c r="A1138" t="s">
        <v>1897</v>
      </c>
      <c r="B1138" t="s">
        <v>3363</v>
      </c>
      <c r="C1138" t="str">
        <f>CONCATENATE(GetSteps[[#This Row],[DefinitionID]],GetSteps[[#This Row],[StepCaption(ID)]])</f>
        <v>89CBB8DB-026B-ED11-80EE-0022481C7D58Do the reporting boundary used in the current period produce SMI that is more appropriate or suitable for its purpose?(OptionBuildingBlock26)</v>
      </c>
      <c r="D1138" t="str">
        <f>IFERROR(VLOOKUP(GetSteps[[#This Row],[SearchStep]], GetMetadata[[SearchStep]:[StepCaption]], 2, FALSE), GetSteps[[#This Row],[StepCaption(ID)]])</f>
        <v>OptionBuildingBlock26</v>
      </c>
      <c r="E1138" t="str">
        <f>IFERROR(VLOOKUP(GetSteps[[#This Row],[SearchStep]], GetMetadata[[SearchStep]:[StepCaption]], 4, FALSE), GetSteps[[#This Row],[StepCaption(ID)]])</f>
        <v>OptionBuildingBlock</v>
      </c>
    </row>
    <row r="1139" spans="1:5">
      <c r="A1139" t="s">
        <v>1897</v>
      </c>
      <c r="B1139" t="s">
        <v>3364</v>
      </c>
      <c r="C1139" t="str">
        <f>CONCATENATE(GetSteps[[#This Row],[DefinitionID]],GetSteps[[#This Row],[StepCaption(ID)]])</f>
        <v>89CBB8DB-026B-ED11-80EE-0022481C7D58Do the reporting quantification methods and/or reporting policies used in the current period produce SMI that is more appropriate or suitable for its purpo(OptionBuildingBlock72)</v>
      </c>
      <c r="D1139" t="str">
        <f>IFERROR(VLOOKUP(GetSteps[[#This Row],[SearchStep]], GetMetadata[[SearchStep]:[StepCaption]], 2, FALSE), GetSteps[[#This Row],[StepCaption(ID)]])</f>
        <v>OptionBuildingBlock72</v>
      </c>
      <c r="E1139" t="str">
        <f>IFERROR(VLOOKUP(GetSteps[[#This Row],[SearchStep]], GetMetadata[[SearchStep]:[StepCaption]], 4, FALSE), GetSteps[[#This Row],[StepCaption(ID)]])</f>
        <v>OptionBuildingBlock</v>
      </c>
    </row>
    <row r="1140" spans="1:5">
      <c r="A1140" t="s">
        <v>1897</v>
      </c>
      <c r="B1140" t="s">
        <v>3365</v>
      </c>
      <c r="C1140" t="str">
        <f>CONCATENATE(GetSteps[[#This Row],[DefinitionID]],GetSteps[[#This Row],[StepCaption(ID)]])</f>
        <v>89CBB8DB-026B-ED11-80EE-0022481C7D58Document how criteria are selected or developed.(RTFTextBuildingBlock32)</v>
      </c>
      <c r="D1140" t="str">
        <f>IFERROR(VLOOKUP(GetSteps[[#This Row],[SearchStep]], GetMetadata[[SearchStep]:[StepCaption]], 2, FALSE), GetSteps[[#This Row],[StepCaption(ID)]])</f>
        <v>RTFTextBuildingBlock32</v>
      </c>
      <c r="E1140" t="str">
        <f>IFERROR(VLOOKUP(GetSteps[[#This Row],[SearchStep]], GetMetadata[[SearchStep]:[StepCaption]], 4, FALSE), GetSteps[[#This Row],[StepCaption(ID)]])</f>
        <v>RTFTextBuildingBlock</v>
      </c>
    </row>
    <row r="1141" spans="1:5">
      <c r="A1141" t="s">
        <v>1897</v>
      </c>
      <c r="B1141" t="s">
        <v>3366</v>
      </c>
      <c r="C1141" t="str">
        <f>CONCATENATE(GetSteps[[#This Row],[DefinitionID]],GetSteps[[#This Row],[StepCaption(ID)]])</f>
        <v>89CBB8DB-026B-ED11-80EE-0022481C7D58Document how intended users and their needs are identified.(RTFTextBuildingBlock35)</v>
      </c>
      <c r="D1141" t="str">
        <f>IFERROR(VLOOKUP(GetSteps[[#This Row],[SearchStep]], GetMetadata[[SearchStep]:[StepCaption]], 2, FALSE), GetSteps[[#This Row],[StepCaption(ID)]])</f>
        <v>RTFTextBuildingBlock35</v>
      </c>
      <c r="E1141" t="str">
        <f>IFERROR(VLOOKUP(GetSteps[[#This Row],[SearchStep]], GetMetadata[[SearchStep]:[StepCaption]], 4, FALSE), GetSteps[[#This Row],[StepCaption(ID)]])</f>
        <v>RTFTextBuildingBlock</v>
      </c>
    </row>
    <row r="1142" spans="1:5">
      <c r="A1142" t="s">
        <v>1897</v>
      </c>
      <c r="B1142" t="s">
        <v>3367</v>
      </c>
      <c r="C1142" t="str">
        <f>CONCATENATE(GetSteps[[#This Row],[DefinitionID]],GetSteps[[#This Row],[StepCaption(ID)]])</f>
        <v>89CBB8DB-026B-ED11-80EE-0022481C7D58Document how relevant, complete and neutral reporting topics have been considered.(RTFTextBuildingBlock48)</v>
      </c>
      <c r="D1142" t="str">
        <f>IFERROR(VLOOKUP(GetSteps[[#This Row],[SearchStep]], GetMetadata[[SearchStep]:[StepCaption]], 2, FALSE), GetSteps[[#This Row],[StepCaption(ID)]])</f>
        <v>RTFTextBuildingBlock48</v>
      </c>
      <c r="E1142" t="str">
        <f>IFERROR(VLOOKUP(GetSteps[[#This Row],[SearchStep]], GetMetadata[[SearchStep]:[StepCaption]], 4, FALSE), GetSteps[[#This Row],[StepCaption(ID)]])</f>
        <v>RTFTextBuildingBlock</v>
      </c>
    </row>
    <row r="1143" spans="1:5">
      <c r="A1143" t="s">
        <v>1897</v>
      </c>
      <c r="B1143" t="s">
        <v>3368</v>
      </c>
      <c r="C1143" t="str">
        <f>CONCATENATE(GetSteps[[#This Row],[DefinitionID]],GetSteps[[#This Row],[StepCaption(ID)]])</f>
        <v>89CBB8DB-026B-ED11-80EE-0022481C7D58Document how the criteria will be made available to intended user.(RTFTextBuildingBlock36)</v>
      </c>
      <c r="D1143" t="str">
        <f>IFERROR(VLOOKUP(GetSteps[[#This Row],[SearchStep]], GetMetadata[[SearchStep]:[StepCaption]], 2, FALSE), GetSteps[[#This Row],[StepCaption(ID)]])</f>
        <v>RTFTextBuildingBlock36</v>
      </c>
      <c r="E1143" t="str">
        <f>IFERROR(VLOOKUP(GetSteps[[#This Row],[SearchStep]], GetMetadata[[SearchStep]:[StepCaption]], 4, FALSE), GetSteps[[#This Row],[StepCaption(ID)]])</f>
        <v>RTFTextBuildingBlock</v>
      </c>
    </row>
    <row r="1144" spans="1:5">
      <c r="A1144" t="s">
        <v>1897</v>
      </c>
      <c r="B1144" t="s">
        <v>3369</v>
      </c>
      <c r="C1144" t="str">
        <f>CONCATENATE(GetSteps[[#This Row],[DefinitionID]],GetSteps[[#This Row],[StepCaption(ID)]])</f>
        <v>89CBB8DB-026B-ED11-80EE-0022481C7D58Document how the entity determines what is material in the preparation of the SMI.(RTFTextBuildingBlock43)</v>
      </c>
      <c r="D1144" t="str">
        <f>IFERROR(VLOOKUP(GetSteps[[#This Row],[SearchStep]], GetMetadata[[SearchStep]:[StepCaption]], 2, FALSE), GetSteps[[#This Row],[StepCaption(ID)]])</f>
        <v>RTFTextBuildingBlock43</v>
      </c>
      <c r="E1144" t="str">
        <f>IFERROR(VLOOKUP(GetSteps[[#This Row],[SearchStep]], GetMetadata[[SearchStep]:[StepCaption]], 4, FALSE), GetSteps[[#This Row],[StepCaption(ID)]])</f>
        <v>RTFTextBuildingBlock</v>
      </c>
    </row>
    <row r="1145" spans="1:5">
      <c r="A1145" t="s">
        <v>1897</v>
      </c>
      <c r="B1145" t="s">
        <v>3370</v>
      </c>
      <c r="C1145" t="str">
        <f>CONCATENATE(GetSteps[[#This Row],[DefinitionID]],GetSteps[[#This Row],[StepCaption(ID)]])</f>
        <v>89CBB8DB-026B-ED11-80EE-0022481C7D58Document how the interests of intended users have been considered in determining the reporting topics.(RTFTextBuildingBlock50)</v>
      </c>
      <c r="D1145" t="str">
        <f>IFERROR(VLOOKUP(GetSteps[[#This Row],[SearchStep]], GetMetadata[[SearchStep]:[StepCaption]], 2, FALSE), GetSteps[[#This Row],[StepCaption(ID)]])</f>
        <v>RTFTextBuildingBlock50</v>
      </c>
      <c r="E1145" t="str">
        <f>IFERROR(VLOOKUP(GetSteps[[#This Row],[SearchStep]], GetMetadata[[SearchStep]:[StepCaption]], 4, FALSE), GetSteps[[#This Row],[StepCaption(ID)]])</f>
        <v>RTFTextBuildingBlock</v>
      </c>
    </row>
    <row r="1146" spans="1:5">
      <c r="A1146" t="s">
        <v>1897</v>
      </c>
      <c r="B1146" t="s">
        <v>3371</v>
      </c>
      <c r="C1146" t="str">
        <f>CONCATENATE(GetSteps[[#This Row],[DefinitionID]],GetSteps[[#This Row],[StepCaption(ID)]])</f>
        <v>89CBB8DB-026B-ED11-80EE-0022481C7D58Document how the purpose of the reporting has been identified.(RTFTextBuildingBlock34)</v>
      </c>
      <c r="D1146" t="str">
        <f>IFERROR(VLOOKUP(GetSteps[[#This Row],[SearchStep]], GetMetadata[[SearchStep]:[StepCaption]], 2, FALSE), GetSteps[[#This Row],[StepCaption(ID)]])</f>
        <v>RTFTextBuildingBlock34</v>
      </c>
      <c r="E1146" t="str">
        <f>IFERROR(VLOOKUP(GetSteps[[#This Row],[SearchStep]], GetMetadata[[SearchStep]:[StepCaption]], 4, FALSE), GetSteps[[#This Row],[StepCaption(ID)]])</f>
        <v>RTFTextBuildingBlock</v>
      </c>
    </row>
    <row r="1147" spans="1:5">
      <c r="A1147" t="s">
        <v>1897</v>
      </c>
      <c r="B1147" t="s">
        <v>3372</v>
      </c>
      <c r="C1147" t="str">
        <f>CONCATENATE(GetSteps[[#This Row],[DefinitionID]],GetSteps[[#This Row],[StepCaption(ID)]])</f>
        <v>89CBB8DB-026B-ED11-80EE-0022481C7D58Document how the reporting topics have been considered for their potential significance or impact (e.g. materiality analysis).(RTFTextBuildingBlock51)</v>
      </c>
      <c r="D1147" t="str">
        <f>IFERROR(VLOOKUP(GetSteps[[#This Row],[SearchStep]], GetMetadata[[SearchStep]:[StepCaption]], 2, FALSE), GetSteps[[#This Row],[StepCaption(ID)]])</f>
        <v>RTFTextBuildingBlock51</v>
      </c>
      <c r="E1147" t="str">
        <f>IFERROR(VLOOKUP(GetSteps[[#This Row],[SearchStep]], GetMetadata[[SearchStep]:[StepCaption]], 4, FALSE), GetSteps[[#This Row],[StepCaption(ID)]])</f>
        <v>RTFTextBuildingBlock</v>
      </c>
    </row>
    <row r="1148" spans="1:5">
      <c r="A1148" t="s">
        <v>1897</v>
      </c>
      <c r="B1148" t="s">
        <v>3373</v>
      </c>
      <c r="C1148" t="str">
        <f>CONCATENATE(GetSteps[[#This Row],[DefinitionID]],GetSteps[[#This Row],[StepCaption(ID)]])</f>
        <v>89CBB8DB-026B-ED11-80EE-0022481C7D58Document our understanding of how the entity selects and applies its SMI reporting policies, including criteria.(RTFTextBuildingBlock86)</v>
      </c>
      <c r="D1148" t="str">
        <f>IFERROR(VLOOKUP(GetSteps[[#This Row],[SearchStep]], GetMetadata[[SearchStep]:[StepCaption]], 2, FALSE), GetSteps[[#This Row],[StepCaption(ID)]])</f>
        <v>RTFTextBuildingBlock86</v>
      </c>
      <c r="E1148" t="str">
        <f>IFERROR(VLOOKUP(GetSteps[[#This Row],[SearchStep]], GetMetadata[[SearchStep]:[StepCaption]], 4, FALSE), GetSteps[[#This Row],[StepCaption(ID)]])</f>
        <v>RTFTextBuildingBlock</v>
      </c>
    </row>
    <row r="1149" spans="1:5">
      <c r="A1149" t="s">
        <v>1897</v>
      </c>
      <c r="B1149" t="s">
        <v>3374</v>
      </c>
      <c r="C1149" t="str">
        <f>CONCATENATE(GetSteps[[#This Row],[DefinitionID]],GetSteps[[#This Row],[StepCaption(ID)]])</f>
        <v>89CBB8DB-026B-ED11-80EE-0022481C7D58Document our understanding of intended users and their information needs, including materiality considerations.(SimpleDataGridBuildingBlock11)</v>
      </c>
      <c r="D1149" t="str">
        <f>IFERROR(VLOOKUP(GetSteps[[#This Row],[SearchStep]], GetMetadata[[SearchStep]:[StepCaption]], 2, FALSE), GetSteps[[#This Row],[StepCaption(ID)]])</f>
        <v>SimpleDataGridBuildingBlock11</v>
      </c>
      <c r="E1149" t="str">
        <f>IFERROR(VLOOKUP(GetSteps[[#This Row],[SearchStep]], GetMetadata[[SearchStep]:[StepCaption]], 4, FALSE), GetSteps[[#This Row],[StepCaption(ID)]])</f>
        <v>SimpleDataGridBuildingBlock</v>
      </c>
    </row>
    <row r="1150" spans="1:5">
      <c r="A1150" t="s">
        <v>1897</v>
      </c>
      <c r="B1150" t="s">
        <v>3375</v>
      </c>
      <c r="C1150" t="str">
        <f>CONCATENATE(GetSteps[[#This Row],[DefinitionID]],GetSteps[[#This Row],[StepCaption(ID)]])</f>
        <v>89CBB8DB-026B-ED11-80EE-0022481C7D58Document our understanding of requirements or guidance on what may be considered material in the context of preparing and presenting the SMI, if any.(RTFTextBuildingBlock80)</v>
      </c>
      <c r="D1150" t="str">
        <f>IFERROR(VLOOKUP(GetSteps[[#This Row],[SearchStep]], GetMetadata[[SearchStep]:[StepCaption]], 2, FALSE), GetSteps[[#This Row],[StepCaption(ID)]])</f>
        <v>RTFTextBuildingBlock80</v>
      </c>
      <c r="E1150" t="str">
        <f>IFERROR(VLOOKUP(GetSteps[[#This Row],[SearchStep]], GetMetadata[[SearchStep]:[StepCaption]], 4, FALSE), GetSteps[[#This Row],[StepCaption(ID)]])</f>
        <v>RTFTextBuildingBlock</v>
      </c>
    </row>
    <row r="1151" spans="1:5">
      <c r="A1151" t="s">
        <v>1897</v>
      </c>
      <c r="B1151" t="s">
        <v>3376</v>
      </c>
      <c r="C1151" t="str">
        <f>CONCATENATE(GetSteps[[#This Row],[DefinitionID]],GetSteps[[#This Row],[StepCaption(ID)]])</f>
        <v>89CBB8DB-026B-ED11-80EE-0022481C7D58Document our understanding of the reporting boundary and how the reporting boundary has been determined, if applicable.(RTFTextBuildingBlock15)</v>
      </c>
      <c r="D1151" t="str">
        <f>IFERROR(VLOOKUP(GetSteps[[#This Row],[SearchStep]], GetMetadata[[SearchStep]:[StepCaption]], 2, FALSE), GetSteps[[#This Row],[StepCaption(ID)]])</f>
        <v>RTFTextBuildingBlock15</v>
      </c>
      <c r="E1151" t="str">
        <f>IFERROR(VLOOKUP(GetSteps[[#This Row],[SearchStep]], GetMetadata[[SearchStep]:[StepCaption]], 4, FALSE), GetSteps[[#This Row],[StepCaption(ID)]])</f>
        <v>RTFTextBuildingBlock</v>
      </c>
    </row>
    <row r="1152" spans="1:5">
      <c r="A1152" t="s">
        <v>1897</v>
      </c>
      <c r="B1152" t="s">
        <v>3377</v>
      </c>
      <c r="C1152" t="str">
        <f>CONCATENATE(GetSteps[[#This Row],[DefinitionID]],GetSteps[[#This Row],[StepCaption(ID)]])</f>
        <v>89CBB8DB-026B-ED11-80EE-0022481C7D58Document our understanding of the scope of the GHG Statement.(RTFTextBuildingBlock90)</v>
      </c>
      <c r="D1152" t="str">
        <f>IFERROR(VLOOKUP(GetSteps[[#This Row],[SearchStep]], GetMetadata[[SearchStep]:[StepCaption]], 2, FALSE), GetSteps[[#This Row],[StepCaption(ID)]])</f>
        <v>RTFTextBuildingBlock90</v>
      </c>
      <c r="E1152" t="str">
        <f>IFERROR(VLOOKUP(GetSteps[[#This Row],[SearchStep]], GetMetadata[[SearchStep]:[StepCaption]], 4, FALSE), GetSteps[[#This Row],[StepCaption(ID)]])</f>
        <v>RTFTextBuildingBlock</v>
      </c>
    </row>
    <row r="1153" spans="1:5">
      <c r="A1153" t="s">
        <v>1897</v>
      </c>
      <c r="B1153" t="s">
        <v>3378</v>
      </c>
      <c r="C1153" t="str">
        <f>CONCATENATE(GetSteps[[#This Row],[DefinitionID]],GetSteps[[#This Row],[StepCaption(ID)]])</f>
        <v>89CBB8DB-026B-ED11-80EE-0022481C7D58Document the basis for our conclusion and the impact on our engagement.(RTFTextBuildingBlock31)</v>
      </c>
      <c r="D1153" t="str">
        <f>IFERROR(VLOOKUP(GetSteps[[#This Row],[SearchStep]], GetMetadata[[SearchStep]:[StepCaption]], 2, FALSE), GetSteps[[#This Row],[StepCaption(ID)]])</f>
        <v>RTFTextBuildingBlock31</v>
      </c>
      <c r="E1153" t="str">
        <f>IFERROR(VLOOKUP(GetSteps[[#This Row],[SearchStep]], GetMetadata[[SearchStep]:[StepCaption]], 4, FALSE), GetSteps[[#This Row],[StepCaption(ID)]])</f>
        <v>RTFTextBuildingBlock</v>
      </c>
    </row>
    <row r="1154" spans="1:5">
      <c r="A1154" t="s">
        <v>1897</v>
      </c>
      <c r="B1154" t="s">
        <v>3379</v>
      </c>
      <c r="C1154" t="str">
        <f>CONCATENATE(GetSteps[[#This Row],[DefinitionID]],GetSteps[[#This Row],[StepCaption(ID)]])</f>
        <v>89CBB8DB-026B-ED11-80EE-0022481C7D58Document the basis for our conclusion and the impact on our engagement.(RTFTextBuildingBlock60)</v>
      </c>
      <c r="D1154" t="str">
        <f>IFERROR(VLOOKUP(GetSteps[[#This Row],[SearchStep]], GetMetadata[[SearchStep]:[StepCaption]], 2, FALSE), GetSteps[[#This Row],[StepCaption(ID)]])</f>
        <v>RTFTextBuildingBlock60</v>
      </c>
      <c r="E1154" t="str">
        <f>IFERROR(VLOOKUP(GetSteps[[#This Row],[SearchStep]], GetMetadata[[SearchStep]:[StepCaption]], 4, FALSE), GetSteps[[#This Row],[StepCaption(ID)]])</f>
        <v>RTFTextBuildingBlock</v>
      </c>
    </row>
    <row r="1155" spans="1:5">
      <c r="A1155" t="s">
        <v>1897</v>
      </c>
      <c r="B1155" t="s">
        <v>3380</v>
      </c>
      <c r="C1155" t="str">
        <f>CONCATENATE(GetSteps[[#This Row],[DefinitionID]],GetSteps[[#This Row],[StepCaption(ID)]])</f>
        <v>89CBB8DB-026B-ED11-80EE-0022481C7D58Document the basis for our conclusion and the impact on our engagement.(RTFTextBuildingBlock74)</v>
      </c>
      <c r="D1155" t="str">
        <f>IFERROR(VLOOKUP(GetSteps[[#This Row],[SearchStep]], GetMetadata[[SearchStep]:[StepCaption]], 2, FALSE), GetSteps[[#This Row],[StepCaption(ID)]])</f>
        <v>RTFTextBuildingBlock74</v>
      </c>
      <c r="E1155" t="str">
        <f>IFERROR(VLOOKUP(GetSteps[[#This Row],[SearchStep]], GetMetadata[[SearchStep]:[StepCaption]], 4, FALSE), GetSteps[[#This Row],[StepCaption(ID)]])</f>
        <v>RTFTextBuildingBlock</v>
      </c>
    </row>
    <row r="1156" spans="1:5">
      <c r="A1156" t="s">
        <v>1897</v>
      </c>
      <c r="B1156" t="s">
        <v>3381</v>
      </c>
      <c r="C1156" t="str">
        <f>CONCATENATE(GetSteps[[#This Row],[DefinitionID]],GetSteps[[#This Row],[StepCaption(ID)]])</f>
        <v>89CBB8DB-026B-ED11-80EE-0022481C7D58Document the basis for our conclusion and the impact on our engagement.(RTFTextBuildingBlock77)</v>
      </c>
      <c r="D1156" t="str">
        <f>IFERROR(VLOOKUP(GetSteps[[#This Row],[SearchStep]], GetMetadata[[SearchStep]:[StepCaption]], 2, FALSE), GetSteps[[#This Row],[StepCaption(ID)]])</f>
        <v>RTFTextBuildingBlock77</v>
      </c>
      <c r="E1156" t="str">
        <f>IFERROR(VLOOKUP(GetSteps[[#This Row],[SearchStep]], GetMetadata[[SearchStep]:[StepCaption]], 4, FALSE), GetSteps[[#This Row],[StepCaption(ID)]])</f>
        <v>RTFTextBuildingBlock</v>
      </c>
    </row>
    <row r="1157" spans="1:5">
      <c r="A1157" t="s">
        <v>1897</v>
      </c>
      <c r="B1157" t="s">
        <v>3382</v>
      </c>
      <c r="C1157" t="str">
        <f>CONCATENATE(GetSteps[[#This Row],[DefinitionID]],GetSteps[[#This Row],[StepCaption(ID)]])</f>
        <v>89CBB8DB-026B-ED11-80EE-0022481C7D58Document the basis for our conclusion and the impact on our engagement.(RTFTextBuildingBlock88)</v>
      </c>
      <c r="D1157" t="str">
        <f>IFERROR(VLOOKUP(GetSteps[[#This Row],[SearchStep]], GetMetadata[[SearchStep]:[StepCaption]], 2, FALSE), GetSteps[[#This Row],[StepCaption(ID)]])</f>
        <v>RTFTextBuildingBlock88</v>
      </c>
      <c r="E1157" t="str">
        <f>IFERROR(VLOOKUP(GetSteps[[#This Row],[SearchStep]], GetMetadata[[SearchStep]:[StepCaption]], 4, FALSE), GetSteps[[#This Row],[StepCaption(ID)]])</f>
        <v>RTFTextBuildingBlock</v>
      </c>
    </row>
    <row r="1158" spans="1:5">
      <c r="A1158" t="s">
        <v>1897</v>
      </c>
      <c r="B1158" t="s">
        <v>3383</v>
      </c>
      <c r="C1158" t="str">
        <f>CONCATENATE(GetSteps[[#This Row],[DefinitionID]],GetSteps[[#This Row],[StepCaption(ID)]])</f>
        <v>89CBB8DB-026B-ED11-80EE-0022481C7D58Document the basis for our conclusion.(RTFTextBuildingBlock107)</v>
      </c>
      <c r="D1158" t="str">
        <f>IFERROR(VLOOKUP(GetSteps[[#This Row],[SearchStep]], GetMetadata[[SearchStep]:[StepCaption]], 2, FALSE), GetSteps[[#This Row],[StepCaption(ID)]])</f>
        <v>RTFTextBuildingBlock107</v>
      </c>
      <c r="E1158" t="str">
        <f>IFERROR(VLOOKUP(GetSteps[[#This Row],[SearchStep]], GetMetadata[[SearchStep]:[StepCaption]], 4, FALSE), GetSteps[[#This Row],[StepCaption(ID)]])</f>
        <v>RTFTextBuildingBlock</v>
      </c>
    </row>
    <row r="1159" spans="1:5">
      <c r="A1159" t="s">
        <v>1897</v>
      </c>
      <c r="B1159" t="s">
        <v>3384</v>
      </c>
      <c r="C1159" t="str">
        <f>CONCATENATE(GetSteps[[#This Row],[DefinitionID]],GetSteps[[#This Row],[StepCaption(ID)]])</f>
        <v>89CBB8DB-026B-ED11-80EE-0022481C7D58Document the basis for our conclusion.(RTFTextBuildingBlock17)</v>
      </c>
      <c r="D1159" t="str">
        <f>IFERROR(VLOOKUP(GetSteps[[#This Row],[SearchStep]], GetMetadata[[SearchStep]:[StepCaption]], 2, FALSE), GetSteps[[#This Row],[StepCaption(ID)]])</f>
        <v>RTFTextBuildingBlock17</v>
      </c>
      <c r="E1159" t="str">
        <f>IFERROR(VLOOKUP(GetSteps[[#This Row],[SearchStep]], GetMetadata[[SearchStep]:[StepCaption]], 4, FALSE), GetSteps[[#This Row],[StepCaption(ID)]])</f>
        <v>RTFTextBuildingBlock</v>
      </c>
    </row>
    <row r="1160" spans="1:5">
      <c r="A1160" t="s">
        <v>1897</v>
      </c>
      <c r="B1160" t="s">
        <v>3385</v>
      </c>
      <c r="C1160" t="str">
        <f>CONCATENATE(GetSteps[[#This Row],[DefinitionID]],GetSteps[[#This Row],[StepCaption(ID)]])</f>
        <v>89CBB8DB-026B-ED11-80EE-0022481C7D58Document the basis for our conclusion.(RTFTextBuildingBlock27)</v>
      </c>
      <c r="D1160" t="str">
        <f>IFERROR(VLOOKUP(GetSteps[[#This Row],[SearchStep]], GetMetadata[[SearchStep]:[StepCaption]], 2, FALSE), GetSteps[[#This Row],[StepCaption(ID)]])</f>
        <v>RTFTextBuildingBlock27</v>
      </c>
      <c r="E1160" t="str">
        <f>IFERROR(VLOOKUP(GetSteps[[#This Row],[SearchStep]], GetMetadata[[SearchStep]:[StepCaption]], 4, FALSE), GetSteps[[#This Row],[StepCaption(ID)]])</f>
        <v>RTFTextBuildingBlock</v>
      </c>
    </row>
    <row r="1161" spans="1:5">
      <c r="A1161" t="s">
        <v>1897</v>
      </c>
      <c r="B1161" t="s">
        <v>3386</v>
      </c>
      <c r="C1161" t="str">
        <f>CONCATENATE(GetSteps[[#This Row],[DefinitionID]],GetSteps[[#This Row],[StepCaption(ID)]])</f>
        <v>89CBB8DB-026B-ED11-80EE-0022481C7D58Document the basis for our conclusion.(RTFTextBuildingBlock30)</v>
      </c>
      <c r="D1161" t="str">
        <f>IFERROR(VLOOKUP(GetSteps[[#This Row],[SearchStep]], GetMetadata[[SearchStep]:[StepCaption]], 2, FALSE), GetSteps[[#This Row],[StepCaption(ID)]])</f>
        <v>RTFTextBuildingBlock30</v>
      </c>
      <c r="E1161" t="str">
        <f>IFERROR(VLOOKUP(GetSteps[[#This Row],[SearchStep]], GetMetadata[[SearchStep]:[StepCaption]], 4, FALSE), GetSteps[[#This Row],[StepCaption(ID)]])</f>
        <v>RTFTextBuildingBlock</v>
      </c>
    </row>
    <row r="1162" spans="1:5">
      <c r="A1162" t="s">
        <v>1897</v>
      </c>
      <c r="B1162" t="s">
        <v>3387</v>
      </c>
      <c r="C1162" t="str">
        <f>CONCATENATE(GetSteps[[#This Row],[DefinitionID]],GetSteps[[#This Row],[StepCaption(ID)]])</f>
        <v>89CBB8DB-026B-ED11-80EE-0022481C7D58Document the basis for our conclusion.(RTFTextBuildingBlock54)</v>
      </c>
      <c r="D1162" t="str">
        <f>IFERROR(VLOOKUP(GetSteps[[#This Row],[SearchStep]], GetMetadata[[SearchStep]:[StepCaption]], 2, FALSE), GetSteps[[#This Row],[StepCaption(ID)]])</f>
        <v>RTFTextBuildingBlock54</v>
      </c>
      <c r="E1162" t="str">
        <f>IFERROR(VLOOKUP(GetSteps[[#This Row],[SearchStep]], GetMetadata[[SearchStep]:[StepCaption]], 4, FALSE), GetSteps[[#This Row],[StepCaption(ID)]])</f>
        <v>RTFTextBuildingBlock</v>
      </c>
    </row>
    <row r="1163" spans="1:5">
      <c r="A1163" t="s">
        <v>1897</v>
      </c>
      <c r="B1163" t="s">
        <v>3388</v>
      </c>
      <c r="C1163" t="str">
        <f>CONCATENATE(GetSteps[[#This Row],[DefinitionID]],GetSteps[[#This Row],[StepCaption(ID)]])</f>
        <v>89CBB8DB-026B-ED11-80EE-0022481C7D58Document the basis for our conclusion.(RTFTextBuildingBlock59)</v>
      </c>
      <c r="D1163" t="str">
        <f>IFERROR(VLOOKUP(GetSteps[[#This Row],[SearchStep]], GetMetadata[[SearchStep]:[StepCaption]], 2, FALSE), GetSteps[[#This Row],[StepCaption(ID)]])</f>
        <v>RTFTextBuildingBlock59</v>
      </c>
      <c r="E1163" t="str">
        <f>IFERROR(VLOOKUP(GetSteps[[#This Row],[SearchStep]], GetMetadata[[SearchStep]:[StepCaption]], 4, FALSE), GetSteps[[#This Row],[StepCaption(ID)]])</f>
        <v>RTFTextBuildingBlock</v>
      </c>
    </row>
    <row r="1164" spans="1:5">
      <c r="A1164" t="s">
        <v>1897</v>
      </c>
      <c r="B1164" t="s">
        <v>3389</v>
      </c>
      <c r="C1164" t="str">
        <f>CONCATENATE(GetSteps[[#This Row],[DefinitionID]],GetSteps[[#This Row],[StepCaption(ID)]])</f>
        <v>89CBB8DB-026B-ED11-80EE-0022481C7D58Document the basis for our conclusion.(RTFTextBuildingBlock62)</v>
      </c>
      <c r="D1164" t="str">
        <f>IFERROR(VLOOKUP(GetSteps[[#This Row],[SearchStep]], GetMetadata[[SearchStep]:[StepCaption]], 2, FALSE), GetSteps[[#This Row],[StepCaption(ID)]])</f>
        <v>RTFTextBuildingBlock62</v>
      </c>
      <c r="E1164" t="str">
        <f>IFERROR(VLOOKUP(GetSteps[[#This Row],[SearchStep]], GetMetadata[[SearchStep]:[StepCaption]], 4, FALSE), GetSteps[[#This Row],[StepCaption(ID)]])</f>
        <v>RTFTextBuildingBlock</v>
      </c>
    </row>
    <row r="1165" spans="1:5">
      <c r="A1165" t="s">
        <v>1897</v>
      </c>
      <c r="B1165" t="s">
        <v>3390</v>
      </c>
      <c r="C1165" t="str">
        <f>CONCATENATE(GetSteps[[#This Row],[DefinitionID]],GetSteps[[#This Row],[StepCaption(ID)]])</f>
        <v>89CBB8DB-026B-ED11-80EE-0022481C7D58Document the basis for our conclusion.(RTFTextBuildingBlock65)</v>
      </c>
      <c r="D1165" t="str">
        <f>IFERROR(VLOOKUP(GetSteps[[#This Row],[SearchStep]], GetMetadata[[SearchStep]:[StepCaption]], 2, FALSE), GetSteps[[#This Row],[StepCaption(ID)]])</f>
        <v>RTFTextBuildingBlock65</v>
      </c>
      <c r="E1165" t="str">
        <f>IFERROR(VLOOKUP(GetSteps[[#This Row],[SearchStep]], GetMetadata[[SearchStep]:[StepCaption]], 4, FALSE), GetSteps[[#This Row],[StepCaption(ID)]])</f>
        <v>RTFTextBuildingBlock</v>
      </c>
    </row>
    <row r="1166" spans="1:5">
      <c r="A1166" t="s">
        <v>1897</v>
      </c>
      <c r="B1166" t="s">
        <v>3391</v>
      </c>
      <c r="C1166" t="str">
        <f>CONCATENATE(GetSteps[[#This Row],[DefinitionID]],GetSteps[[#This Row],[StepCaption(ID)]])</f>
        <v>89CBB8DB-026B-ED11-80EE-0022481C7D58Document the basis for our conclusion.(RTFTextBuildingBlock73)</v>
      </c>
      <c r="D1166" t="str">
        <f>IFERROR(VLOOKUP(GetSteps[[#This Row],[SearchStep]], GetMetadata[[SearchStep]:[StepCaption]], 2, FALSE), GetSteps[[#This Row],[StepCaption(ID)]])</f>
        <v>RTFTextBuildingBlock73</v>
      </c>
      <c r="E1166" t="str">
        <f>IFERROR(VLOOKUP(GetSteps[[#This Row],[SearchStep]], GetMetadata[[SearchStep]:[StepCaption]], 4, FALSE), GetSteps[[#This Row],[StepCaption(ID)]])</f>
        <v>RTFTextBuildingBlock</v>
      </c>
    </row>
    <row r="1167" spans="1:5">
      <c r="A1167" t="s">
        <v>1897</v>
      </c>
      <c r="B1167" t="s">
        <v>3392</v>
      </c>
      <c r="C1167" t="str">
        <f>CONCATENATE(GetSteps[[#This Row],[DefinitionID]],GetSteps[[#This Row],[StepCaption(ID)]])</f>
        <v>89CBB8DB-026B-ED11-80EE-0022481C7D58Document the basis for our conclusion.(RTFTextBuildingBlock76)</v>
      </c>
      <c r="D1167" t="str">
        <f>IFERROR(VLOOKUP(GetSteps[[#This Row],[SearchStep]], GetMetadata[[SearchStep]:[StepCaption]], 2, FALSE), GetSteps[[#This Row],[StepCaption(ID)]])</f>
        <v>RTFTextBuildingBlock76</v>
      </c>
      <c r="E1167" t="str">
        <f>IFERROR(VLOOKUP(GetSteps[[#This Row],[SearchStep]], GetMetadata[[SearchStep]:[StepCaption]], 4, FALSE), GetSteps[[#This Row],[StepCaption(ID)]])</f>
        <v>RTFTextBuildingBlock</v>
      </c>
    </row>
    <row r="1168" spans="1:5">
      <c r="A1168" t="s">
        <v>1897</v>
      </c>
      <c r="B1168" t="s">
        <v>3393</v>
      </c>
      <c r="C1168" t="str">
        <f>CONCATENATE(GetSteps[[#This Row],[DefinitionID]],GetSteps[[#This Row],[StepCaption(ID)]])</f>
        <v>89CBB8DB-026B-ED11-80EE-0022481C7D58Document the basis for our conclusion.(RTFTextBuildingBlock87)</v>
      </c>
      <c r="D1168" t="str">
        <f>IFERROR(VLOOKUP(GetSteps[[#This Row],[SearchStep]], GetMetadata[[SearchStep]:[StepCaption]], 2, FALSE), GetSteps[[#This Row],[StepCaption(ID)]])</f>
        <v>RTFTextBuildingBlock87</v>
      </c>
      <c r="E1168" t="str">
        <f>IFERROR(VLOOKUP(GetSteps[[#This Row],[SearchStep]], GetMetadata[[SearchStep]:[StepCaption]], 4, FALSE), GetSteps[[#This Row],[StepCaption(ID)]])</f>
        <v>RTFTextBuildingBlock</v>
      </c>
    </row>
    <row r="1169" spans="1:5">
      <c r="A1169" t="s">
        <v>1897</v>
      </c>
      <c r="B1169" t="s">
        <v>3394</v>
      </c>
      <c r="C1169" t="str">
        <f>CONCATENATE(GetSteps[[#This Row],[DefinitionID]],GetSteps[[#This Row],[StepCaption(ID)]])</f>
        <v>89CBB8DB-026B-ED11-80EE-0022481C7D58Document the basis of our conclusion and impact on our engagement.(RTFTextBuildingBlock18)</v>
      </c>
      <c r="D1169" t="str">
        <f>IFERROR(VLOOKUP(GetSteps[[#This Row],[SearchStep]], GetMetadata[[SearchStep]:[StepCaption]], 2, FALSE), GetSteps[[#This Row],[StepCaption(ID)]])</f>
        <v>RTFTextBuildingBlock18</v>
      </c>
      <c r="E1169" t="str">
        <f>IFERROR(VLOOKUP(GetSteps[[#This Row],[SearchStep]], GetMetadata[[SearchStep]:[StepCaption]], 4, FALSE), GetSteps[[#This Row],[StepCaption(ID)]])</f>
        <v>RTFTextBuildingBlock</v>
      </c>
    </row>
    <row r="1170" spans="1:5">
      <c r="A1170" t="s">
        <v>1897</v>
      </c>
      <c r="B1170" t="s">
        <v>3395</v>
      </c>
      <c r="C1170" t="str">
        <f>CONCATENATE(GetSteps[[#This Row],[DefinitionID]],GetSteps[[#This Row],[StepCaption(ID)]])</f>
        <v>89CBB8DB-026B-ED11-80EE-0022481C7D58Document the basis of our conclusion and impact on our engagement.(RTFTextBuildingBlock28)</v>
      </c>
      <c r="D1170" t="str">
        <f>IFERROR(VLOOKUP(GetSteps[[#This Row],[SearchStep]], GetMetadata[[SearchStep]:[StepCaption]], 2, FALSE), GetSteps[[#This Row],[StepCaption(ID)]])</f>
        <v>RTFTextBuildingBlock28</v>
      </c>
      <c r="E1170" t="str">
        <f>IFERROR(VLOOKUP(GetSteps[[#This Row],[SearchStep]], GetMetadata[[SearchStep]:[StepCaption]], 4, FALSE), GetSteps[[#This Row],[StepCaption(ID)]])</f>
        <v>RTFTextBuildingBlock</v>
      </c>
    </row>
    <row r="1171" spans="1:5">
      <c r="A1171" t="s">
        <v>1897</v>
      </c>
      <c r="B1171" t="s">
        <v>3396</v>
      </c>
      <c r="C1171" t="str">
        <f>CONCATENATE(GetSteps[[#This Row],[DefinitionID]],GetSteps[[#This Row],[StepCaption(ID)]])</f>
        <v>89CBB8DB-026B-ED11-80EE-0022481C7D58Document the basis of our conclusion.(RTFTextBuildingBlock21)</v>
      </c>
      <c r="D1171" t="str">
        <f>IFERROR(VLOOKUP(GetSteps[[#This Row],[SearchStep]], GetMetadata[[SearchStep]:[StepCaption]], 2, FALSE), GetSteps[[#This Row],[StepCaption(ID)]])</f>
        <v>RTFTextBuildingBlock21</v>
      </c>
      <c r="E1171" t="str">
        <f>IFERROR(VLOOKUP(GetSteps[[#This Row],[SearchStep]], GetMetadata[[SearchStep]:[StepCaption]], 4, FALSE), GetSteps[[#This Row],[StepCaption(ID)]])</f>
        <v>RTFTextBuildingBlock</v>
      </c>
    </row>
    <row r="1172" spans="1:5">
      <c r="A1172" t="s">
        <v>1897</v>
      </c>
      <c r="B1172" t="s">
        <v>3397</v>
      </c>
      <c r="C1172" t="str">
        <f>CONCATENATE(GetSteps[[#This Row],[DefinitionID]],GetSteps[[#This Row],[StepCaption(ID)]])</f>
        <v>89CBB8DB-026B-ED11-80EE-0022481C7D58Document the level of assurance we expect to obtain with respect to the emissions deductions and the intended content of the assurance report.(RTFTextBuildingBlock102)</v>
      </c>
      <c r="D1172" t="str">
        <f>IFERROR(VLOOKUP(GetSteps[[#This Row],[SearchStep]], GetMetadata[[SearchStep]:[StepCaption]], 2, FALSE), GetSteps[[#This Row],[StepCaption(ID)]])</f>
        <v>RTFTextBuildingBlock102</v>
      </c>
      <c r="E1172" t="str">
        <f>IFERROR(VLOOKUP(GetSteps[[#This Row],[SearchStep]], GetMetadata[[SearchStep]:[StepCaption]], 4, FALSE), GetSteps[[#This Row],[StepCaption(ID)]])</f>
        <v>RTFTextBuildingBlock</v>
      </c>
    </row>
    <row r="1173" spans="1:5">
      <c r="A1173" t="s">
        <v>1897</v>
      </c>
      <c r="B1173" t="s">
        <v>3398</v>
      </c>
      <c r="C1173" t="str">
        <f>CONCATENATE(GetSteps[[#This Row],[DefinitionID]],GetSteps[[#This Row],[StepCaption(ID)]])</f>
        <v>89CBB8DB-026B-ED11-80EE-0022481C7D58Document the procedures performed to evaluate whether the preconditions continue to be present.(SimpleDataGridBuildingBlock2)</v>
      </c>
      <c r="D1173" t="str">
        <f>IFERROR(VLOOKUP(GetSteps[[#This Row],[SearchStep]], GetMetadata[[SearchStep]:[StepCaption]], 2, FALSE), GetSteps[[#This Row],[StepCaption(ID)]])</f>
        <v>SimpleDataGridBuildingBlock2</v>
      </c>
      <c r="E1173" t="str">
        <f>IFERROR(VLOOKUP(GetSteps[[#This Row],[SearchStep]], GetMetadata[[SearchStep]:[StepCaption]], 4, FALSE), GetSteps[[#This Row],[StepCaption(ID)]])</f>
        <v>SimpleDataGridBuildingBlock</v>
      </c>
    </row>
    <row r="1174" spans="1:5">
      <c r="A1174" t="s">
        <v>1897</v>
      </c>
      <c r="B1174" t="s">
        <v>3399</v>
      </c>
      <c r="C1174" t="str">
        <f>CONCATENATE(GetSteps[[#This Row],[DefinitionID]],GetSteps[[#This Row],[StepCaption(ID)]])</f>
        <v>89CBB8DB-026B-ED11-80EE-0022481C7D58Document the rationale for exclusion.(RTFTextBuildingBlock92)</v>
      </c>
      <c r="D1174" t="str">
        <f>IFERROR(VLOOKUP(GetSteps[[#This Row],[SearchStep]], GetMetadata[[SearchStep]:[StepCaption]], 2, FALSE), GetSteps[[#This Row],[StepCaption(ID)]])</f>
        <v>RTFTextBuildingBlock92</v>
      </c>
      <c r="E1174" t="str">
        <f>IFERROR(VLOOKUP(GetSteps[[#This Row],[SearchStep]], GetMetadata[[SearchStep]:[StepCaption]], 4, FALSE), GetSteps[[#This Row],[StepCaption(ID)]])</f>
        <v>RTFTextBuildingBlock</v>
      </c>
    </row>
    <row r="1175" spans="1:5">
      <c r="A1175" t="s">
        <v>1897</v>
      </c>
      <c r="B1175" t="s">
        <v>3400</v>
      </c>
      <c r="C1175" t="str">
        <f>CONCATENATE(GetSteps[[#This Row],[DefinitionID]],GetSteps[[#This Row],[StepCaption(ID)]])</f>
        <v>89CBB8DB-026B-ED11-80EE-0022481C7D58Document the rationale for exclusion.(RTFTextBuildingBlock97)</v>
      </c>
      <c r="D1175" t="str">
        <f>IFERROR(VLOOKUP(GetSteps[[#This Row],[SearchStep]], GetMetadata[[SearchStep]:[StepCaption]], 2, FALSE), GetSteps[[#This Row],[StepCaption(ID)]])</f>
        <v>RTFTextBuildingBlock97</v>
      </c>
      <c r="E1175" t="str">
        <f>IFERROR(VLOOKUP(GetSteps[[#This Row],[SearchStep]], GetMetadata[[SearchStep]:[StepCaption]], 4, FALSE), GetSteps[[#This Row],[StepCaption(ID)]])</f>
        <v>RTFTextBuildingBlock</v>
      </c>
    </row>
    <row r="1176" spans="1:5">
      <c r="A1176" t="s">
        <v>1897</v>
      </c>
      <c r="B1176" t="s">
        <v>3401</v>
      </c>
      <c r="C1176" t="str">
        <f>CONCATENATE(GetSteps[[#This Row],[DefinitionID]],GetSteps[[#This Row],[StepCaption(ID)]])</f>
        <v>89CBB8DB-026B-ED11-80EE-0022481C7D58Document the rationale for exclusion.(RTFTextBuildingBlock99)</v>
      </c>
      <c r="D1176" t="str">
        <f>IFERROR(VLOOKUP(GetSteps[[#This Row],[SearchStep]], GetMetadata[[SearchStep]:[StepCaption]], 2, FALSE), GetSteps[[#This Row],[StepCaption(ID)]])</f>
        <v>RTFTextBuildingBlock99</v>
      </c>
      <c r="E1176" t="str">
        <f>IFERROR(VLOOKUP(GetSteps[[#This Row],[SearchStep]], GetMetadata[[SearchStep]:[StepCaption]], 4, FALSE), GetSteps[[#This Row],[StepCaption(ID)]])</f>
        <v>RTFTextBuildingBlock</v>
      </c>
    </row>
    <row r="1177" spans="1:5">
      <c r="A1177" t="s">
        <v>1897</v>
      </c>
      <c r="B1177" t="s">
        <v>3402</v>
      </c>
      <c r="C1177" t="str">
        <f>CONCATENATE(GetSteps[[#This Row],[DefinitionID]],GetSteps[[#This Row],[StepCaption(ID)]])</f>
        <v>89CBB8DB-026B-ED11-80EE-0022481C7D58Document the rationale for our conclusion.(RTFTextBuildingBlock104)</v>
      </c>
      <c r="D1177" t="str">
        <f>IFERROR(VLOOKUP(GetSteps[[#This Row],[SearchStep]], GetMetadata[[SearchStep]:[StepCaption]], 2, FALSE), GetSteps[[#This Row],[StepCaption(ID)]])</f>
        <v>RTFTextBuildingBlock104</v>
      </c>
      <c r="E1177" t="str">
        <f>IFERROR(VLOOKUP(GetSteps[[#This Row],[SearchStep]], GetMetadata[[SearchStep]:[StepCaption]], 4, FALSE), GetSteps[[#This Row],[StepCaption(ID)]])</f>
        <v>RTFTextBuildingBlock</v>
      </c>
    </row>
    <row r="1178" spans="1:5">
      <c r="A1178" t="s">
        <v>1897</v>
      </c>
      <c r="B1178" t="s">
        <v>3403</v>
      </c>
      <c r="C1178" t="str">
        <f>CONCATENATE(GetSteps[[#This Row],[DefinitionID]],GetSteps[[#This Row],[StepCaption(ID)]])</f>
        <v>89CBB8DB-026B-ED11-80EE-0022481C7D58Document the rationale for our conclusion.(RTFTextBuildingBlock94)</v>
      </c>
      <c r="D1178" t="str">
        <f>IFERROR(VLOOKUP(GetSteps[[#This Row],[SearchStep]], GetMetadata[[SearchStep]:[StepCaption]], 2, FALSE), GetSteps[[#This Row],[StepCaption(ID)]])</f>
        <v>RTFTextBuildingBlock94</v>
      </c>
      <c r="E1178" t="str">
        <f>IFERROR(VLOOKUP(GetSteps[[#This Row],[SearchStep]], GetMetadata[[SearchStep]:[StepCaption]], 4, FALSE), GetSteps[[#This Row],[StepCaption(ID)]])</f>
        <v>RTFTextBuildingBlock</v>
      </c>
    </row>
    <row r="1179" spans="1:5">
      <c r="A1179" t="s">
        <v>1897</v>
      </c>
      <c r="B1179" t="s">
        <v>3404</v>
      </c>
      <c r="C1179" t="str">
        <f>CONCATENATE(GetSteps[[#This Row],[DefinitionID]],GetSteps[[#This Row],[StepCaption(ID)]])</f>
        <v>89CBB8DB-026B-ED11-80EE-0022481C7D58Document the reasons for the changes in the quantification methods and/or reporting policies.(RTFTextBuildingBlock71)</v>
      </c>
      <c r="D1179" t="str">
        <f>IFERROR(VLOOKUP(GetSteps[[#This Row],[SearchStep]], GetMetadata[[SearchStep]:[StepCaption]], 2, FALSE), GetSteps[[#This Row],[StepCaption(ID)]])</f>
        <v>RTFTextBuildingBlock71</v>
      </c>
      <c r="E1179" t="str">
        <f>IFERROR(VLOOKUP(GetSteps[[#This Row],[SearchStep]], GetMetadata[[SearchStep]:[StepCaption]], 4, FALSE), GetSteps[[#This Row],[StepCaption(ID)]])</f>
        <v>RTFTextBuildingBlock</v>
      </c>
    </row>
    <row r="1180" spans="1:5">
      <c r="A1180" t="s">
        <v>1897</v>
      </c>
      <c r="B1180" t="s">
        <v>3405</v>
      </c>
      <c r="C1180" t="str">
        <f>CONCATENATE(GetSteps[[#This Row],[DefinitionID]],GetSteps[[#This Row],[StepCaption(ID)]])</f>
        <v>89CBB8DB-026B-ED11-80EE-0022481C7D58Document the reasons for the changes in the reporting boundary.(RTFTextBuildingBlock25)</v>
      </c>
      <c r="D1180" t="str">
        <f>IFERROR(VLOOKUP(GetSteps[[#This Row],[SearchStep]], GetMetadata[[SearchStep]:[StepCaption]], 2, FALSE), GetSteps[[#This Row],[StepCaption(ID)]])</f>
        <v>RTFTextBuildingBlock25</v>
      </c>
      <c r="E1180" t="str">
        <f>IFERROR(VLOOKUP(GetSteps[[#This Row],[SearchStep]], GetMetadata[[SearchStep]:[StepCaption]], 4, FALSE), GetSteps[[#This Row],[StepCaption(ID)]])</f>
        <v>RTFTextBuildingBlock</v>
      </c>
    </row>
    <row r="1181" spans="1:5">
      <c r="A1181" t="s">
        <v>1897</v>
      </c>
      <c r="B1181" t="s">
        <v>3406</v>
      </c>
      <c r="C1181" t="str">
        <f>CONCATENATE(GetSteps[[#This Row],[DefinitionID]],GetSteps[[#This Row],[StepCaption(ID)]])</f>
        <v>89CBB8DB-026B-ED11-80EE-0022481C7D58Document whether other considerations are taken into account, including timescales and reporting topics that may be relevant when taken together with other(RTFTextBuildingBlock52)</v>
      </c>
      <c r="D1181" t="str">
        <f>IFERROR(VLOOKUP(GetSteps[[#This Row],[SearchStep]], GetMetadata[[SearchStep]:[StepCaption]], 2, FALSE), GetSteps[[#This Row],[StepCaption(ID)]])</f>
        <v>RTFTextBuildingBlock52</v>
      </c>
      <c r="E1181" t="str">
        <f>IFERROR(VLOOKUP(GetSteps[[#This Row],[SearchStep]], GetMetadata[[SearchStep]:[StepCaption]], 4, FALSE), GetSteps[[#This Row],[StepCaption(ID)]])</f>
        <v>RTFTextBuildingBlock</v>
      </c>
    </row>
    <row r="1182" spans="1:5">
      <c r="A1182" t="s">
        <v>1897</v>
      </c>
      <c r="B1182" t="s">
        <v>3407</v>
      </c>
      <c r="C1182" t="str">
        <f>CONCATENATE(GetSteps[[#This Row],[DefinitionID]],GetSteps[[#This Row],[StepCaption(ID)]])</f>
        <v>89CBB8DB-026B-ED11-80EE-0022481C7D58Document whether the criteria outline a method to select reporting topics.(RTFTextBuildingBlock49)</v>
      </c>
      <c r="D1182" t="str">
        <f>IFERROR(VLOOKUP(GetSteps[[#This Row],[SearchStep]], GetMetadata[[SearchStep]:[StepCaption]], 2, FALSE), GetSteps[[#This Row],[StepCaption(ID)]])</f>
        <v>RTFTextBuildingBlock49</v>
      </c>
      <c r="E1182" t="str">
        <f>IFERROR(VLOOKUP(GetSteps[[#This Row],[SearchStep]], GetMetadata[[SearchStep]:[StepCaption]], 4, FALSE), GetSteps[[#This Row],[StepCaption(ID)]])</f>
        <v>RTFTextBuildingBlock</v>
      </c>
    </row>
    <row r="1183" spans="1:5">
      <c r="A1183" t="s">
        <v>1897</v>
      </c>
      <c r="B1183" t="s">
        <v>3408</v>
      </c>
      <c r="C1183" t="str">
        <f>CONCATENATE(GetSteps[[#This Row],[DefinitionID]],GetSteps[[#This Row],[StepCaption(ID)]])</f>
        <v>89CBB8DB-026B-ED11-80EE-0022481C7D58Document whether the selection or development of criteria is transparent and to what extent it involves stakeholders.(RTFTextBuildingBlock38)</v>
      </c>
      <c r="D1183" t="str">
        <f>IFERROR(VLOOKUP(GetSteps[[#This Row],[SearchStep]], GetMetadata[[SearchStep]:[StepCaption]], 2, FALSE), GetSteps[[#This Row],[StepCaption(ID)]])</f>
        <v>RTFTextBuildingBlock38</v>
      </c>
      <c r="E1183" t="str">
        <f>IFERROR(VLOOKUP(GetSteps[[#This Row],[SearchStep]], GetMetadata[[SearchStep]:[StepCaption]], 4, FALSE), GetSteps[[#This Row],[StepCaption(ID)]])</f>
        <v>RTFTextBuildingBlock</v>
      </c>
    </row>
    <row r="1184" spans="1:5">
      <c r="A1184" t="s">
        <v>1897</v>
      </c>
      <c r="B1184" t="s">
        <v>5381</v>
      </c>
      <c r="C1184" t="str">
        <f>CONCATENATE(GetSteps[[#This Row],[DefinitionID]],GetSteps[[#This Row],[StepCaption(ID)]])</f>
        <v>89CBB8DB-026B-ED11-80EE-0022481C7D58Document who is responsible for determining the reporting scope.(RTFTextBuildingBlock112)</v>
      </c>
      <c r="D1184" t="str">
        <f>IFERROR(VLOOKUP(GetSteps[[#This Row],[SearchStep]], GetMetadata[[SearchStep]:[StepCaption]], 2, FALSE), GetSteps[[#This Row],[StepCaption(ID)]])</f>
        <v>RTFTextBuildingBlock112</v>
      </c>
      <c r="E1184" t="str">
        <f>IFERROR(VLOOKUP(GetSteps[[#This Row],[SearchStep]], GetMetadata[[SearchStep]:[StepCaption]], 4, FALSE), GetSteps[[#This Row],[StepCaption(ID)]])</f>
        <v>RTFTextBuildingBlock</v>
      </c>
    </row>
    <row r="1185" spans="1:5">
      <c r="A1185" t="s">
        <v>1897</v>
      </c>
      <c r="B1185" t="s">
        <v>3409</v>
      </c>
      <c r="C1185" t="str">
        <f>CONCATENATE(GetSteps[[#This Row],[DefinitionID]],GetSteps[[#This Row],[StepCaption(ID)]])</f>
        <v>89CBB8DB-026B-ED11-80EE-0022481C7D58Document who is responsible of the selection or development of the criteria.(RTFTextBuildingBlock33)</v>
      </c>
      <c r="D1185" t="str">
        <f>IFERROR(VLOOKUP(GetSteps[[#This Row],[SearchStep]], GetMetadata[[SearchStep]:[StepCaption]], 2, FALSE), GetSteps[[#This Row],[StepCaption(ID)]])</f>
        <v>RTFTextBuildingBlock33</v>
      </c>
      <c r="E1185" t="str">
        <f>IFERROR(VLOOKUP(GetSteps[[#This Row],[SearchStep]], GetMetadata[[SearchStep]:[StepCaption]], 4, FALSE), GetSteps[[#This Row],[StepCaption(ID)]])</f>
        <v>RTFTextBuildingBlock</v>
      </c>
    </row>
    <row r="1186" spans="1:5">
      <c r="A1186" t="s">
        <v>1897</v>
      </c>
      <c r="B1186" t="s">
        <v>3410</v>
      </c>
      <c r="C1186" t="str">
        <f>CONCATENATE(GetSteps[[#This Row],[DefinitionID]],GetSteps[[#This Row],[StepCaption(ID)]])</f>
        <v>89CBB8DB-026B-ED11-80EE-0022481C7D58Does our engagement include assurance with respect to emissions deductions?(OptionBuildingBlock101)</v>
      </c>
      <c r="D1186" t="str">
        <f>IFERROR(VLOOKUP(GetSteps[[#This Row],[SearchStep]], GetMetadata[[SearchStep]:[StepCaption]], 2, FALSE), GetSteps[[#This Row],[StepCaption(ID)]])</f>
        <v>OptionBuildingBlock101</v>
      </c>
      <c r="E1186" t="str">
        <f>IFERROR(VLOOKUP(GetSteps[[#This Row],[SearchStep]], GetMetadata[[SearchStep]:[StepCaption]], 4, FALSE), GetSteps[[#This Row],[StepCaption(ID)]])</f>
        <v>OptionBuildingBlock</v>
      </c>
    </row>
    <row r="1187" spans="1:5">
      <c r="A1187" t="s">
        <v>1897</v>
      </c>
      <c r="B1187" t="s">
        <v>3411</v>
      </c>
      <c r="C1187" t="str">
        <f>CONCATENATE(GetSteps[[#This Row],[DefinitionID]],GetSteps[[#This Row],[StepCaption(ID)]])</f>
        <v>89CBB8DB-026B-ED11-80EE-0022481C7D58Does the criteria include acceptable quantification methods, including methods for making adjustments to the base year (if applicable)?(OptionBuildingBlock61)</v>
      </c>
      <c r="D1187" t="str">
        <f>IFERROR(VLOOKUP(GetSteps[[#This Row],[SearchStep]], GetMetadata[[SearchStep]:[StepCaption]], 2, FALSE), GetSteps[[#This Row],[StepCaption(ID)]])</f>
        <v>OptionBuildingBlock61</v>
      </c>
      <c r="E1187" t="str">
        <f>IFERROR(VLOOKUP(GetSteps[[#This Row],[SearchStep]], GetMetadata[[SearchStep]:[StepCaption]], 4, FALSE), GetSteps[[#This Row],[StepCaption(ID)]])</f>
        <v>OptionBuildingBlock</v>
      </c>
    </row>
    <row r="1188" spans="1:5">
      <c r="A1188" t="s">
        <v>1897</v>
      </c>
      <c r="B1188" t="s">
        <v>3412</v>
      </c>
      <c r="C1188" t="str">
        <f>CONCATENATE(GetSteps[[#This Row],[DefinitionID]],GetSteps[[#This Row],[StepCaption(ID)]])</f>
        <v>89CBB8DB-026B-ED11-80EE-0022481C7D58Does the criteria include adequate disclosures such that intended users can understand the significant judgments made in preparing the GHG statement?(OptionBuildingBlock64)</v>
      </c>
      <c r="D1188" t="str">
        <f>IFERROR(VLOOKUP(GetSteps[[#This Row],[SearchStep]], GetMetadata[[SearchStep]:[StepCaption]], 2, FALSE), GetSteps[[#This Row],[StepCaption(ID)]])</f>
        <v>OptionBuildingBlock64</v>
      </c>
      <c r="E1188" t="str">
        <f>IFERROR(VLOOKUP(GetSteps[[#This Row],[SearchStep]], GetMetadata[[SearchStep]:[StepCaption]], 4, FALSE), GetSteps[[#This Row],[StepCaption(ID)]])</f>
        <v>OptionBuildingBlock</v>
      </c>
    </row>
    <row r="1189" spans="1:5">
      <c r="A1189" t="s">
        <v>1897</v>
      </c>
      <c r="B1189" t="s">
        <v>3413</v>
      </c>
      <c r="C1189" t="str">
        <f>CONCATENATE(GetSteps[[#This Row],[DefinitionID]],GetSteps[[#This Row],[StepCaption(ID)]])</f>
        <v>89CBB8DB-026B-ED11-80EE-0022481C7D58Does the engagement exclude assurance with respect to significant emissions that are reported by the entity?(OptionBuildingBlock96)</v>
      </c>
      <c r="D1189" t="str">
        <f>IFERROR(VLOOKUP(GetSteps[[#This Row],[SearchStep]], GetMetadata[[SearchStep]:[StepCaption]], 2, FALSE), GetSteps[[#This Row],[StepCaption(ID)]])</f>
        <v>OptionBuildingBlock96</v>
      </c>
      <c r="E1189" t="str">
        <f>IFERROR(VLOOKUP(GetSteps[[#This Row],[SearchStep]], GetMetadata[[SearchStep]:[StepCaption]], 4, FALSE), GetSteps[[#This Row],[StepCaption(ID)]])</f>
        <v>OptionBuildingBlock</v>
      </c>
    </row>
    <row r="1190" spans="1:5">
      <c r="A1190" t="s">
        <v>1897</v>
      </c>
      <c r="B1190" t="s">
        <v>3414</v>
      </c>
      <c r="C1190" t="str">
        <f>CONCATENATE(GetSteps[[#This Row],[DefinitionID]],GetSteps[[#This Row],[StepCaption(ID)]])</f>
        <v>89CBB8DB-026B-ED11-80EE-0022481C7D58Does the entity have a reasonable justification for the change?(OptionBuildingBlock29)</v>
      </c>
      <c r="D1190" t="str">
        <f>IFERROR(VLOOKUP(GetSteps[[#This Row],[SearchStep]], GetMetadata[[SearchStep]:[StepCaption]], 2, FALSE), GetSteps[[#This Row],[StepCaption(ID)]])</f>
        <v>OptionBuildingBlock29</v>
      </c>
      <c r="E1190" t="str">
        <f>IFERROR(VLOOKUP(GetSteps[[#This Row],[SearchStep]], GetMetadata[[SearchStep]:[StepCaption]], 4, FALSE), GetSteps[[#This Row],[StepCaption(ID)]])</f>
        <v>OptionBuildingBlock</v>
      </c>
    </row>
    <row r="1191" spans="1:5">
      <c r="A1191" t="s">
        <v>1897</v>
      </c>
      <c r="B1191" t="s">
        <v>3415</v>
      </c>
      <c r="C1191" t="str">
        <f>CONCATENATE(GetSteps[[#This Row],[DefinitionID]],GetSteps[[#This Row],[StepCaption(ID)]])</f>
        <v>89CBB8DB-026B-ED11-80EE-0022481C7D58Does the entity have a reasonable justification for the change?(OptionBuildingBlock75)</v>
      </c>
      <c r="D1191" t="str">
        <f>IFERROR(VLOOKUP(GetSteps[[#This Row],[SearchStep]], GetMetadata[[SearchStep]:[StepCaption]], 2, FALSE), GetSteps[[#This Row],[StepCaption(ID)]])</f>
        <v>OptionBuildingBlock75</v>
      </c>
      <c r="E1191" t="str">
        <f>IFERROR(VLOOKUP(GetSteps[[#This Row],[SearchStep]], GetMetadata[[SearchStep]:[StepCaption]], 4, FALSE), GetSteps[[#This Row],[StepCaption(ID)]])</f>
        <v>OptionBuildingBlock</v>
      </c>
    </row>
    <row r="1192" spans="1:5">
      <c r="A1192" t="s">
        <v>1897</v>
      </c>
      <c r="B1192" t="s">
        <v>3416</v>
      </c>
      <c r="C1192" t="str">
        <f>CONCATENATE(GetSteps[[#This Row],[DefinitionID]],GetSteps[[#This Row],[StepCaption(ID)]])</f>
        <v>89CBB8DB-026B-ED11-80EE-0022481C7D58Does the GHG Statement and the engagement have sufficient scope to be useful to intended users?(OptionBuildingBlock106)</v>
      </c>
      <c r="D1192" t="str">
        <f>IFERROR(VLOOKUP(GetSteps[[#This Row],[SearchStep]], GetMetadata[[SearchStep]:[StepCaption]], 2, FALSE), GetSteps[[#This Row],[StepCaption(ID)]])</f>
        <v>OptionBuildingBlock106</v>
      </c>
      <c r="E1192" t="str">
        <f>IFERROR(VLOOKUP(GetSteps[[#This Row],[SearchStep]], GetMetadata[[SearchStep]:[StepCaption]], 4, FALSE), GetSteps[[#This Row],[StepCaption(ID)]])</f>
        <v>OptionBuildingBlock</v>
      </c>
    </row>
    <row r="1193" spans="1:5">
      <c r="A1193" t="s">
        <v>1897</v>
      </c>
      <c r="B1193" t="s">
        <v>3417</v>
      </c>
      <c r="C1193" t="str">
        <f>CONCATENATE(GetSteps[[#This Row],[DefinitionID]],GetSteps[[#This Row],[StepCaption(ID)]])</f>
        <v>89CBB8DB-026B-ED11-80EE-0022481C7D58Does the GHG Statement exclude significant emissions reported by the entity that have been, or could readily be, quantified?(OptionBuildingBlock91)</v>
      </c>
      <c r="D1193" t="str">
        <f>IFERROR(VLOOKUP(GetSteps[[#This Row],[SearchStep]], GetMetadata[[SearchStep]:[StepCaption]], 2, FALSE), GetSteps[[#This Row],[StepCaption(ID)]])</f>
        <v>OptionBuildingBlock91</v>
      </c>
      <c r="E1193" t="str">
        <f>IFERROR(VLOOKUP(GetSteps[[#This Row],[SearchStep]], GetMetadata[[SearchStep]:[StepCaption]], 4, FALSE), GetSteps[[#This Row],[StepCaption(ID)]])</f>
        <v>OptionBuildingBlock</v>
      </c>
    </row>
    <row r="1194" spans="1:5">
      <c r="A1194" t="s">
        <v>1897</v>
      </c>
      <c r="B1194" t="s">
        <v>3418</v>
      </c>
      <c r="C1194" t="str">
        <f>CONCATENATE(GetSteps[[#This Row],[DefinitionID]],GetSteps[[#This Row],[StepCaption(ID)]])</f>
        <v>89CBB8DB-026B-ED11-80EE-0022481C7D58Established criteria or criteria prescribed by laws or regulations do not provide sufficient detail about what reporting topics/information are included in(CheckBoxBuildingBlock45)</v>
      </c>
      <c r="D1194" t="str">
        <f>IFERROR(VLOOKUP(GetSteps[[#This Row],[SearchStep]], GetMetadata[[SearchStep]:[StepCaption]], 2, FALSE), GetSteps[[#This Row],[StepCaption(ID)]])</f>
        <v>CheckBoxBuildingBlock45</v>
      </c>
      <c r="E1194" t="str">
        <f>IFERROR(VLOOKUP(GetSteps[[#This Row],[SearchStep]], GetMetadata[[SearchStep]:[StepCaption]], 4, FALSE), GetSteps[[#This Row],[StepCaption(ID)]])</f>
        <v>CheckBoxBuildingBlock</v>
      </c>
    </row>
    <row r="1195" spans="1:5">
      <c r="A1195" t="s">
        <v>1897</v>
      </c>
      <c r="B1195" t="s">
        <v>3419</v>
      </c>
      <c r="C1195" t="str">
        <f>CONCATENATE(GetSteps[[#This Row],[DefinitionID]],GetSteps[[#This Row],[StepCaption(ID)]])</f>
        <v>89CBB8DB-026B-ED11-80EE-0022481C7D58Evaluate changes in GHG quantification methods and/or reporting policies(ExpanderGroupBuildingBlock68)</v>
      </c>
      <c r="D1195" t="str">
        <f>IFERROR(VLOOKUP(GetSteps[[#This Row],[SearchStep]], GetMetadata[[SearchStep]:[StepCaption]], 2, FALSE), GetSteps[[#This Row],[StepCaption(ID)]])</f>
        <v>ExpanderGroupBuildingBlock68</v>
      </c>
      <c r="E1195" t="str">
        <f>IFERROR(VLOOKUP(GetSteps[[#This Row],[SearchStep]], GetMetadata[[SearchStep]:[StepCaption]], 4, FALSE), GetSteps[[#This Row],[StepCaption(ID)]])</f>
        <v>ExpanderGroupBuildingBlock</v>
      </c>
    </row>
    <row r="1196" spans="1:5">
      <c r="A1196" t="s">
        <v>1897</v>
      </c>
      <c r="B1196" t="s">
        <v>3420</v>
      </c>
      <c r="C1196" t="str">
        <f>CONCATENATE(GetSteps[[#This Row],[DefinitionID]],GetSteps[[#This Row],[StepCaption(ID)]])</f>
        <v>89CBB8DB-026B-ED11-80EE-0022481C7D58Evaluate whether the preconditions continue to be present(ExpanderGroupBuildingBlock1)</v>
      </c>
      <c r="D1196" t="str">
        <f>IFERROR(VLOOKUP(GetSteps[[#This Row],[SearchStep]], GetMetadata[[SearchStep]:[StepCaption]], 2, FALSE), GetSteps[[#This Row],[StepCaption(ID)]])</f>
        <v>ExpanderGroupBuildingBlock1</v>
      </c>
      <c r="E1196" t="str">
        <f>IFERROR(VLOOKUP(GetSteps[[#This Row],[SearchStep]], GetMetadata[[SearchStep]:[StepCaption]], 4, FALSE), GetSteps[[#This Row],[StepCaption(ID)]])</f>
        <v>ExpanderGroupBuildingBlock</v>
      </c>
    </row>
    <row r="1197" spans="1:5">
      <c r="A1197" t="s">
        <v>1897</v>
      </c>
      <c r="B1197" t="s">
        <v>3421</v>
      </c>
      <c r="C1197" t="str">
        <f>CONCATENATE(GetSteps[[#This Row],[DefinitionID]],GetSteps[[#This Row],[StepCaption(ID)]])</f>
        <v>89CBB8DB-026B-ED11-80EE-0022481C7D58Have the reporting topics been appropriately identified?(OptionBuildingBlock53)</v>
      </c>
      <c r="D1197" t="str">
        <f>IFERROR(VLOOKUP(GetSteps[[#This Row],[SearchStep]], GetMetadata[[SearchStep]:[StepCaption]], 2, FALSE), GetSteps[[#This Row],[StepCaption(ID)]])</f>
        <v>OptionBuildingBlock53</v>
      </c>
      <c r="E1197" t="str">
        <f>IFERROR(VLOOKUP(GetSteps[[#This Row],[SearchStep]], GetMetadata[[SearchStep]:[StepCaption]], 4, FALSE), GetSteps[[#This Row],[StepCaption(ID)]])</f>
        <v>OptionBuildingBlock</v>
      </c>
    </row>
    <row r="1198" spans="1:5">
      <c r="A1198" t="s">
        <v>1897</v>
      </c>
      <c r="B1198" t="s">
        <v>3422</v>
      </c>
      <c r="C1198" t="str">
        <f>CONCATENATE(GetSteps[[#This Row],[DefinitionID]],GetSteps[[#This Row],[StepCaption(ID)]])</f>
        <v>89CBB8DB-026B-ED11-80EE-0022481C7D58Have there been changes in the quantification methods and/or reporting policies since the prior period?(OptionBuildingBlock67)</v>
      </c>
      <c r="D1198" t="str">
        <f>IFERROR(VLOOKUP(GetSteps[[#This Row],[SearchStep]], GetMetadata[[SearchStep]:[StepCaption]], 2, FALSE), GetSteps[[#This Row],[StepCaption(ID)]])</f>
        <v>OptionBuildingBlock67</v>
      </c>
      <c r="E1198" t="str">
        <f>IFERROR(VLOOKUP(GetSteps[[#This Row],[SearchStep]], GetMetadata[[SearchStep]:[StepCaption]], 4, FALSE), GetSteps[[#This Row],[StepCaption(ID)]])</f>
        <v>OptionBuildingBlock</v>
      </c>
    </row>
    <row r="1199" spans="1:5">
      <c r="A1199" t="s">
        <v>1897</v>
      </c>
      <c r="B1199" t="s">
        <v>3423</v>
      </c>
      <c r="C1199" t="str">
        <f>CONCATENATE(GetSteps[[#This Row],[DefinitionID]],GetSteps[[#This Row],[StepCaption(ID)]])</f>
        <v>89CBB8DB-026B-ED11-80EE-0022481C7D58Have there been changes in the reporting boundary since the prior period?(OptionBuildingBlock24)</v>
      </c>
      <c r="D1199" t="str">
        <f>IFERROR(VLOOKUP(GetSteps[[#This Row],[SearchStep]], GetMetadata[[SearchStep]:[StepCaption]], 2, FALSE), GetSteps[[#This Row],[StepCaption(ID)]])</f>
        <v>OptionBuildingBlock24</v>
      </c>
      <c r="E1199" t="str">
        <f>IFERROR(VLOOKUP(GetSteps[[#This Row],[SearchStep]], GetMetadata[[SearchStep]:[StepCaption]], 4, FALSE), GetSteps[[#This Row],[StepCaption(ID)]])</f>
        <v>OptionBuildingBlock</v>
      </c>
    </row>
    <row r="1200" spans="1:5">
      <c r="A1200" t="s">
        <v>1897</v>
      </c>
      <c r="B1200" t="s">
        <v>3424</v>
      </c>
      <c r="C1200" t="str">
        <f>CONCATENATE(GetSteps[[#This Row],[DefinitionID]],GetSteps[[#This Row],[StepCaption(ID)]])</f>
        <v>89CBB8DB-026B-ED11-80EE-0022481C7D58Identify information used.(SimpleDataGridBuildingBlock4)</v>
      </c>
      <c r="D1200" t="str">
        <f>IFERROR(VLOOKUP(GetSteps[[#This Row],[SearchStep]], GetMetadata[[SearchStep]:[StepCaption]], 2, FALSE), GetSteps[[#This Row],[StepCaption(ID)]])</f>
        <v>SimpleDataGridBuildingBlock4</v>
      </c>
      <c r="E1200" t="str">
        <f>IFERROR(VLOOKUP(GetSteps[[#This Row],[SearchStep]], GetMetadata[[SearchStep]:[StepCaption]], 4, FALSE), GetSteps[[#This Row],[StepCaption(ID)]])</f>
        <v>SimpleDataGridBuildingBlock</v>
      </c>
    </row>
    <row r="1201" spans="1:5">
      <c r="A1201" t="s">
        <v>1897</v>
      </c>
      <c r="B1201" t="s">
        <v>3425</v>
      </c>
      <c r="C1201" t="str">
        <f>CONCATENATE(GetSteps[[#This Row],[DefinitionID]],GetSteps[[#This Row],[StepCaption(ID)]])</f>
        <v>89CBB8DB-026B-ED11-80EE-0022481C7D58Identify the type of criteria and determine how to evaluate it.(SimpleDataGridBuildingBlock78)</v>
      </c>
      <c r="D1201" t="str">
        <f>IFERROR(VLOOKUP(GetSteps[[#This Row],[SearchStep]], GetMetadata[[SearchStep]:[StepCaption]], 2, FALSE), GetSteps[[#This Row],[StepCaption(ID)]])</f>
        <v>SimpleDataGridBuildingBlock78</v>
      </c>
      <c r="E1201" t="str">
        <f>IFERROR(VLOOKUP(GetSteps[[#This Row],[SearchStep]], GetMetadata[[SearchStep]:[StepCaption]], 4, FALSE), GetSteps[[#This Row],[StepCaption(ID)]])</f>
        <v>SimpleDataGridBuildingBlock</v>
      </c>
    </row>
    <row r="1202" spans="1:5">
      <c r="A1202" t="s">
        <v>1897</v>
      </c>
      <c r="B1202" t="s">
        <v>3426</v>
      </c>
      <c r="C1202" t="str">
        <f>CONCATENATE(GetSteps[[#This Row],[DefinitionID]],GetSteps[[#This Row],[StepCaption(ID)]])</f>
        <v>89CBB8DB-026B-ED11-80EE-0022481C7D58Identify the type of criteria and how to evaluate it(ExpanderGroupBuildingBlock70)</v>
      </c>
      <c r="D1202" t="str">
        <f>IFERROR(VLOOKUP(GetSteps[[#This Row],[SearchStep]], GetMetadata[[SearchStep]:[StepCaption]], 2, FALSE), GetSteps[[#This Row],[StepCaption(ID)]])</f>
        <v>ExpanderGroupBuildingBlock70</v>
      </c>
      <c r="E1202" t="str">
        <f>IFERROR(VLOOKUP(GetSteps[[#This Row],[SearchStep]], GetMetadata[[SearchStep]:[StepCaption]], 4, FALSE), GetSteps[[#This Row],[StepCaption(ID)]])</f>
        <v>ExpanderGroupBuildingBlock</v>
      </c>
    </row>
    <row r="1203" spans="1:5">
      <c r="A1203" t="s">
        <v>1897</v>
      </c>
      <c r="B1203" t="s">
        <v>3427</v>
      </c>
      <c r="C1203" t="str">
        <f>CONCATENATE(GetSteps[[#This Row],[DefinitionID]],GetSteps[[#This Row],[StepCaption(ID)]])</f>
        <v>89CBB8DB-026B-ED11-80EE-0022481C7D58Indicate the parties and rationale purpose of the assurance engagement(ExpanderGroupBuildingBlock5)</v>
      </c>
      <c r="D1203" t="str">
        <f>IFERROR(VLOOKUP(GetSteps[[#This Row],[SearchStep]], GetMetadata[[SearchStep]:[StepCaption]], 2, FALSE), GetSteps[[#This Row],[StepCaption(ID)]])</f>
        <v>ExpanderGroupBuildingBlock5</v>
      </c>
      <c r="E1203" t="str">
        <f>IFERROR(VLOOKUP(GetSteps[[#This Row],[SearchStep]], GetMetadata[[SearchStep]:[StepCaption]], 4, FALSE), GetSteps[[#This Row],[StepCaption(ID)]])</f>
        <v>ExpanderGroupBuildingBlock</v>
      </c>
    </row>
    <row r="1204" spans="1:5">
      <c r="A1204" t="s">
        <v>1897</v>
      </c>
      <c r="B1204" t="s">
        <v>3428</v>
      </c>
      <c r="C1204" t="str">
        <f>CONCATENATE(GetSteps[[#This Row],[DefinitionID]],GetSteps[[#This Row],[StepCaption(ID)]])</f>
        <v>89CBB8DB-026B-ED11-80EE-0022481C7D58Is entity-developed criteria used?(OptionBuildingBlock37)</v>
      </c>
      <c r="D1204" t="str">
        <f>IFERROR(VLOOKUP(GetSteps[[#This Row],[SearchStep]], GetMetadata[[SearchStep]:[StepCaption]], 2, FALSE), GetSteps[[#This Row],[StepCaption(ID)]])</f>
        <v>OptionBuildingBlock37</v>
      </c>
      <c r="E1204" t="str">
        <f>IFERROR(VLOOKUP(GetSteps[[#This Row],[SearchStep]], GetMetadata[[SearchStep]:[StepCaption]], 4, FALSE), GetSteps[[#This Row],[StepCaption(ID)]])</f>
        <v>OptionBuildingBlock</v>
      </c>
    </row>
    <row r="1205" spans="1:5">
      <c r="A1205" t="s">
        <v>1897</v>
      </c>
      <c r="B1205" t="s">
        <v>3429</v>
      </c>
      <c r="C1205" t="str">
        <f>CONCATENATE(GetSteps[[#This Row],[DefinitionID]],GetSteps[[#This Row],[StepCaption(ID)]])</f>
        <v>89CBB8DB-026B-ED11-80EE-0022481C7D58Is information used in our procedures?(OptionBuildingBlock3)</v>
      </c>
      <c r="D1205" t="str">
        <f>IFERROR(VLOOKUP(GetSteps[[#This Row],[SearchStep]], GetMetadata[[SearchStep]:[StepCaption]], 2, FALSE), GetSteps[[#This Row],[StepCaption(ID)]])</f>
        <v>OptionBuildingBlock3</v>
      </c>
      <c r="E1205" t="str">
        <f>IFERROR(VLOOKUP(GetSteps[[#This Row],[SearchStep]], GetMetadata[[SearchStep]:[StepCaption]], 4, FALSE), GetSteps[[#This Row],[StepCaption(ID)]])</f>
        <v>OptionBuildingBlock</v>
      </c>
    </row>
    <row r="1206" spans="1:5">
      <c r="A1206" t="s">
        <v>1897</v>
      </c>
      <c r="B1206" t="s">
        <v>3430</v>
      </c>
      <c r="C1206" t="str">
        <f>CONCATENATE(GetSteps[[#This Row],[DefinitionID]],GetSteps[[#This Row],[StepCaption(ID)]])</f>
        <v>89CBB8DB-026B-ED11-80EE-0022481C7D58Is the level of assurance and assurance report with respect to the emission deductions expected to be clear, reasonable in the circumstances, and understoo(OptionBuildingBlock103)</v>
      </c>
      <c r="D1206" t="str">
        <f>IFERROR(VLOOKUP(GetSteps[[#This Row],[SearchStep]], GetMetadata[[SearchStep]:[StepCaption]], 2, FALSE), GetSteps[[#This Row],[StepCaption(ID)]])</f>
        <v>OptionBuildingBlock103</v>
      </c>
      <c r="E1206" t="str">
        <f>IFERROR(VLOOKUP(GetSteps[[#This Row],[SearchStep]], GetMetadata[[SearchStep]:[StepCaption]], 4, FALSE), GetSteps[[#This Row],[StepCaption(ID)]])</f>
        <v>OptionBuildingBlock</v>
      </c>
    </row>
    <row r="1207" spans="1:5">
      <c r="A1207" t="s">
        <v>1897</v>
      </c>
      <c r="B1207" t="s">
        <v>3431</v>
      </c>
      <c r="C1207" t="str">
        <f>CONCATENATE(GetSteps[[#This Row],[DefinitionID]],GetSteps[[#This Row],[StepCaption(ID)]])</f>
        <v>89CBB8DB-026B-ED11-80EE-0022481C7D58Is the reporting boundary appropriate for the intended users and the entity and as well as being consistent with the criteria and/or policies used in the r(OptionBuildingBlock16)</v>
      </c>
      <c r="D1207" t="str">
        <f>IFERROR(VLOOKUP(GetSteps[[#This Row],[SearchStep]], GetMetadata[[SearchStep]:[StepCaption]], 2, FALSE), GetSteps[[#This Row],[StepCaption(ID)]])</f>
        <v>OptionBuildingBlock16</v>
      </c>
      <c r="E1207" t="str">
        <f>IFERROR(VLOOKUP(GetSteps[[#This Row],[SearchStep]], GetMetadata[[SearchStep]:[StepCaption]], 4, FALSE), GetSteps[[#This Row],[StepCaption(ID)]])</f>
        <v>OptionBuildingBlock</v>
      </c>
    </row>
    <row r="1208" spans="1:5">
      <c r="A1208" t="s">
        <v>1897</v>
      </c>
      <c r="B1208" t="s">
        <v>3432</v>
      </c>
      <c r="C1208"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resolve(LabelBuildingBlock22)</v>
      </c>
      <c r="D1208" t="str">
        <f>IFERROR(VLOOKUP(GetSteps[[#This Row],[SearchStep]], GetMetadata[[SearchStep]:[StepCaption]], 2, FALSE), GetSteps[[#This Row],[StepCaption(ID)]])</f>
        <v>LabelBuildingBlock22</v>
      </c>
      <c r="E1208" t="str">
        <f>IFERROR(VLOOKUP(GetSteps[[#This Row],[SearchStep]], GetMetadata[[SearchStep]:[StepCaption]], 4, FALSE), GetSteps[[#This Row],[StepCaption(ID)]])</f>
        <v>LabelBuildingBlock</v>
      </c>
    </row>
    <row r="1209" spans="1:5">
      <c r="A1209" t="s">
        <v>1897</v>
      </c>
      <c r="B1209" t="s">
        <v>3433</v>
      </c>
      <c r="C1209"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resolve(LabelBuildingBlock63)</v>
      </c>
      <c r="D1209" t="str">
        <f>IFERROR(VLOOKUP(GetSteps[[#This Row],[SearchStep]], GetMetadata[[SearchStep]:[StepCaption]], 2, FALSE), GetSteps[[#This Row],[StepCaption(ID)]])</f>
        <v>LabelBuildingBlock63</v>
      </c>
      <c r="E1209" t="str">
        <f>IFERROR(VLOOKUP(GetSteps[[#This Row],[SearchStep]], GetMetadata[[SearchStep]:[StepCaption]], 4, FALSE), GetSteps[[#This Row],[StepCaption(ID)]])</f>
        <v>LabelBuildingBlock</v>
      </c>
    </row>
    <row r="1210" spans="1:5">
      <c r="A1210" t="s">
        <v>1897</v>
      </c>
      <c r="B1210" t="s">
        <v>3434</v>
      </c>
      <c r="C1210" t="str">
        <f>CONCATENATE(GetSteps[[#This Row],[DefinitionID]],GetSteps[[#This Row],[StepCaption(ID)]])</f>
        <v>89CBB8DB-026B-ED11-80EE-0022481C7D58Some or all of the criteria of the engagement are not suitable and the preconditions for assurance are not met. Determine whether the matter can be resolve(LabelBuildingBlock66)</v>
      </c>
      <c r="D1210" t="str">
        <f>IFERROR(VLOOKUP(GetSteps[[#This Row],[SearchStep]], GetMetadata[[SearchStep]:[StepCaption]], 2, FALSE), GetSteps[[#This Row],[StepCaption(ID)]])</f>
        <v>LabelBuildingBlock66</v>
      </c>
      <c r="E1210" t="str">
        <f>IFERROR(VLOOKUP(GetSteps[[#This Row],[SearchStep]], GetMetadata[[SearchStep]:[StepCaption]], 4, FALSE), GetSteps[[#This Row],[StepCaption(ID)]])</f>
        <v>LabelBuildingBlock</v>
      </c>
    </row>
    <row r="1211" spans="1:5">
      <c r="A1211" t="s">
        <v>1897</v>
      </c>
      <c r="B1211" t="s">
        <v>3435</v>
      </c>
      <c r="C1211"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m(LabelBuildingBlock19)</v>
      </c>
      <c r="D1211" t="str">
        <f>IFERROR(VLOOKUP(GetSteps[[#This Row],[SearchStep]], GetMetadata[[SearchStep]:[StepCaption]], 2, FALSE), GetSteps[[#This Row],[StepCaption(ID)]])</f>
        <v>LabelBuildingBlock19</v>
      </c>
      <c r="E1211" t="str">
        <f>IFERROR(VLOOKUP(GetSteps[[#This Row],[SearchStep]], GetMetadata[[SearchStep]:[StepCaption]], 4, FALSE), GetSteps[[#This Row],[StepCaption(ID)]])</f>
        <v>LabelBuildingBlock</v>
      </c>
    </row>
    <row r="1212" spans="1:5">
      <c r="A1212" t="s">
        <v>1897</v>
      </c>
      <c r="B1212" t="s">
        <v>3436</v>
      </c>
      <c r="C1212"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m(LabelBuildingBlock100)</v>
      </c>
      <c r="D1212" t="str">
        <f>IFERROR(VLOOKUP(GetSteps[[#This Row],[SearchStep]], GetMetadata[[SearchStep]:[StepCaption]], 2, FALSE), GetSteps[[#This Row],[StepCaption(ID)]])</f>
        <v>LabelBuildingBlock100</v>
      </c>
      <c r="E1212" t="str">
        <f>IFERROR(VLOOKUP(GetSteps[[#This Row],[SearchStep]], GetMetadata[[SearchStep]:[StepCaption]], 4, FALSE), GetSteps[[#This Row],[StepCaption(ID)]])</f>
        <v>LabelBuildingBlock</v>
      </c>
    </row>
    <row r="1213" spans="1:5">
      <c r="A1213" t="s">
        <v>1897</v>
      </c>
      <c r="B1213" t="s">
        <v>3437</v>
      </c>
      <c r="C1213"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m(LabelBuildingBlock105)</v>
      </c>
      <c r="D1213" t="str">
        <f>IFERROR(VLOOKUP(GetSteps[[#This Row],[SearchStep]], GetMetadata[[SearchStep]:[StepCaption]], 2, FALSE), GetSteps[[#This Row],[StepCaption(ID)]])</f>
        <v>LabelBuildingBlock105</v>
      </c>
      <c r="E1213" t="str">
        <f>IFERROR(VLOOKUP(GetSteps[[#This Row],[SearchStep]], GetMetadata[[SearchStep]:[StepCaption]], 4, FALSE), GetSteps[[#This Row],[StepCaption(ID)]])</f>
        <v>LabelBuildingBlock</v>
      </c>
    </row>
    <row r="1214" spans="1:5">
      <c r="A1214" t="s">
        <v>1897</v>
      </c>
      <c r="B1214" t="s">
        <v>3438</v>
      </c>
      <c r="C1214"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m(LabelBuildingBlock108)</v>
      </c>
      <c r="D1214" t="str">
        <f>IFERROR(VLOOKUP(GetSteps[[#This Row],[SearchStep]], GetMetadata[[SearchStep]:[StepCaption]], 2, FALSE), GetSteps[[#This Row],[StepCaption(ID)]])</f>
        <v>LabelBuildingBlock108</v>
      </c>
      <c r="E1214" t="str">
        <f>IFERROR(VLOOKUP(GetSteps[[#This Row],[SearchStep]], GetMetadata[[SearchStep]:[StepCaption]], 4, FALSE), GetSteps[[#This Row],[StepCaption(ID)]])</f>
        <v>LabelBuildingBlock</v>
      </c>
    </row>
    <row r="1215" spans="1:5">
      <c r="A1215" t="s">
        <v>1897</v>
      </c>
      <c r="B1215" t="s">
        <v>5382</v>
      </c>
      <c r="C1215"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m(LabelBuildingBlock111)</v>
      </c>
      <c r="D1215" t="str">
        <f>IFERROR(VLOOKUP(GetSteps[[#This Row],[SearchStep]], GetMetadata[[SearchStep]:[StepCaption]], 2, FALSE), GetSteps[[#This Row],[StepCaption(ID)]])</f>
        <v>LabelBuildingBlock111</v>
      </c>
      <c r="E1215" t="str">
        <f>IFERROR(VLOOKUP(GetSteps[[#This Row],[SearchStep]], GetMetadata[[SearchStep]:[StepCaption]], 4, FALSE), GetSteps[[#This Row],[StepCaption(ID)]])</f>
        <v>LabelBuildingBlock</v>
      </c>
    </row>
    <row r="1216" spans="1:5">
      <c r="A1216" t="s">
        <v>1897</v>
      </c>
      <c r="B1216" t="s">
        <v>3439</v>
      </c>
      <c r="C1216"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m(LabelBuildingBlock55)</v>
      </c>
      <c r="D1216" t="str">
        <f>IFERROR(VLOOKUP(GetSteps[[#This Row],[SearchStep]], GetMetadata[[SearchStep]:[StepCaption]], 2, FALSE), GetSteps[[#This Row],[StepCaption(ID)]])</f>
        <v>LabelBuildingBlock55</v>
      </c>
      <c r="E1216" t="str">
        <f>IFERROR(VLOOKUP(GetSteps[[#This Row],[SearchStep]], GetMetadata[[SearchStep]:[StepCaption]], 4, FALSE), GetSteps[[#This Row],[StepCaption(ID)]])</f>
        <v>LabelBuildingBlock</v>
      </c>
    </row>
    <row r="1217" spans="1:5">
      <c r="A1217" t="s">
        <v>1897</v>
      </c>
      <c r="B1217" t="s">
        <v>3440</v>
      </c>
      <c r="C1217" t="str">
        <f>CONCATENATE(GetSteps[[#This Row],[DefinitionID]],GetSteps[[#This Row],[StepCaption(ID)]])</f>
        <v>89CBB8DB-026B-ED11-80EE-0022481C7D58Some or all of the underlying subject matter of the engagement are not appropriate and the preconditions for assurance are not met. Determine whether the m(LabelBuildingBlock95)</v>
      </c>
      <c r="D1217" t="str">
        <f>IFERROR(VLOOKUP(GetSteps[[#This Row],[SearchStep]], GetMetadata[[SearchStep]:[StepCaption]], 2, FALSE), GetSteps[[#This Row],[StepCaption(ID)]])</f>
        <v>LabelBuildingBlock95</v>
      </c>
      <c r="E1217" t="str">
        <f>IFERROR(VLOOKUP(GetSteps[[#This Row],[SearchStep]], GetMetadata[[SearchStep]:[StepCaption]], 4, FALSE), GetSteps[[#This Row],[StepCaption(ID)]])</f>
        <v>LabelBuildingBlock</v>
      </c>
    </row>
    <row r="1218" spans="1:5">
      <c r="A1218" t="s">
        <v>1897</v>
      </c>
      <c r="B1218" t="s">
        <v>3441</v>
      </c>
      <c r="C1218" t="str">
        <f>CONCATENATE(GetSteps[[#This Row],[DefinitionID]],GetSteps[[#This Row],[StepCaption(ID)]])</f>
        <v>89CBB8DB-026B-ED11-80EE-0022481C7D58The entity develops its own criteria (entity-developed criteria) to use on a standalone basis or to supplement established criteria.(CheckBoxBuildingBlock46)</v>
      </c>
      <c r="D1218" t="str">
        <f>IFERROR(VLOOKUP(GetSteps[[#This Row],[SearchStep]], GetMetadata[[SearchStep]:[StepCaption]], 2, FALSE), GetSteps[[#This Row],[StepCaption(ID)]])</f>
        <v>CheckBoxBuildingBlock46</v>
      </c>
      <c r="E1218" t="str">
        <f>IFERROR(VLOOKUP(GetSteps[[#This Row],[SearchStep]], GetMetadata[[SearchStep]:[StepCaption]], 4, FALSE), GetSteps[[#This Row],[StepCaption(ID)]])</f>
        <v>CheckBoxBuildingBlock</v>
      </c>
    </row>
    <row r="1219" spans="1:5">
      <c r="A1219" t="s">
        <v>1897</v>
      </c>
      <c r="B1219" t="s">
        <v>3442</v>
      </c>
      <c r="C1219" t="str">
        <f>CONCATENATE(GetSteps[[#This Row],[DefinitionID]],GetSteps[[#This Row],[StepCaption(ID)]])</f>
        <v>89CBB8DB-026B-ED11-80EE-0022481C7D58To identify intended users and their information needs, including materiality considerations:(LabelBuildingBlock7)</v>
      </c>
      <c r="D1219" t="str">
        <f>IFERROR(VLOOKUP(GetSteps[[#This Row],[SearchStep]], GetMetadata[[SearchStep]:[StepCaption]], 2, FALSE), GetSteps[[#This Row],[StepCaption(ID)]])</f>
        <v>LabelBuildingBlock7</v>
      </c>
      <c r="E1219" t="str">
        <f>IFERROR(VLOOKUP(GetSteps[[#This Row],[SearchStep]], GetMetadata[[SearchStep]:[StepCaption]], 4, FALSE), GetSteps[[#This Row],[StepCaption(ID)]])</f>
        <v>LabelBuildingBlock</v>
      </c>
    </row>
    <row r="1220" spans="1:5">
      <c r="A1220" t="s">
        <v>1897</v>
      </c>
      <c r="B1220" t="s">
        <v>3443</v>
      </c>
      <c r="C1220" t="str">
        <f>CONCATENATE(GetSteps[[#This Row],[DefinitionID]],GetSteps[[#This Row],[StepCaption(ID)]])</f>
        <v>89CBB8DB-026B-ED11-80EE-0022481C7D58Understand GHG quantification methods and reporting policies(ExpanderGroupBuildingBlock56)</v>
      </c>
      <c r="D1220" t="str">
        <f>IFERROR(VLOOKUP(GetSteps[[#This Row],[SearchStep]], GetMetadata[[SearchStep]:[StepCaption]], 2, FALSE), GetSteps[[#This Row],[StepCaption(ID)]])</f>
        <v>ExpanderGroupBuildingBlock56</v>
      </c>
      <c r="E1220" t="str">
        <f>IFERROR(VLOOKUP(GetSteps[[#This Row],[SearchStep]], GetMetadata[[SearchStep]:[StepCaption]], 4, FALSE), GetSteps[[#This Row],[StepCaption(ID)]])</f>
        <v>ExpanderGroupBuildingBlock</v>
      </c>
    </row>
    <row r="1221" spans="1:5">
      <c r="A1221" t="s">
        <v>1897</v>
      </c>
      <c r="B1221" t="s">
        <v>3444</v>
      </c>
      <c r="C1221" t="str">
        <f>CONCATENATE(GetSteps[[#This Row],[DefinitionID]],GetSteps[[#This Row],[StepCaption(ID)]])</f>
        <v>89CBB8DB-026B-ED11-80EE-0022481C7D58Understand how criteria are selected or developed and, if applicable, the reporting scope is determined(ExpanderGroupBuildingBlock12)</v>
      </c>
      <c r="D1221" t="str">
        <f>IFERROR(VLOOKUP(GetSteps[[#This Row],[SearchStep]], GetMetadata[[SearchStep]:[StepCaption]], 2, FALSE), GetSteps[[#This Row],[StepCaption(ID)]])</f>
        <v>ExpanderGroupBuildingBlock12</v>
      </c>
      <c r="E1221" t="str">
        <f>IFERROR(VLOOKUP(GetSteps[[#This Row],[SearchStep]], GetMetadata[[SearchStep]:[StepCaption]], 4, FALSE), GetSteps[[#This Row],[StepCaption(ID)]])</f>
        <v>ExpanderGroupBuildingBlock</v>
      </c>
    </row>
    <row r="1222" spans="1:5">
      <c r="A1222" t="s">
        <v>1897</v>
      </c>
      <c r="B1222" t="s">
        <v>3445</v>
      </c>
      <c r="C1222" t="str">
        <f>CONCATENATE(GetSteps[[#This Row],[DefinitionID]],GetSteps[[#This Row],[StepCaption(ID)]])</f>
        <v>89CBB8DB-026B-ED11-80EE-0022481C7D58Understand how criteria are selected or developed.(LabelBuildingBlock13)</v>
      </c>
      <c r="D1222" t="str">
        <f>IFERROR(VLOOKUP(GetSteps[[#This Row],[SearchStep]], GetMetadata[[SearchStep]:[StepCaption]], 2, FALSE), GetSteps[[#This Row],[StepCaption(ID)]])</f>
        <v>LabelBuildingBlock13</v>
      </c>
      <c r="E1222" t="str">
        <f>IFERROR(VLOOKUP(GetSteps[[#This Row],[SearchStep]], GetMetadata[[SearchStep]:[StepCaption]], 4, FALSE), GetSteps[[#This Row],[StepCaption(ID)]])</f>
        <v>LabelBuildingBlock</v>
      </c>
    </row>
    <row r="1223" spans="1:5">
      <c r="A1223" t="s">
        <v>1897</v>
      </c>
      <c r="B1223" t="s">
        <v>3446</v>
      </c>
      <c r="C1223" t="str">
        <f>CONCATENATE(GetSteps[[#This Row],[DefinitionID]],GetSteps[[#This Row],[StepCaption(ID)]])</f>
        <v>89CBB8DB-026B-ED11-80EE-0022481C7D58Understand how the entity determines what is material in the preparation of the SMI(LabelBuildingBlock40)</v>
      </c>
      <c r="D1223" t="str">
        <f>IFERROR(VLOOKUP(GetSteps[[#This Row],[SearchStep]], GetMetadata[[SearchStep]:[StepCaption]], 2, FALSE), GetSteps[[#This Row],[StepCaption(ID)]])</f>
        <v>LabelBuildingBlock40</v>
      </c>
      <c r="E1223" t="str">
        <f>IFERROR(VLOOKUP(GetSteps[[#This Row],[SearchStep]], GetMetadata[[SearchStep]:[StepCaption]], 4, FALSE), GetSteps[[#This Row],[StepCaption(ID)]])</f>
        <v>LabelBuildingBlock</v>
      </c>
    </row>
    <row r="1224" spans="1:5">
      <c r="A1224" t="s">
        <v>1897</v>
      </c>
      <c r="B1224" t="s">
        <v>3447</v>
      </c>
      <c r="C1224" t="str">
        <f>CONCATENATE(GetSteps[[#This Row],[DefinitionID]],GetSteps[[#This Row],[StepCaption(ID)]])</f>
        <v>89CBB8DB-026B-ED11-80EE-0022481C7D58Understand how the reporting scope is determined(LabelBuildingBlock44)</v>
      </c>
      <c r="D1224" t="str">
        <f>IFERROR(VLOOKUP(GetSteps[[#This Row],[SearchStep]], GetMetadata[[SearchStep]:[StepCaption]], 2, FALSE), GetSteps[[#This Row],[StepCaption(ID)]])</f>
        <v>LabelBuildingBlock44</v>
      </c>
      <c r="E1224" t="str">
        <f>IFERROR(VLOOKUP(GetSteps[[#This Row],[SearchStep]], GetMetadata[[SearchStep]:[StepCaption]], 4, FALSE), GetSteps[[#This Row],[StepCaption(ID)]])</f>
        <v>LabelBuildingBlock</v>
      </c>
    </row>
    <row r="1225" spans="1:5">
      <c r="A1225" t="s">
        <v>1897</v>
      </c>
      <c r="B1225" t="s">
        <v>3448</v>
      </c>
      <c r="C1225" t="str">
        <f>CONCATENATE(GetSteps[[#This Row],[DefinitionID]],GetSteps[[#This Row],[StepCaption(ID)]])</f>
        <v>89CBB8DB-026B-ED11-80EE-0022481C7D58Understand reporting policies(ExpanderGroupBuildingBlock81)</v>
      </c>
      <c r="D1225" t="str">
        <f>IFERROR(VLOOKUP(GetSteps[[#This Row],[SearchStep]], GetMetadata[[SearchStep]:[StepCaption]], 2, FALSE), GetSteps[[#This Row],[StepCaption(ID)]])</f>
        <v>ExpanderGroupBuildingBlock81</v>
      </c>
      <c r="E1225" t="str">
        <f>IFERROR(VLOOKUP(GetSteps[[#This Row],[SearchStep]], GetMetadata[[SearchStep]:[StepCaption]], 4, FALSE), GetSteps[[#This Row],[StepCaption(ID)]])</f>
        <v>ExpanderGroupBuildingBlock</v>
      </c>
    </row>
    <row r="1226" spans="1:5">
      <c r="A1226" t="s">
        <v>1897</v>
      </c>
      <c r="B1226" t="s">
        <v>3449</v>
      </c>
      <c r="C1226" t="str">
        <f>CONCATENATE(GetSteps[[#This Row],[DefinitionID]],GetSteps[[#This Row],[StepCaption(ID)]])</f>
        <v>89CBB8DB-026B-ED11-80EE-0022481C7D58Understand the reporting boundary(ExpanderGroupBuildingBlock14)</v>
      </c>
      <c r="D1226" t="str">
        <f>IFERROR(VLOOKUP(GetSteps[[#This Row],[SearchStep]], GetMetadata[[SearchStep]:[StepCaption]], 2, FALSE), GetSteps[[#This Row],[StepCaption(ID)]])</f>
        <v>ExpanderGroupBuildingBlock14</v>
      </c>
      <c r="E1226" t="str">
        <f>IFERROR(VLOOKUP(GetSteps[[#This Row],[SearchStep]], GetMetadata[[SearchStep]:[StepCaption]], 4, FALSE), GetSteps[[#This Row],[StepCaption(ID)]])</f>
        <v>ExpanderGroupBuildingBlock</v>
      </c>
    </row>
    <row r="1227" spans="1:5">
      <c r="A1227" t="s">
        <v>1897</v>
      </c>
      <c r="B1227" t="s">
        <v>3450</v>
      </c>
      <c r="C1227" t="str">
        <f>CONCATENATE(GetSteps[[#This Row],[DefinitionID]],GetSteps[[#This Row],[StepCaption(ID)]])</f>
        <v>89CBB8DB-026B-ED11-80EE-0022481C7D58We considered information included in the criteria, if any.(CheckBoxBuildingBlock10)</v>
      </c>
      <c r="D1227" t="str">
        <f>IFERROR(VLOOKUP(GetSteps[[#This Row],[SearchStep]], GetMetadata[[SearchStep]:[StepCaption]], 2, FALSE), GetSteps[[#This Row],[StepCaption(ID)]])</f>
        <v>CheckBoxBuildingBlock10</v>
      </c>
      <c r="E1227" t="str">
        <f>IFERROR(VLOOKUP(GetSteps[[#This Row],[SearchStep]], GetMetadata[[SearchStep]:[StepCaption]], 4, FALSE), GetSteps[[#This Row],[StepCaption(ID)]])</f>
        <v>CheckBoxBuildingBlock</v>
      </c>
    </row>
    <row r="1228" spans="1:5">
      <c r="A1228" t="s">
        <v>1897</v>
      </c>
      <c r="B1228" t="s">
        <v>3451</v>
      </c>
      <c r="C1228" t="str">
        <f>CONCATENATE(GetSteps[[#This Row],[DefinitionID]],GetSteps[[#This Row],[StepCaption(ID)]])</f>
        <v>89CBB8DB-026B-ED11-80EE-0022481C7D58We considered information obtained during engagement acceptance and previous knowledge of the entity.(CheckBoxBuildingBlock42)</v>
      </c>
      <c r="D1228" t="str">
        <f>IFERROR(VLOOKUP(GetSteps[[#This Row],[SearchStep]], GetMetadata[[SearchStep]:[StepCaption]], 2, FALSE), GetSteps[[#This Row],[StepCaption(ID)]])</f>
        <v>CheckBoxBuildingBlock42</v>
      </c>
      <c r="E1228" t="str">
        <f>IFERROR(VLOOKUP(GetSteps[[#This Row],[SearchStep]], GetMetadata[[SearchStep]:[StepCaption]], 4, FALSE), GetSteps[[#This Row],[StepCaption(ID)]])</f>
        <v>CheckBoxBuildingBlock</v>
      </c>
    </row>
    <row r="1229" spans="1:5">
      <c r="A1229" t="s">
        <v>1897</v>
      </c>
      <c r="B1229" t="s">
        <v>3452</v>
      </c>
      <c r="C1229" t="str">
        <f>CONCATENATE(GetSteps[[#This Row],[DefinitionID]],GetSteps[[#This Row],[StepCaption(ID)]])</f>
        <v>89CBB8DB-026B-ED11-80EE-0022481C7D58We considered previous knowledge obtained, if any, from the engagement partner's experience from similar assurance engagements or within the same industry.(CheckBoxBuildingBlock9)</v>
      </c>
      <c r="D1229" t="str">
        <f>IFERROR(VLOOKUP(GetSteps[[#This Row],[SearchStep]], GetMetadata[[SearchStep]:[StepCaption]], 2, FALSE), GetSteps[[#This Row],[StepCaption(ID)]])</f>
        <v>CheckBoxBuildingBlock9</v>
      </c>
      <c r="E1229" t="str">
        <f>IFERROR(VLOOKUP(GetSteps[[#This Row],[SearchStep]], GetMetadata[[SearchStep]:[StepCaption]], 4, FALSE), GetSteps[[#This Row],[StepCaption(ID)]])</f>
        <v>CheckBoxBuildingBlock</v>
      </c>
    </row>
    <row r="1230" spans="1:5">
      <c r="A1230" t="s">
        <v>1897</v>
      </c>
      <c r="B1230" t="s">
        <v>3453</v>
      </c>
      <c r="C1230" t="str">
        <f>CONCATENATE(GetSteps[[#This Row],[DefinitionID]],GetSteps[[#This Row],[StepCaption(ID)]])</f>
        <v>89CBB8DB-026B-ED11-80EE-0022481C7D58We discussed with the appropriate party.(CheckBoxBuildingBlock8)</v>
      </c>
      <c r="D1230" t="str">
        <f>IFERROR(VLOOKUP(GetSteps[[#This Row],[SearchStep]], GetMetadata[[SearchStep]:[StepCaption]], 2, FALSE), GetSteps[[#This Row],[StepCaption(ID)]])</f>
        <v>CheckBoxBuildingBlock8</v>
      </c>
      <c r="E1230" t="str">
        <f>IFERROR(VLOOKUP(GetSteps[[#This Row],[SearchStep]], GetMetadata[[SearchStep]:[StepCaption]], 4, FALSE), GetSteps[[#This Row],[StepCaption(ID)]])</f>
        <v>CheckBoxBuildingBlock</v>
      </c>
    </row>
    <row r="1231" spans="1:5">
      <c r="A1231" t="s">
        <v>1897</v>
      </c>
      <c r="B1231" t="s">
        <v>3454</v>
      </c>
      <c r="C1231" t="str">
        <f>CONCATENATE(GetSteps[[#This Row],[DefinitionID]],GetSteps[[#This Row],[StepCaption(ID)]])</f>
        <v>89CBB8DB-026B-ED11-80EE-0022481C7D58We Inquired with those responsible for determining what is material in the preparation of the SMI.(CheckBoxBuildingBlock41)</v>
      </c>
      <c r="D1231" t="str">
        <f>IFERROR(VLOOKUP(GetSteps[[#This Row],[SearchStep]], GetMetadata[[SearchStep]:[StepCaption]], 2, FALSE), GetSteps[[#This Row],[StepCaption(ID)]])</f>
        <v>CheckBoxBuildingBlock41</v>
      </c>
      <c r="E1231" t="str">
        <f>IFERROR(VLOOKUP(GetSteps[[#This Row],[SearchStep]], GetMetadata[[SearchStep]:[StepCaption]], 4, FALSE), GetSteps[[#This Row],[StepCaption(ID)]])</f>
        <v>CheckBoxBuildingBlock</v>
      </c>
    </row>
    <row r="1232" spans="1:5">
      <c r="A1232" t="s">
        <v>1897</v>
      </c>
      <c r="B1232" t="s">
        <v>1406</v>
      </c>
      <c r="C1232" t="str">
        <f>CONCATENATE(GetSteps[[#This Row],[DefinitionID]],GetSteps[[#This Row],[StepCaption(ID)]])</f>
        <v>89CBB8DB-026B-ED11-80EE-0022481C7D58(SimpleDataGridBuildingBlock6)</v>
      </c>
      <c r="D1232" t="str">
        <f>IFERROR(VLOOKUP(GetSteps[[#This Row],[SearchStep]], GetMetadata[[SearchStep]:[StepCaption]], 2, FALSE), GetSteps[[#This Row],[StepCaption(ID)]])</f>
        <v>SimpleDataGridBuildingBlock6</v>
      </c>
      <c r="E1232" t="str">
        <f>IFERROR(VLOOKUP(GetSteps[[#This Row],[SearchStep]], GetMetadata[[SearchStep]:[StepCaption]], 4, FALSE), GetSteps[[#This Row],[StepCaption(ID)]])</f>
        <v>SimpleDataGridBuildingBlock</v>
      </c>
    </row>
    <row r="1233" spans="1:5">
      <c r="A1233" t="s">
        <v>1897</v>
      </c>
      <c r="B1233" t="s">
        <v>139</v>
      </c>
      <c r="C1233" t="str">
        <f>CONCATENATE(GetSteps[[#This Row],[DefinitionID]],GetSteps[[#This Row],[StepCaption(ID)]])</f>
        <v>89CBB8DB-026B-ED11-80EE-0022481C7D58CustomBuildingBlock</v>
      </c>
      <c r="D1233" t="str">
        <f>IFERROR(VLOOKUP(GetSteps[[#This Row],[SearchStep]], GetMetadata[[SearchStep]:[StepCaption]], 2, FALSE), GetSteps[[#This Row],[StepCaption(ID)]])</f>
        <v>CustomBuildingBlock</v>
      </c>
      <c r="E1233" t="str">
        <f>IFERROR(VLOOKUP(GetSteps[[#This Row],[SearchStep]], GetMetadata[[SearchStep]:[StepCaption]], 4, FALSE), GetSteps[[#This Row],[StepCaption(ID)]])</f>
        <v>CustomBuildingBlock</v>
      </c>
    </row>
    <row r="1234" spans="1:5">
      <c r="A1234" t="s">
        <v>1897</v>
      </c>
      <c r="B1234" t="s">
        <v>318</v>
      </c>
      <c r="C1234" t="str">
        <f>CONCATENATE(GetSteps[[#This Row],[DefinitionID]],GetSteps[[#This Row],[StepCaption(ID)]])</f>
        <v>89CBB8DB-026B-ED11-80EE-0022481C7D58Attachment_module</v>
      </c>
      <c r="D1234" t="str">
        <f>IFERROR(VLOOKUP(GetSteps[[#This Row],[SearchStep]], GetMetadata[[SearchStep]:[StepCaption]], 2, FALSE), GetSteps[[#This Row],[StepCaption(ID)]])</f>
        <v>Attachment_module</v>
      </c>
      <c r="E1234" t="str">
        <f>IFERROR(VLOOKUP(GetSteps[[#This Row],[SearchStep]], GetMetadata[[SearchStep]:[StepCaption]], 4, FALSE), GetSteps[[#This Row],[StepCaption(ID)]])</f>
        <v>Attachment_module</v>
      </c>
    </row>
    <row r="1235" spans="1:5">
      <c r="A1235" t="s">
        <v>1897</v>
      </c>
      <c r="B1235" t="s">
        <v>319</v>
      </c>
      <c r="C1235" t="str">
        <f>CONCATENATE(GetSteps[[#This Row],[DefinitionID]],GetSteps[[#This Row],[StepCaption(ID)]])</f>
        <v>89CBB8DB-026B-ED11-80EE-0022481C7D58ReviewNote_module</v>
      </c>
      <c r="D1235" t="str">
        <f>IFERROR(VLOOKUP(GetSteps[[#This Row],[SearchStep]], GetMetadata[[SearchStep]:[StepCaption]], 2, FALSE), GetSteps[[#This Row],[StepCaption(ID)]])</f>
        <v>ReviewNote_module</v>
      </c>
      <c r="E1235" t="str">
        <f>IFERROR(VLOOKUP(GetSteps[[#This Row],[SearchStep]], GetMetadata[[SearchStep]:[StepCaption]], 4, FALSE), GetSteps[[#This Row],[StepCaption(ID)]])</f>
        <v>ReviewNote_module</v>
      </c>
    </row>
    <row r="1236" spans="1:5">
      <c r="A1236" t="s">
        <v>1897</v>
      </c>
      <c r="B1236" t="s">
        <v>320</v>
      </c>
      <c r="C1236" t="str">
        <f>CONCATENATE(GetSteps[[#This Row],[DefinitionID]],GetSteps[[#This Row],[StepCaption(ID)]])</f>
        <v>89CBB8DB-026B-ED11-80EE-0022481C7D58Navigation_module</v>
      </c>
      <c r="D1236" t="str">
        <f>IFERROR(VLOOKUP(GetSteps[[#This Row],[SearchStep]], GetMetadata[[SearchStep]:[StepCaption]], 2, FALSE), GetSteps[[#This Row],[StepCaption(ID)]])</f>
        <v>Navigation_module</v>
      </c>
      <c r="E1236" t="str">
        <f>IFERROR(VLOOKUP(GetSteps[[#This Row],[SearchStep]], GetMetadata[[SearchStep]:[StepCaption]], 4, FALSE), GetSteps[[#This Row],[StepCaption(ID)]])</f>
        <v>Navigation_module</v>
      </c>
    </row>
    <row r="1237" spans="1:5">
      <c r="A1237" t="s">
        <v>1897</v>
      </c>
      <c r="B1237" t="s">
        <v>519</v>
      </c>
      <c r="C1237" t="str">
        <f>CONCATENATE(GetSteps[[#This Row],[DefinitionID]],GetSteps[[#This Row],[StepCaption(ID)]])</f>
        <v>89CBB8DB-026B-ED11-80EE-0022481C7D58MRR SignOff_module</v>
      </c>
      <c r="D1237" t="str">
        <f>IFERROR(VLOOKUP(GetSteps[[#This Row],[SearchStep]], GetMetadata[[SearchStep]:[StepCaption]], 2, FALSE), GetSteps[[#This Row],[StepCaption(ID)]])</f>
        <v>MRR SignOff_module</v>
      </c>
      <c r="E1237" t="str">
        <f>IFERROR(VLOOKUP(GetSteps[[#This Row],[SearchStep]], GetMetadata[[SearchStep]:[StepCaption]], 4, FALSE), GetSteps[[#This Row],[StepCaption(ID)]])</f>
        <v>MRR SignOff_module</v>
      </c>
    </row>
    <row r="1238" spans="1:5">
      <c r="A1238" t="s">
        <v>1897</v>
      </c>
      <c r="B1238" t="s">
        <v>672</v>
      </c>
      <c r="C1238" t="str">
        <f>CONCATENATE(GetSteps[[#This Row],[DefinitionID]],GetSteps[[#This Row],[StepCaption(ID)]])</f>
        <v>89CBB8DB-026B-ED11-80EE-0022481C7D58Tailoring_module</v>
      </c>
      <c r="D1238" t="str">
        <f>IFERROR(VLOOKUP(GetSteps[[#This Row],[SearchStep]], GetMetadata[[SearchStep]:[StepCaption]], 2, FALSE), GetSteps[[#This Row],[StepCaption(ID)]])</f>
        <v>Tailoring_module</v>
      </c>
      <c r="E1238" t="str">
        <f>IFERROR(VLOOKUP(GetSteps[[#This Row],[SearchStep]], GetMetadata[[SearchStep]:[StepCaption]], 4, FALSE), GetSteps[[#This Row],[StepCaption(ID)]])</f>
        <v>Tailoring_module</v>
      </c>
    </row>
    <row r="1239" spans="1:5">
      <c r="A1239" t="s">
        <v>1897</v>
      </c>
      <c r="B1239" t="s">
        <v>711</v>
      </c>
      <c r="C1239" t="str">
        <f>CONCATENATE(GetSteps[[#This Row],[DefinitionID]],GetSteps[[#This Row],[StepCaption(ID)]])</f>
        <v>89CBB8DB-026B-ED11-80EE-0022481C7D58TeamManagement_module</v>
      </c>
      <c r="D1239" t="str">
        <f>IFERROR(VLOOKUP(GetSteps[[#This Row],[SearchStep]], GetMetadata[[SearchStep]:[StepCaption]], 2, FALSE), GetSteps[[#This Row],[StepCaption(ID)]])</f>
        <v>TeamManagement_module</v>
      </c>
      <c r="E1239" t="str">
        <f>IFERROR(VLOOKUP(GetSteps[[#This Row],[SearchStep]], GetMetadata[[SearchStep]:[StepCaption]], 4, FALSE), GetSteps[[#This Row],[StepCaption(ID)]])</f>
        <v>TeamManagement_module</v>
      </c>
    </row>
    <row r="1240" spans="1:5">
      <c r="A1240" t="s">
        <v>1897</v>
      </c>
      <c r="B1240" t="s">
        <v>756</v>
      </c>
      <c r="C1240" t="str">
        <f>CONCATENATE(GetSteps[[#This Row],[DefinitionID]],GetSteps[[#This Row],[StepCaption(ID)]])</f>
        <v>89CBB8DB-026B-ED11-80EE-0022481C7D58ProjectPlan_module</v>
      </c>
      <c r="D1240" t="str">
        <f>IFERROR(VLOOKUP(GetSteps[[#This Row],[SearchStep]], GetMetadata[[SearchStep]:[StepCaption]], 2, FALSE), GetSteps[[#This Row],[StepCaption(ID)]])</f>
        <v>ProjectPlan_module</v>
      </c>
      <c r="E1240" t="str">
        <f>IFERROR(VLOOKUP(GetSteps[[#This Row],[SearchStep]], GetMetadata[[SearchStep]:[StepCaption]], 4, FALSE), GetSteps[[#This Row],[StepCaption(ID)]])</f>
        <v>ProjectPlan_module</v>
      </c>
    </row>
    <row r="1241" spans="1:5">
      <c r="A1241" t="s">
        <v>1897</v>
      </c>
      <c r="B1241" t="s">
        <v>843</v>
      </c>
      <c r="C1241" t="str">
        <f>CONCATENATE(GetSteps[[#This Row],[DefinitionID]],GetSteps[[#This Row],[StepCaption(ID)]])</f>
        <v>89CBB8DB-026B-ED11-80EE-0022481C7D58Chatbot_module</v>
      </c>
      <c r="D1241" t="str">
        <f>IFERROR(VLOOKUP(GetSteps[[#This Row],[SearchStep]], GetMetadata[[SearchStep]:[StepCaption]], 2, FALSE), GetSteps[[#This Row],[StepCaption(ID)]])</f>
        <v>Chatbot_module</v>
      </c>
      <c r="E1241" t="str">
        <f>IFERROR(VLOOKUP(GetSteps[[#This Row],[SearchStep]], GetMetadata[[SearchStep]:[StepCaption]], 4, FALSE), GetSteps[[#This Row],[StepCaption(ID)]])</f>
        <v>Chatbot_module</v>
      </c>
    </row>
    <row r="1242" spans="1:5">
      <c r="A1242" t="s">
        <v>1897</v>
      </c>
      <c r="B1242" t="s">
        <v>866</v>
      </c>
      <c r="C1242" t="str">
        <f>CONCATENATE(GetSteps[[#This Row],[DefinitionID]],GetSteps[[#This Row],[StepCaption(ID)]])</f>
        <v>89CBB8DB-026B-ED11-80EE-0022481C7D58TaggingUtilityTool_module</v>
      </c>
      <c r="D1242" t="str">
        <f>IFERROR(VLOOKUP(GetSteps[[#This Row],[SearchStep]], GetMetadata[[SearchStep]:[StepCaption]], 2, FALSE), GetSteps[[#This Row],[StepCaption(ID)]])</f>
        <v>TaggingUtilityTool_module</v>
      </c>
      <c r="E1242" t="str">
        <f>IFERROR(VLOOKUP(GetSteps[[#This Row],[SearchStep]], GetMetadata[[SearchStep]:[StepCaption]], 4, FALSE), GetSteps[[#This Row],[StepCaption(ID)]])</f>
        <v>TaggingUtilityTool_module</v>
      </c>
    </row>
    <row r="1243" spans="1:5">
      <c r="A1243" t="s">
        <v>1897</v>
      </c>
      <c r="B1243" t="s">
        <v>885</v>
      </c>
      <c r="C1243" t="str">
        <f>CONCATENATE(GetSteps[[#This Row],[DefinitionID]],GetSteps[[#This Row],[StepCaption(ID)]])</f>
        <v>89CBB8DB-026B-ED11-80EE-0022481C7D58Eng Dash_module</v>
      </c>
      <c r="D1243" t="str">
        <f>IFERROR(VLOOKUP(GetSteps[[#This Row],[SearchStep]], GetMetadata[[SearchStep]:[StepCaption]], 2, FALSE), GetSteps[[#This Row],[StepCaption(ID)]])</f>
        <v>Eng Dash_module</v>
      </c>
      <c r="E1243" t="str">
        <f>IFERROR(VLOOKUP(GetSteps[[#This Row],[SearchStep]], GetMetadata[[SearchStep]:[StepCaption]], 4, FALSE), GetSteps[[#This Row],[StepCaption(ID)]])</f>
        <v>Eng Dash_module</v>
      </c>
    </row>
    <row r="1244" spans="1:5">
      <c r="A1244" t="s">
        <v>1897</v>
      </c>
      <c r="B1244" t="s">
        <v>894</v>
      </c>
      <c r="C1244" t="str">
        <f>CONCATENATE(GetSteps[[#This Row],[DefinitionID]],GetSteps[[#This Row],[StepCaption(ID)]])</f>
        <v>89CBB8DB-026B-ED11-80EE-0022481C7D58My Eng_module</v>
      </c>
      <c r="D1244" t="str">
        <f>IFERROR(VLOOKUP(GetSteps[[#This Row],[SearchStep]], GetMetadata[[SearchStep]:[StepCaption]], 2, FALSE), GetSteps[[#This Row],[StepCaption(ID)]])</f>
        <v>My Eng_module</v>
      </c>
      <c r="E1244" t="str">
        <f>IFERROR(VLOOKUP(GetSteps[[#This Row],[SearchStep]], GetMetadata[[SearchStep]:[StepCaption]], 4, FALSE), GetSteps[[#This Row],[StepCaption(ID)]])</f>
        <v>My Eng_module</v>
      </c>
    </row>
    <row r="1245" spans="1:5">
      <c r="A1245" t="s">
        <v>1897</v>
      </c>
      <c r="B1245" t="s">
        <v>885</v>
      </c>
      <c r="C1245" t="str">
        <f>CONCATENATE(GetSteps[[#This Row],[DefinitionID]],GetSteps[[#This Row],[StepCaption(ID)]])</f>
        <v>89CBB8DB-026B-ED11-80EE-0022481C7D58Eng Dash_module</v>
      </c>
      <c r="D1245" t="str">
        <f>IFERROR(VLOOKUP(GetSteps[[#This Row],[SearchStep]], GetMetadata[[SearchStep]:[StepCaption]], 2, FALSE), GetSteps[[#This Row],[StepCaption(ID)]])</f>
        <v>Eng Dash_module</v>
      </c>
      <c r="E1245" t="str">
        <f>IFERROR(VLOOKUP(GetSteps[[#This Row],[SearchStep]], GetMetadata[[SearchStep]:[StepCaption]], 4, FALSE), GetSteps[[#This Row],[StepCaption(ID)]])</f>
        <v>Eng Dash_module</v>
      </c>
    </row>
    <row r="1246" spans="1:5">
      <c r="A1246" t="s">
        <v>1897</v>
      </c>
      <c r="B1246" t="s">
        <v>1135</v>
      </c>
      <c r="C1246" t="str">
        <f>CONCATENATE(GetSteps[[#This Row],[DefinitionID]],GetSteps[[#This Row],[StepCaption(ID)]])</f>
        <v>89CBB8DB-026B-ED11-80EE-0022481C7D58MUSsampling_module</v>
      </c>
      <c r="D1246" t="str">
        <f>IFERROR(VLOOKUP(GetSteps[[#This Row],[SearchStep]], GetMetadata[[SearchStep]:[StepCaption]], 2, FALSE), GetSteps[[#This Row],[StepCaption(ID)]])</f>
        <v>MUSsampling_module</v>
      </c>
      <c r="E1246" t="str">
        <f>IFERROR(VLOOKUP(GetSteps[[#This Row],[SearchStep]], GetMetadata[[SearchStep]:[StepCaption]], 4, FALSE), GetSteps[[#This Row],[StepCaption(ID)]])</f>
        <v>MUSsampling_module</v>
      </c>
    </row>
    <row r="1247" spans="1:5">
      <c r="A1247" t="s">
        <v>1897</v>
      </c>
      <c r="B1247" t="s">
        <v>1235</v>
      </c>
      <c r="C1247" t="str">
        <f>CONCATENATE(GetSteps[[#This Row],[DefinitionID]],GetSteps[[#This Row],[StepCaption(ID)]])</f>
        <v>89CBB8DB-026B-ED11-80EE-0022481C7D58RollForward_Module</v>
      </c>
      <c r="D1247" t="str">
        <f>IFERROR(VLOOKUP(GetSteps[[#This Row],[SearchStep]], GetMetadata[[SearchStep]:[StepCaption]], 2, FALSE), GetSteps[[#This Row],[StepCaption(ID)]])</f>
        <v>RollForward_Module</v>
      </c>
      <c r="E1247" t="str">
        <f>IFERROR(VLOOKUP(GetSteps[[#This Row],[SearchStep]], GetMetadata[[SearchStep]:[StepCaption]], 4, FALSE), GetSteps[[#This Row],[StepCaption(ID)]])</f>
        <v>RollForward_Module</v>
      </c>
    </row>
    <row r="1248" spans="1:5">
      <c r="A1248" t="s">
        <v>1897</v>
      </c>
      <c r="B1248" t="s">
        <v>1246</v>
      </c>
      <c r="C1248" t="str">
        <f>CONCATENATE(GetSteps[[#This Row],[DefinitionID]],GetSteps[[#This Row],[StepCaption(ID)]])</f>
        <v>89CBB8DB-026B-ED11-80EE-0022481C7D58GeneralFeatures_Module</v>
      </c>
      <c r="D1248" t="str">
        <f>IFERROR(VLOOKUP(GetSteps[[#This Row],[SearchStep]], GetMetadata[[SearchStep]:[StepCaption]], 2, FALSE), GetSteps[[#This Row],[StepCaption(ID)]])</f>
        <v>GeneralFeatures_Module</v>
      </c>
      <c r="E1248" t="str">
        <f>IFERROR(VLOOKUP(GetSteps[[#This Row],[SearchStep]], GetMetadata[[SearchStep]:[StepCaption]], 4, FALSE), GetSteps[[#This Row],[StepCaption(ID)]])</f>
        <v>GeneralFeatures_Module</v>
      </c>
    </row>
    <row r="1249" spans="1:5">
      <c r="A1249" t="s">
        <v>1897</v>
      </c>
      <c r="B1249" t="s">
        <v>1257</v>
      </c>
      <c r="C1249" t="str">
        <f>CONCATENATE(GetSteps[[#This Row],[DefinitionID]],GetSteps[[#This Row],[StepCaption(ID)]])</f>
        <v>89CBB8DB-026B-ED11-80EE-0022481C7D58CloseOut_Module</v>
      </c>
      <c r="D1249" t="str">
        <f>IFERROR(VLOOKUP(GetSteps[[#This Row],[SearchStep]], GetMetadata[[SearchStep]:[StepCaption]], 2, FALSE), GetSteps[[#This Row],[StepCaption(ID)]])</f>
        <v>CloseOut_Module</v>
      </c>
      <c r="E1249" t="str">
        <f>IFERROR(VLOOKUP(GetSteps[[#This Row],[SearchStep]], GetMetadata[[SearchStep]:[StepCaption]], 4, FALSE), GetSteps[[#This Row],[StepCaption(ID)]])</f>
        <v>CloseOut_Module</v>
      </c>
    </row>
    <row r="1250" spans="1:5">
      <c r="A1250" t="s">
        <v>1897</v>
      </c>
      <c r="B1250" t="s">
        <v>1282</v>
      </c>
      <c r="C1250" t="str">
        <f>CONCATENATE(GetSteps[[#This Row],[DefinitionID]],GetSteps[[#This Row],[StepCaption(ID)]])</f>
        <v>89CBB8DB-026B-ED11-80EE-0022481C7D58ACP_module</v>
      </c>
      <c r="D1250" t="str">
        <f>IFERROR(VLOOKUP(GetSteps[[#This Row],[SearchStep]], GetMetadata[[SearchStep]:[StepCaption]], 2, FALSE), GetSteps[[#This Row],[StepCaption(ID)]])</f>
        <v>ACP_module</v>
      </c>
      <c r="E1250" t="str">
        <f>IFERROR(VLOOKUP(GetSteps[[#This Row],[SearchStep]], GetMetadata[[SearchStep]:[StepCaption]], 4, FALSE), GetSteps[[#This Row],[StepCaption(ID)]])</f>
        <v>ACP_module</v>
      </c>
    </row>
    <row r="1251" spans="1:5">
      <c r="A1251" t="s">
        <v>1897</v>
      </c>
      <c r="B1251" t="s">
        <v>1288</v>
      </c>
      <c r="C1251" t="str">
        <f>CONCATENATE(GetSteps[[#This Row],[DefinitionID]],GetSteps[[#This Row],[StepCaption(ID)]])</f>
        <v>89CBB8DB-026B-ED11-80EE-0022481C7D58Create_Analysis_module</v>
      </c>
      <c r="D1251" t="str">
        <f>IFERROR(VLOOKUP(GetSteps[[#This Row],[SearchStep]], GetMetadata[[SearchStep]:[StepCaption]], 2, FALSE), GetSteps[[#This Row],[StepCaption(ID)]])</f>
        <v>Create_Analysis_module</v>
      </c>
      <c r="E1251" t="str">
        <f>IFERROR(VLOOKUP(GetSteps[[#This Row],[SearchStep]], GetMetadata[[SearchStep]:[StepCaption]], 4, FALSE), GetSteps[[#This Row],[StepCaption(ID)]])</f>
        <v>Create_Analysis_module</v>
      </c>
    </row>
    <row r="1252" spans="1:5">
      <c r="A1252" t="s">
        <v>1897</v>
      </c>
      <c r="B1252" t="s">
        <v>1546</v>
      </c>
      <c r="C1252" t="str">
        <f>CONCATENATE(GetSteps[[#This Row],[DefinitionID]],GetSteps[[#This Row],[StepCaption(ID)]])</f>
        <v>89CBB8DB-026B-ED11-80EE-0022481C7D58GeneralModule</v>
      </c>
      <c r="D1252" t="str">
        <f>IFERROR(VLOOKUP(GetSteps[[#This Row],[SearchStep]], GetMetadata[[SearchStep]:[StepCaption]], 2, FALSE), GetSteps[[#This Row],[StepCaption(ID)]])</f>
        <v>GeneralModule</v>
      </c>
      <c r="E1252" t="str">
        <f>IFERROR(VLOOKUP(GetSteps[[#This Row],[SearchStep]], GetMetadata[[SearchStep]:[StepCaption]], 4, FALSE), GetSteps[[#This Row],[StepCaption(ID)]])</f>
        <v>GeneralModule</v>
      </c>
    </row>
    <row r="1253" spans="1:5">
      <c r="A1253" t="s">
        <v>3773</v>
      </c>
      <c r="B1253" t="s">
        <v>5383</v>
      </c>
      <c r="C1253" t="str">
        <f>CONCATENATE(GetSteps[[#This Row],[DefinitionID]],GetSteps[[#This Row],[StepCaption(ID)]])</f>
        <v>8D933680-5CA8-ED11-80F0-0022481C7D58All RDEs are sufficiently reliable.(LabelBuildingBlock4)</v>
      </c>
      <c r="D1253" t="str">
        <f>IFERROR(VLOOKUP(GetSteps[[#This Row],[SearchStep]], GetMetadata[[SearchStep]:[StepCaption]], 2, FALSE), GetSteps[[#This Row],[StepCaption(ID)]])</f>
        <v>LabelBuildingBlock4</v>
      </c>
      <c r="E1253" t="str">
        <f>IFERROR(VLOOKUP(GetSteps[[#This Row],[SearchStep]], GetMetadata[[SearchStep]:[StepCaption]], 4, FALSE), GetSteps[[#This Row],[StepCaption(ID)]])</f>
        <v>LabelBuildingBlock</v>
      </c>
    </row>
    <row r="1254" spans="1:5">
      <c r="A1254" t="s">
        <v>3773</v>
      </c>
      <c r="B1254" t="s">
        <v>5384</v>
      </c>
      <c r="C1254" t="str">
        <f>CONCATENATE(GetSteps[[#This Row],[DefinitionID]],GetSteps[[#This Row],[StepCaption(ID)]])</f>
        <v>8D933680-5CA8-ED11-80F0-0022481C7D58Assess the risk associated with the control (RAWTC)(ExpanderGroupBuildingBlock20)</v>
      </c>
      <c r="D1254" t="str">
        <f>IFERROR(VLOOKUP(GetSteps[[#This Row],[SearchStep]], GetMetadata[[SearchStep]:[StepCaption]], 2, FALSE), GetSteps[[#This Row],[StepCaption(ID)]])</f>
        <v>ExpanderGroupBuildingBlock20</v>
      </c>
      <c r="E1254" t="str">
        <f>IFERROR(VLOOKUP(GetSteps[[#This Row],[SearchStep]], GetMetadata[[SearchStep]:[StepCaption]], 4, FALSE), GetSteps[[#This Row],[StepCaption(ID)]])</f>
        <v>ExpanderGroupBuildingBlock</v>
      </c>
    </row>
    <row r="1255" spans="1:5">
      <c r="A1255" t="s">
        <v>3773</v>
      </c>
      <c r="B1255" t="s">
        <v>5385</v>
      </c>
      <c r="C1255" t="str">
        <f>CONCATENATE(GetSteps[[#This Row],[DefinitionID]],GetSteps[[#This Row],[StepCaption(ID)]])</f>
        <v>8D933680-5CA8-ED11-80F0-0022481C7D58Assessed RAWTC(LabelBuildingBlock37)</v>
      </c>
      <c r="D1255" t="str">
        <f>IFERROR(VLOOKUP(GetSteps[[#This Row],[SearchStep]], GetMetadata[[SearchStep]:[StepCaption]], 2, FALSE), GetSteps[[#This Row],[StepCaption(ID)]])</f>
        <v>LabelBuildingBlock37</v>
      </c>
      <c r="E1255" t="str">
        <f>IFERROR(VLOOKUP(GetSteps[[#This Row],[SearchStep]], GetMetadata[[SearchStep]:[StepCaption]], 4, FALSE), GetSteps[[#This Row],[StepCaption(ID)]])</f>
        <v>LabelBuildingBlock</v>
      </c>
    </row>
    <row r="1256" spans="1:5">
      <c r="A1256" t="s">
        <v>3773</v>
      </c>
      <c r="B1256" t="s">
        <v>5386</v>
      </c>
      <c r="C1256" t="str">
        <f>CONCATENATE(GetSteps[[#This Row],[DefinitionID]],GetSteps[[#This Row],[StepCaption(ID)]])</f>
        <v>8D933680-5CA8-ED11-80F0-0022481C7D58At least one RDE is not sufficiently reliable. Identify the RDEs that are not sufficiently reliable and document how we've appropriately considered the imp(RTFTextBuildingBlock69)</v>
      </c>
      <c r="D1256" t="str">
        <f>IFERROR(VLOOKUP(GetSteps[[#This Row],[SearchStep]], GetMetadata[[SearchStep]:[StepCaption]], 2, FALSE), GetSteps[[#This Row],[StepCaption(ID)]])</f>
        <v>RTFTextBuildingBlock69</v>
      </c>
      <c r="E1256" t="str">
        <f>IFERROR(VLOOKUP(GetSteps[[#This Row],[SearchStep]], GetMetadata[[SearchStep]:[StepCaption]], 4, FALSE), GetSteps[[#This Row],[StepCaption(ID)]])</f>
        <v>RTFTextBuildingBlock</v>
      </c>
    </row>
    <row r="1257" spans="1:5">
      <c r="A1257" t="s">
        <v>3773</v>
      </c>
      <c r="B1257" t="s">
        <v>5387</v>
      </c>
      <c r="C1257" t="str">
        <f>CONCATENATE(GetSteps[[#This Row],[DefinitionID]],GetSteps[[#This Row],[StepCaption(ID)]])</f>
        <v>8D933680-5CA8-ED11-80F0-0022481C7D58Attach other testing documentation that includes: who the control operator is and whether they are consistent with our assessment in the evaluation of desi(CheckBoxBuildingBlock55)</v>
      </c>
      <c r="D1257" t="str">
        <f>IFERROR(VLOOKUP(GetSteps[[#This Row],[SearchStep]], GetMetadata[[SearchStep]:[StepCaption]], 2, FALSE), GetSteps[[#This Row],[StepCaption(ID)]])</f>
        <v>CheckBoxBuildingBlock55</v>
      </c>
      <c r="E1257" t="str">
        <f>IFERROR(VLOOKUP(GetSteps[[#This Row],[SearchStep]], GetMetadata[[SearchStep]:[StepCaption]], 4, FALSE), GetSteps[[#This Row],[StepCaption(ID)]])</f>
        <v>CheckBoxBuildingBlock</v>
      </c>
    </row>
    <row r="1258" spans="1:5">
      <c r="A1258" t="s">
        <v>3773</v>
      </c>
      <c r="B1258" t="s">
        <v>5388</v>
      </c>
      <c r="C1258" t="str">
        <f>CONCATENATE(GetSteps[[#This Row],[DefinitionID]],GetSteps[[#This Row],[StepCaption(ID)]])</f>
        <v>8D933680-5CA8-ED11-80F0-0022481C7D58Based on procedures performed and evidence obtained, were any deviations identified?(OptionBuildingBlock61)</v>
      </c>
      <c r="D1258" t="str">
        <f>IFERROR(VLOOKUP(GetSteps[[#This Row],[SearchStep]], GetMetadata[[SearchStep]:[StepCaption]], 2, FALSE), GetSteps[[#This Row],[StepCaption(ID)]])</f>
        <v>OptionBuildingBlock61</v>
      </c>
      <c r="E1258" t="str">
        <f>IFERROR(VLOOKUP(GetSteps[[#This Row],[SearchStep]], GetMetadata[[SearchStep]:[StepCaption]], 4, FALSE), GetSteps[[#This Row],[StepCaption(ID)]])</f>
        <v>OptionBuildingBlock</v>
      </c>
    </row>
    <row r="1259" spans="1:5">
      <c r="A1259" t="s">
        <v>3773</v>
      </c>
      <c r="B1259" t="s">
        <v>5389</v>
      </c>
      <c r="C1259" t="str">
        <f>CONCATENATE(GetSteps[[#This Row],[DefinitionID]],GetSteps[[#This Row],[StepCaption(ID)]])</f>
        <v>8D933680-5CA8-ED11-80F0-0022481C7D58Conclusions for the information(LabelBuildingBlock2)</v>
      </c>
      <c r="D1259" t="str">
        <f>IFERROR(VLOOKUP(GetSteps[[#This Row],[SearchStep]], GetMetadata[[SearchStep]:[StepCaption]], 2, FALSE), GetSteps[[#This Row],[StepCaption(ID)]])</f>
        <v>LabelBuildingBlock2</v>
      </c>
      <c r="E1259" t="str">
        <f>IFERROR(VLOOKUP(GetSteps[[#This Row],[SearchStep]], GetMetadata[[SearchStep]:[StepCaption]], 4, FALSE), GetSteps[[#This Row],[StepCaption(ID)]])</f>
        <v>LabelBuildingBlock</v>
      </c>
    </row>
    <row r="1260" spans="1:5">
      <c r="A1260" t="s">
        <v>3773</v>
      </c>
      <c r="B1260" t="s">
        <v>5390</v>
      </c>
      <c r="C1260" t="str">
        <f>CONCATENATE(GetSteps[[#This Row],[DefinitionID]],GetSteps[[#This Row],[StepCaption(ID)]])</f>
        <v>8D933680-5CA8-ED11-80F0-0022481C7D58Consider the following factors to determine RAWTC:(LabelBuildingBlock25)</v>
      </c>
      <c r="D1260" t="str">
        <f>IFERROR(VLOOKUP(GetSteps[[#This Row],[SearchStep]], GetMetadata[[SearchStep]:[StepCaption]], 2, FALSE), GetSteps[[#This Row],[StepCaption(ID)]])</f>
        <v>LabelBuildingBlock25</v>
      </c>
      <c r="E1260" t="str">
        <f>IFERROR(VLOOKUP(GetSteps[[#This Row],[SearchStep]], GetMetadata[[SearchStep]:[StepCaption]], 4, FALSE), GetSteps[[#This Row],[StepCaption(ID)]])</f>
        <v>LabelBuildingBlock</v>
      </c>
    </row>
    <row r="1261" spans="1:5">
      <c r="A1261" t="s">
        <v>3773</v>
      </c>
      <c r="B1261" t="s">
        <v>5391</v>
      </c>
      <c r="C1261" t="str">
        <f>CONCATENATE(GetSteps[[#This Row],[DefinitionID]],GetSteps[[#This Row],[StepCaption(ID)]])</f>
        <v>8D933680-5CA8-ED11-80F0-0022481C7D58Control sample size(LabelMultiLineTextBox44)</v>
      </c>
      <c r="D1261" t="str">
        <f>IFERROR(VLOOKUP(GetSteps[[#This Row],[SearchStep]], GetMetadata[[SearchStep]:[StepCaption]], 2, FALSE), GetSteps[[#This Row],[StepCaption(ID)]])</f>
        <v>LabelMultiLineTextBox44</v>
      </c>
      <c r="E1261" t="str">
        <f>IFERROR(VLOOKUP(GetSteps[[#This Row],[SearchStep]], GetMetadata[[SearchStep]:[StepCaption]], 4, FALSE), GetSteps[[#This Row],[StepCaption(ID)]])</f>
        <v>LabelMultiLineTextBox</v>
      </c>
    </row>
    <row r="1262" spans="1:5">
      <c r="A1262" t="s">
        <v>3773</v>
      </c>
      <c r="B1262" t="s">
        <v>5392</v>
      </c>
      <c r="C1262" t="str">
        <f>CONCATENATE(GetSteps[[#This Row],[DefinitionID]],GetSteps[[#This Row],[StepCaption(ID)]])</f>
        <v>8D933680-5CA8-ED11-80F0-0022481C7D58Define the population and how we determined the population is complete.(RTFTextBuildingBlock18)</v>
      </c>
      <c r="D1262" t="str">
        <f>IFERROR(VLOOKUP(GetSteps[[#This Row],[SearchStep]], GetMetadata[[SearchStep]:[StepCaption]], 2, FALSE), GetSteps[[#This Row],[StepCaption(ID)]])</f>
        <v>RTFTextBuildingBlock18</v>
      </c>
      <c r="E1262" t="str">
        <f>IFERROR(VLOOKUP(GetSteps[[#This Row],[SearchStep]], GetMetadata[[SearchStep]:[StepCaption]], 4, FALSE), GetSteps[[#This Row],[StepCaption(ID)]])</f>
        <v>RTFTextBuildingBlock</v>
      </c>
    </row>
    <row r="1263" spans="1:5">
      <c r="A1263" t="s">
        <v>3773</v>
      </c>
      <c r="B1263" t="s">
        <v>5159</v>
      </c>
      <c r="C1263" t="str">
        <f>CONCATENATE(GetSteps[[#This Row],[DefinitionID]],GetSteps[[#This Row],[StepCaption(ID)]])</f>
        <v>8D933680-5CA8-ED11-80F0-0022481C7D58Design procedures to obtain persuasive evidence(ExpanderGroupBuildingBlock1)</v>
      </c>
      <c r="D1263" t="str">
        <f>IFERROR(VLOOKUP(GetSteps[[#This Row],[SearchStep]], GetMetadata[[SearchStep]:[StepCaption]], 2, FALSE), GetSteps[[#This Row],[StepCaption(ID)]])</f>
        <v>ExpanderGroupBuildingBlock1</v>
      </c>
      <c r="E1263" t="str">
        <f>IFERROR(VLOOKUP(GetSteps[[#This Row],[SearchStep]], GetMetadata[[SearchStep]:[StepCaption]], 4, FALSE), GetSteps[[#This Row],[StepCaption(ID)]])</f>
        <v>ExpanderGroupBuildingBlock</v>
      </c>
    </row>
    <row r="1264" spans="1:5">
      <c r="A1264" t="s">
        <v>3773</v>
      </c>
      <c r="B1264" t="s">
        <v>5393</v>
      </c>
      <c r="C1264" t="str">
        <f>CONCATENATE(GetSteps[[#This Row],[DefinitionID]],GetSteps[[#This Row],[StepCaption(ID)]])</f>
        <v>8D933680-5CA8-ED11-80F0-0022481C7D58Determine the extent of procedures(LabelBuildingBlock17)</v>
      </c>
      <c r="D1264" t="str">
        <f>IFERROR(VLOOKUP(GetSteps[[#This Row],[SearchStep]], GetMetadata[[SearchStep]:[StepCaption]], 2, FALSE), GetSteps[[#This Row],[StepCaption(ID)]])</f>
        <v>LabelBuildingBlock17</v>
      </c>
      <c r="E1264" t="str">
        <f>IFERROR(VLOOKUP(GetSteps[[#This Row],[SearchStep]], GetMetadata[[SearchStep]:[StepCaption]], 4, FALSE), GetSteps[[#This Row],[StepCaption(ID)]])</f>
        <v>LabelBuildingBlock</v>
      </c>
    </row>
    <row r="1265" spans="1:5">
      <c r="A1265" t="s">
        <v>3773</v>
      </c>
      <c r="B1265" t="s">
        <v>5394</v>
      </c>
      <c r="C1265" t="str">
        <f>CONCATENATE(GetSteps[[#This Row],[DefinitionID]],GetSteps[[#This Row],[StepCaption(ID)]])</f>
        <v>8D933680-5CA8-ED11-80F0-0022481C7D58Determine the nature of procedures(SimpleDataGridBuildingBlock13)</v>
      </c>
      <c r="D1265" t="str">
        <f>IFERROR(VLOOKUP(GetSteps[[#This Row],[SearchStep]], GetMetadata[[SearchStep]:[StepCaption]], 2, FALSE), GetSteps[[#This Row],[StepCaption(ID)]])</f>
        <v>SimpleDataGridBuildingBlock13</v>
      </c>
      <c r="E1265" t="str">
        <f>IFERROR(VLOOKUP(GetSteps[[#This Row],[SearchStep]], GetMetadata[[SearchStep]:[StepCaption]], 4, FALSE), GetSteps[[#This Row],[StepCaption(ID)]])</f>
        <v>SimpleDataGridBuildingBlock</v>
      </c>
    </row>
    <row r="1266" spans="1:5">
      <c r="A1266" t="s">
        <v>3773</v>
      </c>
      <c r="B1266" t="s">
        <v>5395</v>
      </c>
      <c r="C1266" t="str">
        <f>CONCATENATE(GetSteps[[#This Row],[DefinitionID]],GetSteps[[#This Row],[StepCaption(ID)]])</f>
        <v>8D933680-5CA8-ED11-80F0-0022481C7D58Determine the sample size(LabelBuildingBlock38)</v>
      </c>
      <c r="D1266" t="str">
        <f>IFERROR(VLOOKUP(GetSteps[[#This Row],[SearchStep]], GetMetadata[[SearchStep]:[StepCaption]], 2, FALSE), GetSteps[[#This Row],[StepCaption(ID)]])</f>
        <v>LabelBuildingBlock38</v>
      </c>
      <c r="E1266" t="str">
        <f>IFERROR(VLOOKUP(GetSteps[[#This Row],[SearchStep]], GetMetadata[[SearchStep]:[StepCaption]], 4, FALSE), GetSteps[[#This Row],[StepCaption(ID)]])</f>
        <v>LabelBuildingBlock</v>
      </c>
    </row>
    <row r="1267" spans="1:5">
      <c r="A1267" t="s">
        <v>3773</v>
      </c>
      <c r="B1267" t="s">
        <v>5396</v>
      </c>
      <c r="C1267" t="str">
        <f>CONCATENATE(GetSteps[[#This Row],[DefinitionID]],GetSteps[[#This Row],[StepCaption(ID)]])</f>
        <v>8D933680-5CA8-ED11-80F0-0022481C7D58Determine the timing of procedures(LabelBuildingBlock19)</v>
      </c>
      <c r="D1267" t="str">
        <f>IFERROR(VLOOKUP(GetSteps[[#This Row],[SearchStep]], GetMetadata[[SearchStep]:[StepCaption]], 2, FALSE), GetSteps[[#This Row],[StepCaption(ID)]])</f>
        <v>LabelBuildingBlock19</v>
      </c>
      <c r="E1267" t="str">
        <f>IFERROR(VLOOKUP(GetSteps[[#This Row],[SearchStep]], GetMetadata[[SearchStep]:[StepCaption]], 4, FALSE), GetSteps[[#This Row],[StepCaption(ID)]])</f>
        <v>LabelBuildingBlock</v>
      </c>
    </row>
    <row r="1268" spans="1:5">
      <c r="A1268" t="s">
        <v>3773</v>
      </c>
      <c r="B1268" t="s">
        <v>5397</v>
      </c>
      <c r="C1268" t="str">
        <f>CONCATENATE(GetSteps[[#This Row],[DefinitionID]],GetSteps[[#This Row],[StepCaption(ID)]])</f>
        <v>8D933680-5CA8-ED11-80F0-0022481C7D58Determine when we obtain the evidence about the operating effectiveness of the general IT control.(LabelBuildingBlock14)</v>
      </c>
      <c r="D1268" t="str">
        <f>IFERROR(VLOOKUP(GetSteps[[#This Row],[SearchStep]], GetMetadata[[SearchStep]:[StepCaption]], 2, FALSE), GetSteps[[#This Row],[StepCaption(ID)]])</f>
        <v>LabelBuildingBlock14</v>
      </c>
      <c r="E1268" t="str">
        <f>IFERROR(VLOOKUP(GetSteps[[#This Row],[SearchStep]], GetMetadata[[SearchStep]:[StepCaption]], 4, FALSE), GetSteps[[#This Row],[StepCaption(ID)]])</f>
        <v>LabelBuildingBlock</v>
      </c>
    </row>
    <row r="1269" spans="1:5">
      <c r="A1269" t="s">
        <v>3773</v>
      </c>
      <c r="B1269" t="s">
        <v>5398</v>
      </c>
      <c r="C1269" t="str">
        <f>CONCATENATE(GetSteps[[#This Row],[DefinitionID]],GetSteps[[#This Row],[StepCaption(ID)]])</f>
        <v>8D933680-5CA8-ED11-80F0-0022481C7D58Did we identify any conditions that may indicate there are inconsistencies or cause doubts over the reliability of the information used in our engagement?(OptionBuildingBlock6)</v>
      </c>
      <c r="D1269" t="str">
        <f>IFERROR(VLOOKUP(GetSteps[[#This Row],[SearchStep]], GetMetadata[[SearchStep]:[StepCaption]], 2, FALSE), GetSteps[[#This Row],[StepCaption(ID)]])</f>
        <v>OptionBuildingBlock6</v>
      </c>
      <c r="E1269" t="str">
        <f>IFERROR(VLOOKUP(GetSteps[[#This Row],[SearchStep]], GetMetadata[[SearchStep]:[StepCaption]], 4, FALSE), GetSteps[[#This Row],[StepCaption(ID)]])</f>
        <v>OptionBuildingBlock</v>
      </c>
    </row>
    <row r="1270" spans="1:5">
      <c r="A1270" t="s">
        <v>3773</v>
      </c>
      <c r="B1270" t="s">
        <v>5399</v>
      </c>
      <c r="C1270" t="str">
        <f>CONCATENATE(GetSteps[[#This Row],[DefinitionID]],GetSteps[[#This Row],[StepCaption(ID)]])</f>
        <v>8D933680-5CA8-ED11-80F0-0022481C7D58Do we plan to rely on compensating general IT controls and/or perform procedures to identify whether the ineffective general IT control did not impact the (OptionBuildingBlock67)</v>
      </c>
      <c r="D1270" t="str">
        <f>IFERROR(VLOOKUP(GetSteps[[#This Row],[SearchStep]], GetMetadata[[SearchStep]:[StepCaption]], 2, FALSE), GetSteps[[#This Row],[StepCaption(ID)]])</f>
        <v>OptionBuildingBlock67</v>
      </c>
      <c r="E1270" t="str">
        <f>IFERROR(VLOOKUP(GetSteps[[#This Row],[SearchStep]], GetMetadata[[SearchStep]:[StepCaption]], 4, FALSE), GetSteps[[#This Row],[StepCaption(ID)]])</f>
        <v>OptionBuildingBlock</v>
      </c>
    </row>
    <row r="1271" spans="1:5">
      <c r="A1271" t="s">
        <v>3773</v>
      </c>
      <c r="B1271" t="s">
        <v>5400</v>
      </c>
      <c r="C1271" t="str">
        <f>CONCATENATE(GetSteps[[#This Row],[DefinitionID]],GetSteps[[#This Row],[StepCaption(ID)]])</f>
        <v>8D933680-5CA8-ED11-80F0-0022481C7D58Document any other factors identified via our risk assessment procedures as affecting the assessed RAWTC for this general IT control(RTFTextBuildingBlock35)</v>
      </c>
      <c r="D1271" t="str">
        <f>IFERROR(VLOOKUP(GetSteps[[#This Row],[SearchStep]], GetMetadata[[SearchStep]:[StepCaption]], 2, FALSE), GetSteps[[#This Row],[StepCaption(ID)]])</f>
        <v>RTFTextBuildingBlock35</v>
      </c>
      <c r="E1271" t="str">
        <f>IFERROR(VLOOKUP(GetSteps[[#This Row],[SearchStep]], GetMetadata[[SearchStep]:[StepCaption]], 4, FALSE), GetSteps[[#This Row],[StepCaption(ID)]])</f>
        <v>RTFTextBuildingBlock</v>
      </c>
    </row>
    <row r="1272" spans="1:5">
      <c r="A1272" t="s">
        <v>3773</v>
      </c>
      <c r="B1272" t="s">
        <v>5401</v>
      </c>
      <c r="C1272" t="str">
        <f>CONCATENATE(GetSteps[[#This Row],[DefinitionID]],GetSteps[[#This Row],[StepCaption(ID)]])</f>
        <v>8D933680-5CA8-ED11-80F0-0022481C7D58Document how we modified the nature, timing and/or extent of our procedures to incorporate unpredictability(RTFTextBuildingBlock46)</v>
      </c>
      <c r="D1272" t="str">
        <f>IFERROR(VLOOKUP(GetSteps[[#This Row],[SearchStep]], GetMetadata[[SearchStep]:[StepCaption]], 2, FALSE), GetSteps[[#This Row],[StepCaption(ID)]])</f>
        <v>RTFTextBuildingBlock46</v>
      </c>
      <c r="E1272" t="str">
        <f>IFERROR(VLOOKUP(GetSteps[[#This Row],[SearchStep]], GetMetadata[[SearchStep]:[StepCaption]], 4, FALSE), GetSteps[[#This Row],[StepCaption(ID)]])</f>
        <v>RTFTextBuildingBlock</v>
      </c>
    </row>
    <row r="1273" spans="1:5">
      <c r="A1273" t="s">
        <v>3773</v>
      </c>
      <c r="B1273" t="s">
        <v>5402</v>
      </c>
      <c r="C1273" t="str">
        <f>CONCATENATE(GetSteps[[#This Row],[DefinitionID]],GetSteps[[#This Row],[StepCaption(ID)]])</f>
        <v>8D933680-5CA8-ED11-80F0-0022481C7D58Document our consideration of the nature, cause and potential consequences of the control deviations.(RTFTextBuildingBlock62)</v>
      </c>
      <c r="D1273" t="str">
        <f>IFERROR(VLOOKUP(GetSteps[[#This Row],[SearchStep]], GetMetadata[[SearchStep]:[StepCaption]], 2, FALSE), GetSteps[[#This Row],[StepCaption(ID)]])</f>
        <v>RTFTextBuildingBlock62</v>
      </c>
      <c r="E1273" t="str">
        <f>IFERROR(VLOOKUP(GetSteps[[#This Row],[SearchStep]], GetMetadata[[SearchStep]:[StepCaption]], 4, FALSE), GetSteps[[#This Row],[StepCaption(ID)]])</f>
        <v>RTFTextBuildingBlock</v>
      </c>
    </row>
    <row r="1274" spans="1:5">
      <c r="A1274" t="s">
        <v>3773</v>
      </c>
      <c r="B1274" t="s">
        <v>5403</v>
      </c>
      <c r="C1274" t="str">
        <f>CONCATENATE(GetSteps[[#This Row],[DefinitionID]],GetSteps[[#This Row],[StepCaption(ID)]])</f>
        <v>8D933680-5CA8-ED11-80F0-0022481C7D58Document the procedures performed to resolve the matter and our consideration of the effect of the matter on the engagement.(RTFTextBuildingBlock7)</v>
      </c>
      <c r="D1274" t="str">
        <f>IFERROR(VLOOKUP(GetSteps[[#This Row],[SearchStep]], GetMetadata[[SearchStep]:[StepCaption]], 2, FALSE), GetSteps[[#This Row],[StepCaption(ID)]])</f>
        <v>RTFTextBuildingBlock7</v>
      </c>
      <c r="E1274" t="str">
        <f>IFERROR(VLOOKUP(GetSteps[[#This Row],[SearchStep]], GetMetadata[[SearchStep]:[StepCaption]], 4, FALSE), GetSteps[[#This Row],[StepCaption(ID)]])</f>
        <v>RTFTextBuildingBlock</v>
      </c>
    </row>
    <row r="1275" spans="1:5">
      <c r="A1275" t="s">
        <v>3773</v>
      </c>
      <c r="B1275" t="s">
        <v>5404</v>
      </c>
      <c r="C1275" t="str">
        <f>CONCATENATE(GetSteps[[#This Row],[DefinitionID]],GetSteps[[#This Row],[StepCaption(ID)]])</f>
        <v>8D933680-5CA8-ED11-80F0-0022481C7D58Evaluate the operating effectiveness of controls that involve judgment(LabelBuildingBlock57)</v>
      </c>
      <c r="D1275" t="str">
        <f>IFERROR(VLOOKUP(GetSteps[[#This Row],[SearchStep]], GetMetadata[[SearchStep]:[StepCaption]], 2, FALSE), GetSteps[[#This Row],[StepCaption(ID)]])</f>
        <v>LabelBuildingBlock57</v>
      </c>
      <c r="E1275" t="str">
        <f>IFERROR(VLOOKUP(GetSteps[[#This Row],[SearchStep]], GetMetadata[[SearchStep]:[StepCaption]], 4, FALSE), GetSteps[[#This Row],[StepCaption(ID)]])</f>
        <v>LabelBuildingBlock</v>
      </c>
    </row>
    <row r="1276" spans="1:5">
      <c r="A1276" t="s">
        <v>3773</v>
      </c>
      <c r="B1276" t="s">
        <v>5405</v>
      </c>
      <c r="C1276" t="str">
        <f>CONCATENATE(GetSteps[[#This Row],[DefinitionID]],GetSteps[[#This Row],[StepCaption(ID)]])</f>
        <v>8D933680-5CA8-ED11-80F0-0022481C7D58Evaluate the operating effectiveness of controls that involve judgment(LabelBuildingBlock58)</v>
      </c>
      <c r="D1276" t="str">
        <f>IFERROR(VLOOKUP(GetSteps[[#This Row],[SearchStep]], GetMetadata[[SearchStep]:[StepCaption]], 2, FALSE), GetSteps[[#This Row],[StepCaption(ID)]])</f>
        <v>LabelBuildingBlock58</v>
      </c>
      <c r="E1276" t="str">
        <f>IFERROR(VLOOKUP(GetSteps[[#This Row],[SearchStep]], GetMetadata[[SearchStep]:[StepCaption]], 4, FALSE), GetSteps[[#This Row],[StepCaption(ID)]])</f>
        <v>LabelBuildingBlock</v>
      </c>
    </row>
    <row r="1277" spans="1:5">
      <c r="A1277" t="s">
        <v>3773</v>
      </c>
      <c r="B1277" t="s">
        <v>5406</v>
      </c>
      <c r="C1277" t="str">
        <f>CONCATENATE(GetSteps[[#This Row],[DefinitionID]],GetSteps[[#This Row],[StepCaption(ID)]])</f>
        <v>8D933680-5CA8-ED11-80F0-0022481C7D58Evaluate the steps performed by the control operator to identify and investigate outliers, including whether outliers were appropriately identified and res(RTFTextBuildingBlock59)</v>
      </c>
      <c r="D1277" t="str">
        <f>IFERROR(VLOOKUP(GetSteps[[#This Row],[SearchStep]], GetMetadata[[SearchStep]:[StepCaption]], 2, FALSE), GetSteps[[#This Row],[StepCaption(ID)]])</f>
        <v>RTFTextBuildingBlock59</v>
      </c>
      <c r="E1277" t="str">
        <f>IFERROR(VLOOKUP(GetSteps[[#This Row],[SearchStep]], GetMetadata[[SearchStep]:[StepCaption]], 4, FALSE), GetSteps[[#This Row],[StepCaption(ID)]])</f>
        <v>RTFTextBuildingBlock</v>
      </c>
    </row>
    <row r="1278" spans="1:5">
      <c r="A1278" t="s">
        <v>3773</v>
      </c>
      <c r="B1278" t="s">
        <v>5407</v>
      </c>
      <c r="C1278" t="str">
        <f>CONCATENATE(GetSteps[[#This Row],[DefinitionID]],GetSteps[[#This Row],[StepCaption(ID)]])</f>
        <v>8D933680-5CA8-ED11-80F0-0022481C7D58Frequency(ComboSelectEntityEnumBuildingBlock42)</v>
      </c>
      <c r="D1278" t="str">
        <f>IFERROR(VLOOKUP(GetSteps[[#This Row],[SearchStep]], GetMetadata[[SearchStep]:[StepCaption]], 2, FALSE), GetSteps[[#This Row],[StepCaption(ID)]])</f>
        <v>ComboSelectEntityEnumBuildingBlock42</v>
      </c>
      <c r="E1278" t="str">
        <f>IFERROR(VLOOKUP(GetSteps[[#This Row],[SearchStep]], GetMetadata[[SearchStep]:[StepCaption]], 4, FALSE), GetSteps[[#This Row],[StepCaption(ID)]])</f>
        <v>ComboSelectEntityEnumBuildingBlock</v>
      </c>
    </row>
    <row r="1279" spans="1:5">
      <c r="A1279" t="s">
        <v>3773</v>
      </c>
      <c r="B1279" t="s">
        <v>5408</v>
      </c>
      <c r="C1279" t="str">
        <f>CONCATENATE(GetSteps[[#This Row],[DefinitionID]],GetSteps[[#This Row],[StepCaption(ID)]])</f>
        <v>8D933680-5CA8-ED11-80F0-0022481C7D58Generate testwork template and manually select samples(CheckBoxBuildingBlock52)</v>
      </c>
      <c r="D1279" t="str">
        <f>IFERROR(VLOOKUP(GetSteps[[#This Row],[SearchStep]], GetMetadata[[SearchStep]:[StepCaption]], 2, FALSE), GetSteps[[#This Row],[StepCaption(ID)]])</f>
        <v>CheckBoxBuildingBlock52</v>
      </c>
      <c r="E1279" t="str">
        <f>IFERROR(VLOOKUP(GetSteps[[#This Row],[SearchStep]], GetMetadata[[SearchStep]:[StepCaption]], 4, FALSE), GetSteps[[#This Row],[StepCaption(ID)]])</f>
        <v>CheckBoxBuildingBlock</v>
      </c>
    </row>
    <row r="1280" spans="1:5">
      <c r="A1280" t="s">
        <v>3773</v>
      </c>
      <c r="B1280" t="s">
        <v>5409</v>
      </c>
      <c r="C1280" t="str">
        <f>CONCATENATE(GetSteps[[#This Row],[DefinitionID]],GetSteps[[#This Row],[StepCaption(ID)]])</f>
        <v>8D933680-5CA8-ED11-80F0-0022481C7D58GITC dependency and results report(ButtonBuildingBlock36)</v>
      </c>
      <c r="D1280" t="str">
        <f>IFERROR(VLOOKUP(GetSteps[[#This Row],[SearchStep]], GetMetadata[[SearchStep]:[StepCaption]], 2, FALSE), GetSteps[[#This Row],[StepCaption(ID)]])</f>
        <v>ButtonBuildingBlock36</v>
      </c>
      <c r="E1280" t="str">
        <f>IFERROR(VLOOKUP(GetSteps[[#This Row],[SearchStep]], GetMetadata[[SearchStep]:[StepCaption]], 4, FALSE), GetSteps[[#This Row],[StepCaption(ID)]])</f>
        <v>ButtonBuildingBlock</v>
      </c>
    </row>
    <row r="1281" spans="1:5">
      <c r="A1281" t="s">
        <v>3773</v>
      </c>
      <c r="B1281" t="s">
        <v>5410</v>
      </c>
      <c r="C1281" t="str">
        <f>CONCATENATE(GetSteps[[#This Row],[DefinitionID]],GetSteps[[#This Row],[StepCaption(ID)]])</f>
        <v>8D933680-5CA8-ED11-80F0-0022481C7D58Is any information identified above susceptible to management bias?(OptionBuildingBlock8)</v>
      </c>
      <c r="D1281" t="str">
        <f>IFERROR(VLOOKUP(GetSteps[[#This Row],[SearchStep]], GetMetadata[[SearchStep]:[StepCaption]], 2, FALSE), GetSteps[[#This Row],[StepCaption(ID)]])</f>
        <v>OptionBuildingBlock8</v>
      </c>
      <c r="E1281" t="str">
        <f>IFERROR(VLOOKUP(GetSteps[[#This Row],[SearchStep]], GetMetadata[[SearchStep]:[StepCaption]], 4, FALSE), GetSteps[[#This Row],[StepCaption(ID)]])</f>
        <v>OptionBuildingBlock</v>
      </c>
    </row>
    <row r="1282" spans="1:5">
      <c r="A1282" t="s">
        <v>3773</v>
      </c>
      <c r="B1282" t="s">
        <v>5411</v>
      </c>
      <c r="C1282" t="str">
        <f>CONCATENATE(GetSteps[[#This Row],[DefinitionID]],GetSteps[[#This Row],[StepCaption(ID)]])</f>
        <v>8D933680-5CA8-ED11-80F0-0022481C7D58Navigate to the 2.2.2.2 RF Inquiry activity screen to document whether the general IT control has not changed through period end after testing is performed(LabelBuildingBlock68)</v>
      </c>
      <c r="D1282" t="str">
        <f>IFERROR(VLOOKUP(GetSteps[[#This Row],[SearchStep]], GetMetadata[[SearchStep]:[StepCaption]], 2, FALSE), GetSteps[[#This Row],[StepCaption(ID)]])</f>
        <v>LabelBuildingBlock68</v>
      </c>
      <c r="E1282" t="str">
        <f>IFERROR(VLOOKUP(GetSteps[[#This Row],[SearchStep]], GetMetadata[[SearchStep]:[StepCaption]], 4, FALSE), GetSteps[[#This Row],[StepCaption(ID)]])</f>
        <v>LabelBuildingBlock</v>
      </c>
    </row>
    <row r="1283" spans="1:5">
      <c r="A1283" t="s">
        <v>3773</v>
      </c>
      <c r="B1283" t="s">
        <v>5412</v>
      </c>
      <c r="C1283" t="str">
        <f>CONCATENATE(GetSteps[[#This Row],[DefinitionID]],GetSteps[[#This Row],[StepCaption(ID)]])</f>
        <v>8D933680-5CA8-ED11-80F0-0022481C7D58Number of occurrences(LabelMultiLineTextBox43)</v>
      </c>
      <c r="D1283" t="str">
        <f>IFERROR(VLOOKUP(GetSteps[[#This Row],[SearchStep]], GetMetadata[[SearchStep]:[StepCaption]], 2, FALSE), GetSteps[[#This Row],[StepCaption(ID)]])</f>
        <v>LabelMultiLineTextBox43</v>
      </c>
      <c r="E1283" t="str">
        <f>IFERROR(VLOOKUP(GetSteps[[#This Row],[SearchStep]], GetMetadata[[SearchStep]:[StepCaption]], 4, FALSE), GetSteps[[#This Row],[StepCaption(ID)]])</f>
        <v>LabelMultiLineTextBox</v>
      </c>
    </row>
    <row r="1284" spans="1:5">
      <c r="A1284" t="s">
        <v>3773</v>
      </c>
      <c r="B1284" t="s">
        <v>5413</v>
      </c>
      <c r="C1284" t="str">
        <f>CONCATENATE(GetSteps[[#This Row],[DefinitionID]],GetSteps[[#This Row],[StepCaption(ID)]])</f>
        <v>8D933680-5CA8-ED11-80F0-0022481C7D58Obtain evidence about operating effectiveness(LabelBuildingBlock48)</v>
      </c>
      <c r="D1284" t="str">
        <f>IFERROR(VLOOKUP(GetSteps[[#This Row],[SearchStep]], GetMetadata[[SearchStep]:[StepCaption]], 2, FALSE), GetSteps[[#This Row],[StepCaption(ID)]])</f>
        <v>LabelBuildingBlock48</v>
      </c>
      <c r="E1284" t="str">
        <f>IFERROR(VLOOKUP(GetSteps[[#This Row],[SearchStep]], GetMetadata[[SearchStep]:[StepCaption]], 4, FALSE), GetSteps[[#This Row],[StepCaption(ID)]])</f>
        <v>LabelBuildingBlock</v>
      </c>
    </row>
    <row r="1285" spans="1:5">
      <c r="A1285" t="s">
        <v>3773</v>
      </c>
      <c r="B1285" t="s">
        <v>5414</v>
      </c>
      <c r="C1285" t="str">
        <f>CONCATENATE(GetSteps[[#This Row],[DefinitionID]],GetSteps[[#This Row],[StepCaption(ID)]])</f>
        <v>8D933680-5CA8-ED11-80F0-0022481C7D58Operation: Did the control operate effectively throughout the period tested?(ComboSelectEntityEnumBuildingBlock65)</v>
      </c>
      <c r="D1285" t="str">
        <f>IFERROR(VLOOKUP(GetSteps[[#This Row],[SearchStep]], GetMetadata[[SearchStep]:[StepCaption]], 2, FALSE), GetSteps[[#This Row],[StepCaption(ID)]])</f>
        <v>ComboSelectEntityEnumBuildingBlock65</v>
      </c>
      <c r="E1285" t="str">
        <f>IFERROR(VLOOKUP(GetSteps[[#This Row],[SearchStep]], GetMetadata[[SearchStep]:[StepCaption]], 4, FALSE), GetSteps[[#This Row],[StepCaption(ID)]])</f>
        <v>ComboSelectEntityEnumBuildingBlock</v>
      </c>
    </row>
    <row r="1286" spans="1:5">
      <c r="A1286" t="s">
        <v>3773</v>
      </c>
      <c r="B1286" t="s">
        <v>5415</v>
      </c>
      <c r="C1286" t="str">
        <f>CONCATENATE(GetSteps[[#This Row],[DefinitionID]],GetSteps[[#This Row],[StepCaption(ID)]])</f>
        <v>8D933680-5CA8-ED11-80F0-0022481C7D58Other factor(s)(CheckBoxBuildingBlock26)</v>
      </c>
      <c r="D1286" t="str">
        <f>IFERROR(VLOOKUP(GetSteps[[#This Row],[SearchStep]], GetMetadata[[SearchStep]:[StepCaption]], 2, FALSE), GetSteps[[#This Row],[StepCaption(ID)]])</f>
        <v>CheckBoxBuildingBlock26</v>
      </c>
      <c r="E1286" t="str">
        <f>IFERROR(VLOOKUP(GetSteps[[#This Row],[SearchStep]], GetMetadata[[SearchStep]:[StepCaption]], 4, FALSE), GetSteps[[#This Row],[StepCaption(ID)]])</f>
        <v>CheckBoxBuildingBlock</v>
      </c>
    </row>
    <row r="1287" spans="1:5">
      <c r="A1287" t="s">
        <v>3773</v>
      </c>
      <c r="B1287" t="s">
        <v>5416</v>
      </c>
      <c r="C1287" t="str">
        <f>CONCATENATE(GetSteps[[#This Row],[DefinitionID]],GetSteps[[#This Row],[StepCaption(ID)]])</f>
        <v>8D933680-5CA8-ED11-80F0-0022481C7D58Our evaluation of the conclusions reached by the control operator's investigation(ComboSelectEntityEnumBuildingBlock60)</v>
      </c>
      <c r="D1287" t="str">
        <f>IFERROR(VLOOKUP(GetSteps[[#This Row],[SearchStep]], GetMetadata[[SearchStep]:[StepCaption]], 2, FALSE), GetSteps[[#This Row],[StepCaption(ID)]])</f>
        <v>ComboSelectEntityEnumBuildingBlock60</v>
      </c>
      <c r="E1287" t="str">
        <f>IFERROR(VLOOKUP(GetSteps[[#This Row],[SearchStep]], GetMetadata[[SearchStep]:[StepCaption]], 4, FALSE), GetSteps[[#This Row],[StepCaption(ID)]])</f>
        <v>ComboSelectEntityEnumBuildingBlock</v>
      </c>
    </row>
    <row r="1288" spans="1:5">
      <c r="A1288" t="s">
        <v>3773</v>
      </c>
      <c r="B1288" t="s">
        <v>5417</v>
      </c>
      <c r="C1288" t="str">
        <f>CONCATENATE(GetSteps[[#This Row],[DefinitionID]],GetSteps[[#This Row],[StepCaption(ID)]])</f>
        <v>8D933680-5CA8-ED11-80F0-0022481C7D58Period covered by procedure: (DatePickerBuildingBlock15)</v>
      </c>
      <c r="D1288" t="str">
        <f>IFERROR(VLOOKUP(GetSteps[[#This Row],[SearchStep]], GetMetadata[[SearchStep]:[StepCaption]], 2, FALSE), GetSteps[[#This Row],[StepCaption(ID)]])</f>
        <v>DatePickerBuildingBlock15</v>
      </c>
      <c r="E1288" t="str">
        <f>IFERROR(VLOOKUP(GetSteps[[#This Row],[SearchStep]], GetMetadata[[SearchStep]:[StepCaption]], 4, FALSE), GetSteps[[#This Row],[StepCaption(ID)]])</f>
        <v>DatePickerBuildingBlock</v>
      </c>
    </row>
    <row r="1289" spans="1:5">
      <c r="A1289" t="s">
        <v>3773</v>
      </c>
      <c r="B1289" t="s">
        <v>5418</v>
      </c>
      <c r="C1289" t="str">
        <f>CONCATENATE(GetSteps[[#This Row],[DefinitionID]],GetSteps[[#This Row],[StepCaption(ID)]])</f>
        <v>8D933680-5CA8-ED11-80F0-0022481C7D58Procedure incorporates an element of unpredictability(CheckBoxBuildingBlock45)</v>
      </c>
      <c r="D1289" t="str">
        <f>IFERROR(VLOOKUP(GetSteps[[#This Row],[SearchStep]], GetMetadata[[SearchStep]:[StepCaption]], 2, FALSE), GetSteps[[#This Row],[StepCaption(ID)]])</f>
        <v>CheckBoxBuildingBlock45</v>
      </c>
      <c r="E1289" t="str">
        <f>IFERROR(VLOOKUP(GetSteps[[#This Row],[SearchStep]], GetMetadata[[SearchStep]:[StepCaption]], 4, FALSE), GetSteps[[#This Row],[StepCaption(ID)]])</f>
        <v>CheckBoxBuildingBlock</v>
      </c>
    </row>
    <row r="1290" spans="1:5">
      <c r="A1290" t="s">
        <v>3773</v>
      </c>
      <c r="B1290" t="s">
        <v>5419</v>
      </c>
      <c r="C1290" t="str">
        <f>CONCATENATE(GetSteps[[#This Row],[DefinitionID]],GetSteps[[#This Row],[StepCaption(ID)]])</f>
        <v>8D933680-5CA8-ED11-80F0-0022481C7D58Related deficiencies(SimpleDataGridBuildingBlock63)</v>
      </c>
      <c r="D1290" t="str">
        <f>IFERROR(VLOOKUP(GetSteps[[#This Row],[SearchStep]], GetMetadata[[SearchStep]:[StepCaption]], 2, FALSE), GetSteps[[#This Row],[StepCaption(ID)]])</f>
        <v>SimpleDataGridBuildingBlock63</v>
      </c>
      <c r="E1290" t="str">
        <f>IFERROR(VLOOKUP(GetSteps[[#This Row],[SearchStep]], GetMetadata[[SearchStep]:[StepCaption]], 4, FALSE), GetSteps[[#This Row],[StepCaption(ID)]])</f>
        <v>SimpleDataGridBuildingBlock</v>
      </c>
    </row>
    <row r="1291" spans="1:5">
      <c r="A1291" t="s">
        <v>3773</v>
      </c>
      <c r="B1291" t="s">
        <v>5420</v>
      </c>
      <c r="C1291" t="str">
        <f>CONCATENATE(GetSteps[[#This Row],[DefinitionID]],GetSteps[[#This Row],[StepCaption(ID)]])</f>
        <v>8D933680-5CA8-ED11-80F0-0022481C7D58Result of test of operating effectiveness(LabelBuildingBlock64)</v>
      </c>
      <c r="D1291" t="str">
        <f>IFERROR(VLOOKUP(GetSteps[[#This Row],[SearchStep]], GetMetadata[[SearchStep]:[StepCaption]], 2, FALSE), GetSteps[[#This Row],[StepCaption(ID)]])</f>
        <v>LabelBuildingBlock64</v>
      </c>
      <c r="E1291" t="str">
        <f>IFERROR(VLOOKUP(GetSteps[[#This Row],[SearchStep]], GetMetadata[[SearchStep]:[StepCaption]], 4, FALSE), GetSteps[[#This Row],[StepCaption(ID)]])</f>
        <v>LabelBuildingBlock</v>
      </c>
    </row>
    <row r="1292" spans="1:5">
      <c r="A1292" t="s">
        <v>3773</v>
      </c>
      <c r="B1292" t="s">
        <v>5421</v>
      </c>
      <c r="C1292" t="str">
        <f>CONCATENATE(GetSteps[[#This Row],[DefinitionID]],GetSteps[[#This Row],[StepCaption(ID)]])</f>
        <v>8D933680-5CA8-ED11-80F0-0022481C7D58Results(SimpleDataGridBuildingBlock51)</v>
      </c>
      <c r="D1292" t="str">
        <f>IFERROR(VLOOKUP(GetSteps[[#This Row],[SearchStep]], GetMetadata[[SearchStep]:[StepCaption]], 2, FALSE), GetSteps[[#This Row],[StepCaption(ID)]])</f>
        <v>SimpleDataGridBuildingBlock51</v>
      </c>
      <c r="E1292" t="str">
        <f>IFERROR(VLOOKUP(GetSteps[[#This Row],[SearchStep]], GetMetadata[[SearchStep]:[StepCaption]], 4, FALSE), GetSteps[[#This Row],[StepCaption(ID)]])</f>
        <v>SimpleDataGridBuildingBlock</v>
      </c>
    </row>
    <row r="1293" spans="1:5">
      <c r="A1293" t="s">
        <v>3773</v>
      </c>
      <c r="B1293" t="s">
        <v>5188</v>
      </c>
      <c r="C1293" t="str">
        <f>CONCATENATE(GetSteps[[#This Row],[DefinitionID]],GetSteps[[#This Row],[StepCaption(ID)]])</f>
        <v>8D933680-5CA8-ED11-80F0-0022481C7D58Results(SimpleDataGridBuildingBlock54)</v>
      </c>
      <c r="D1293" t="str">
        <f>IFERROR(VLOOKUP(GetSteps[[#This Row],[SearchStep]], GetMetadata[[SearchStep]:[StepCaption]], 2, FALSE), GetSteps[[#This Row],[StepCaption(ID)]])</f>
        <v>SimpleDataGridBuildingBlock54</v>
      </c>
      <c r="E1293" t="str">
        <f>IFERROR(VLOOKUP(GetSteps[[#This Row],[SearchStep]], GetMetadata[[SearchStep]:[StepCaption]], 4, FALSE), GetSteps[[#This Row],[StepCaption(ID)]])</f>
        <v>SimpleDataGridBuildingBlock</v>
      </c>
    </row>
    <row r="1294" spans="1:5">
      <c r="A1294" t="s">
        <v>3773</v>
      </c>
      <c r="B1294" t="s">
        <v>5422</v>
      </c>
      <c r="C1294" t="str">
        <f>CONCATENATE(GetSteps[[#This Row],[DefinitionID]],GetSteps[[#This Row],[StepCaption(ID)]])</f>
        <v>8D933680-5CA8-ED11-80F0-0022481C7D58Results (SimpleDataGridBuildingBlock56)</v>
      </c>
      <c r="D1294" t="str">
        <f>IFERROR(VLOOKUP(GetSteps[[#This Row],[SearchStep]], GetMetadata[[SearchStep]:[StepCaption]], 2, FALSE), GetSteps[[#This Row],[StepCaption(ID)]])</f>
        <v>SimpleDataGridBuildingBlock56</v>
      </c>
      <c r="E1294" t="str">
        <f>IFERROR(VLOOKUP(GetSteps[[#This Row],[SearchStep]], GetMetadata[[SearchStep]:[StepCaption]], 4, FALSE), GetSteps[[#This Row],[StepCaption(ID)]])</f>
        <v>SimpleDataGridBuildingBlock</v>
      </c>
    </row>
    <row r="1295" spans="1:5">
      <c r="A1295" t="s">
        <v>3773</v>
      </c>
      <c r="B1295" t="s">
        <v>5423</v>
      </c>
      <c r="C1295" t="str">
        <f>CONCATENATE(GetSteps[[#This Row],[DefinitionID]],GetSteps[[#This Row],[StepCaption(ID)]])</f>
        <v>8D933680-5CA8-ED11-80F0-0022481C7D58Sampling tool(ButtonBuildingBlock50)</v>
      </c>
      <c r="D1295" t="str">
        <f>IFERROR(VLOOKUP(GetSteps[[#This Row],[SearchStep]], GetMetadata[[SearchStep]:[StepCaption]], 2, FALSE), GetSteps[[#This Row],[StepCaption(ID)]])</f>
        <v>ButtonBuildingBlock50</v>
      </c>
      <c r="E1295" t="str">
        <f>IFERROR(VLOOKUP(GetSteps[[#This Row],[SearchStep]], GetMetadata[[SearchStep]:[StepCaption]], 4, FALSE), GetSteps[[#This Row],[StepCaption(ID)]])</f>
        <v>ButtonBuildingBlock</v>
      </c>
    </row>
    <row r="1296" spans="1:5">
      <c r="A1296" t="s">
        <v>3773</v>
      </c>
      <c r="B1296" t="s">
        <v>5424</v>
      </c>
      <c r="C1296" t="str">
        <f>CONCATENATE(GetSteps[[#This Row],[DefinitionID]],GetSteps[[#This Row],[StepCaption(ID)]])</f>
        <v>8D933680-5CA8-ED11-80F0-0022481C7D58Specify the information that is susceptible to management bias and document the impact of the susceptibility to management bias on evaluating the reliabili(RTFTextBuildingBlock9)</v>
      </c>
      <c r="D1296" t="str">
        <f>IFERROR(VLOOKUP(GetSteps[[#This Row],[SearchStep]], GetMetadata[[SearchStep]:[StepCaption]], 2, FALSE), GetSteps[[#This Row],[StepCaption(ID)]])</f>
        <v>RTFTextBuildingBlock9</v>
      </c>
      <c r="E1296" t="str">
        <f>IFERROR(VLOOKUP(GetSteps[[#This Row],[SearchStep]], GetMetadata[[SearchStep]:[StepCaption]], 4, FALSE), GetSteps[[#This Row],[StepCaption(ID)]])</f>
        <v>RTFTextBuildingBlock</v>
      </c>
    </row>
    <row r="1297" spans="1:5">
      <c r="A1297" t="s">
        <v>3773</v>
      </c>
      <c r="B1297" t="s">
        <v>5425</v>
      </c>
      <c r="C1297" t="str">
        <f>CONCATENATE(GetSteps[[#This Row],[DefinitionID]],GetSteps[[#This Row],[StepCaption(ID)]])</f>
        <v>8D933680-5CA8-ED11-80F0-0022481C7D58Test operating effectiveness(ExpanderGroupBuildingBlock47)</v>
      </c>
      <c r="D1297" t="str">
        <f>IFERROR(VLOOKUP(GetSteps[[#This Row],[SearchStep]], GetMetadata[[SearchStep]:[StepCaption]], 2, FALSE), GetSteps[[#This Row],[StepCaption(ID)]])</f>
        <v>ExpanderGroupBuildingBlock47</v>
      </c>
      <c r="E1297" t="str">
        <f>IFERROR(VLOOKUP(GetSteps[[#This Row],[SearchStep]], GetMetadata[[SearchStep]:[StepCaption]], 4, FALSE), GetSteps[[#This Row],[StepCaption(ID)]])</f>
        <v>ExpanderGroupBuildingBlock</v>
      </c>
    </row>
    <row r="1298" spans="1:5">
      <c r="A1298" t="s">
        <v>3773</v>
      </c>
      <c r="B1298" t="s">
        <v>5426</v>
      </c>
      <c r="C1298" t="str">
        <f>CONCATENATE(GetSteps[[#This Row],[DefinitionID]],GetSteps[[#This Row],[StepCaption(ID)]])</f>
        <v>8D933680-5CA8-ED11-80F0-0022481C7D58Testwork template (ButtonBuildingBlock53)</v>
      </c>
      <c r="D1298" t="str">
        <f>IFERROR(VLOOKUP(GetSteps[[#This Row],[SearchStep]], GetMetadata[[SearchStep]:[StepCaption]], 2, FALSE), GetSteps[[#This Row],[StepCaption(ID)]])</f>
        <v>ButtonBuildingBlock53</v>
      </c>
      <c r="E1298" t="str">
        <f>IFERROR(VLOOKUP(GetSteps[[#This Row],[SearchStep]], GetMetadata[[SearchStep]:[StepCaption]], 4, FALSE), GetSteps[[#This Row],[StepCaption(ID)]])</f>
        <v>ButtonBuildingBlock</v>
      </c>
    </row>
    <row r="1299" spans="1:5">
      <c r="A1299" t="s">
        <v>3773</v>
      </c>
      <c r="B1299" t="s">
        <v>5427</v>
      </c>
      <c r="C1299" t="str">
        <f>CONCATENATE(GetSteps[[#This Row],[DefinitionID]],GetSteps[[#This Row],[StepCaption(ID)]])</f>
        <v>8D933680-5CA8-ED11-80F0-0022481C7D58through(DatePickerBuildingBlock16)</v>
      </c>
      <c r="D1299" t="str">
        <f>IFERROR(VLOOKUP(GetSteps[[#This Row],[SearchStep]], GetMetadata[[SearchStep]:[StepCaption]], 2, FALSE), GetSteps[[#This Row],[StepCaption(ID)]])</f>
        <v>DatePickerBuildingBlock16</v>
      </c>
      <c r="E1299" t="str">
        <f>IFERROR(VLOOKUP(GetSteps[[#This Row],[SearchStep]], GetMetadata[[SearchStep]:[StepCaption]], 4, FALSE), GetSteps[[#This Row],[StepCaption(ID)]])</f>
        <v>DatePickerBuildingBlock</v>
      </c>
    </row>
    <row r="1300" spans="1:5">
      <c r="A1300" t="s">
        <v>3773</v>
      </c>
      <c r="B1300" t="s">
        <v>5428</v>
      </c>
      <c r="C1300" t="str">
        <f>CONCATENATE(GetSteps[[#This Row],[DefinitionID]],GetSteps[[#This Row],[StepCaption(ID)]])</f>
        <v>8D933680-5CA8-ED11-80F0-0022481C7D58Use the sampling tool to select samples and generate testwork template(CheckBoxBuildingBlock49)</v>
      </c>
      <c r="D1300" t="str">
        <f>IFERROR(VLOOKUP(GetSteps[[#This Row],[SearchStep]], GetMetadata[[SearchStep]:[StepCaption]], 2, FALSE), GetSteps[[#This Row],[StepCaption(ID)]])</f>
        <v>CheckBoxBuildingBlock49</v>
      </c>
      <c r="E1300" t="str">
        <f>IFERROR(VLOOKUP(GetSteps[[#This Row],[SearchStep]], GetMetadata[[SearchStep]:[StepCaption]], 4, FALSE), GetSteps[[#This Row],[StepCaption(ID)]])</f>
        <v>CheckBoxBuildingBlock</v>
      </c>
    </row>
    <row r="1301" spans="1:5">
      <c r="A1301" t="s">
        <v>3773</v>
      </c>
      <c r="B1301" t="s">
        <v>5429</v>
      </c>
      <c r="C1301" t="str">
        <f>CONCATENATE(GetSteps[[#This Row],[DefinitionID]],GetSteps[[#This Row],[StepCaption(ID)]])</f>
        <v>8D933680-5CA8-ED11-80F0-0022481C7D58Will remediation testing be performed?(ComboSelectEntityEnumBuildingBlock66)</v>
      </c>
      <c r="D1301" t="str">
        <f>IFERROR(VLOOKUP(GetSteps[[#This Row],[SearchStep]], GetMetadata[[SearchStep]:[StepCaption]], 2, FALSE), GetSteps[[#This Row],[StepCaption(ID)]])</f>
        <v>ComboSelectEntityEnumBuildingBlock66</v>
      </c>
      <c r="E1301" t="str">
        <f>IFERROR(VLOOKUP(GetSteps[[#This Row],[SearchStep]], GetMetadata[[SearchStep]:[StepCaption]], 4, FALSE), GetSteps[[#This Row],[StepCaption(ID)]])</f>
        <v>ComboSelectEntityEnumBuildingBlock</v>
      </c>
    </row>
    <row r="1302" spans="1:5">
      <c r="A1302" t="s">
        <v>3773</v>
      </c>
      <c r="B1302" t="s">
        <v>5430</v>
      </c>
      <c r="C1302" t="str">
        <f>CONCATENATE(GetSteps[[#This Row],[DefinitionID]],GetSteps[[#This Row],[StepCaption(ID)]])</f>
        <v>8D933680-5CA8-ED11-80F0-0022481C7D58(ComboSelectEntityEnumBuildingBlock70)</v>
      </c>
      <c r="D1302" t="str">
        <f>IFERROR(VLOOKUP(GetSteps[[#This Row],[SearchStep]], GetMetadata[[SearchStep]:[StepCaption]], 2, FALSE), GetSteps[[#This Row],[StepCaption(ID)]])</f>
        <v>ComboSelectEntityEnumBuildingBlock70</v>
      </c>
      <c r="E1302" t="str">
        <f>IFERROR(VLOOKUP(GetSteps[[#This Row],[SearchStep]], GetMetadata[[SearchStep]:[StepCaption]], 4, FALSE), GetSteps[[#This Row],[StepCaption(ID)]])</f>
        <v>ComboSelectEntityEnumBuildingBlock</v>
      </c>
    </row>
    <row r="1303" spans="1:5">
      <c r="A1303" t="s">
        <v>3773</v>
      </c>
      <c r="B1303" t="s">
        <v>1852</v>
      </c>
      <c r="C1303" t="str">
        <f>CONCATENATE(GetSteps[[#This Row],[DefinitionID]],GetSteps[[#This Row],[StepCaption(ID)]])</f>
        <v>8D933680-5CA8-ED11-80F0-0022481C7D58(LabelBuildingBlock27)</v>
      </c>
      <c r="D1303" t="str">
        <f>IFERROR(VLOOKUP(GetSteps[[#This Row],[SearchStep]], GetMetadata[[SearchStep]:[StepCaption]], 2, FALSE), GetSteps[[#This Row],[StepCaption(ID)]])</f>
        <v>LabelBuildingBlock27</v>
      </c>
      <c r="E1303" t="str">
        <f>IFERROR(VLOOKUP(GetSteps[[#This Row],[SearchStep]], GetMetadata[[SearchStep]:[StepCaption]], 4, FALSE), GetSteps[[#This Row],[StepCaption(ID)]])</f>
        <v>LabelBuildingBlock</v>
      </c>
    </row>
    <row r="1304" spans="1:5">
      <c r="A1304" t="s">
        <v>3773</v>
      </c>
      <c r="B1304" t="s">
        <v>1853</v>
      </c>
      <c r="C1304" t="str">
        <f>CONCATENATE(GetSteps[[#This Row],[DefinitionID]],GetSteps[[#This Row],[StepCaption(ID)]])</f>
        <v>8D933680-5CA8-ED11-80F0-0022481C7D58(LabelBuildingBlock28)</v>
      </c>
      <c r="D1304" t="str">
        <f>IFERROR(VLOOKUP(GetSteps[[#This Row],[SearchStep]], GetMetadata[[SearchStep]:[StepCaption]], 2, FALSE), GetSteps[[#This Row],[StepCaption(ID)]])</f>
        <v>LabelBuildingBlock28</v>
      </c>
      <c r="E1304" t="str">
        <f>IFERROR(VLOOKUP(GetSteps[[#This Row],[SearchStep]], GetMetadata[[SearchStep]:[StepCaption]], 4, FALSE), GetSteps[[#This Row],[StepCaption(ID)]])</f>
        <v>LabelBuildingBlock</v>
      </c>
    </row>
    <row r="1305" spans="1:5">
      <c r="A1305" t="s">
        <v>3773</v>
      </c>
      <c r="B1305" t="s">
        <v>5431</v>
      </c>
      <c r="C1305" t="str">
        <f>CONCATENATE(GetSteps[[#This Row],[DefinitionID]],GetSteps[[#This Row],[StepCaption(ID)]])</f>
        <v>8D933680-5CA8-ED11-80F0-0022481C7D58(LabelBuildingBlock29)</v>
      </c>
      <c r="D1305" t="str">
        <f>IFERROR(VLOOKUP(GetSteps[[#This Row],[SearchStep]], GetMetadata[[SearchStep]:[StepCaption]], 2, FALSE), GetSteps[[#This Row],[StepCaption(ID)]])</f>
        <v>LabelBuildingBlock29</v>
      </c>
      <c r="E1305" t="str">
        <f>IFERROR(VLOOKUP(GetSteps[[#This Row],[SearchStep]], GetMetadata[[SearchStep]:[StepCaption]], 4, FALSE), GetSteps[[#This Row],[StepCaption(ID)]])</f>
        <v>LabelBuildingBlock</v>
      </c>
    </row>
    <row r="1306" spans="1:5">
      <c r="A1306" t="s">
        <v>3773</v>
      </c>
      <c r="B1306" t="s">
        <v>5432</v>
      </c>
      <c r="C1306" t="str">
        <f>CONCATENATE(GetSteps[[#This Row],[DefinitionID]],GetSteps[[#This Row],[StepCaption(ID)]])</f>
        <v>8D933680-5CA8-ED11-80F0-0022481C7D58(LabelBuildingBlock30)</v>
      </c>
      <c r="D1306" t="str">
        <f>IFERROR(VLOOKUP(GetSteps[[#This Row],[SearchStep]], GetMetadata[[SearchStep]:[StepCaption]], 2, FALSE), GetSteps[[#This Row],[StepCaption(ID)]])</f>
        <v>LabelBuildingBlock30</v>
      </c>
      <c r="E1306" t="str">
        <f>IFERROR(VLOOKUP(GetSteps[[#This Row],[SearchStep]], GetMetadata[[SearchStep]:[StepCaption]], 4, FALSE), GetSteps[[#This Row],[StepCaption(ID)]])</f>
        <v>LabelBuildingBlock</v>
      </c>
    </row>
    <row r="1307" spans="1:5">
      <c r="A1307" t="s">
        <v>3773</v>
      </c>
      <c r="B1307" t="s">
        <v>5433</v>
      </c>
      <c r="C1307" t="str">
        <f>CONCATENATE(GetSteps[[#This Row],[DefinitionID]],GetSteps[[#This Row],[StepCaption(ID)]])</f>
        <v>8D933680-5CA8-ED11-80F0-0022481C7D58(LabelBuildingBlock31)</v>
      </c>
      <c r="D1307" t="str">
        <f>IFERROR(VLOOKUP(GetSteps[[#This Row],[SearchStep]], GetMetadata[[SearchStep]:[StepCaption]], 2, FALSE), GetSteps[[#This Row],[StepCaption(ID)]])</f>
        <v>LabelBuildingBlock31</v>
      </c>
      <c r="E1307" t="str">
        <f>IFERROR(VLOOKUP(GetSteps[[#This Row],[SearchStep]], GetMetadata[[SearchStep]:[StepCaption]], 4, FALSE), GetSteps[[#This Row],[StepCaption(ID)]])</f>
        <v>LabelBuildingBlock</v>
      </c>
    </row>
    <row r="1308" spans="1:5">
      <c r="A1308" t="s">
        <v>3773</v>
      </c>
      <c r="B1308" t="s">
        <v>5434</v>
      </c>
      <c r="C1308" t="str">
        <f>CONCATENATE(GetSteps[[#This Row],[DefinitionID]],GetSteps[[#This Row],[StepCaption(ID)]])</f>
        <v>8D933680-5CA8-ED11-80F0-0022481C7D58(LabelBuildingBlock32)</v>
      </c>
      <c r="D1308" t="str">
        <f>IFERROR(VLOOKUP(GetSteps[[#This Row],[SearchStep]], GetMetadata[[SearchStep]:[StepCaption]], 2, FALSE), GetSteps[[#This Row],[StepCaption(ID)]])</f>
        <v>LabelBuildingBlock32</v>
      </c>
      <c r="E1308" t="str">
        <f>IFERROR(VLOOKUP(GetSteps[[#This Row],[SearchStep]], GetMetadata[[SearchStep]:[StepCaption]], 4, FALSE), GetSteps[[#This Row],[StepCaption(ID)]])</f>
        <v>LabelBuildingBlock</v>
      </c>
    </row>
    <row r="1309" spans="1:5">
      <c r="A1309" t="s">
        <v>3773</v>
      </c>
      <c r="B1309" t="s">
        <v>5435</v>
      </c>
      <c r="C1309" t="str">
        <f>CONCATENATE(GetSteps[[#This Row],[DefinitionID]],GetSteps[[#This Row],[StepCaption(ID)]])</f>
        <v>8D933680-5CA8-ED11-80F0-0022481C7D58(LabelBuildingBlock33)</v>
      </c>
      <c r="D1309" t="str">
        <f>IFERROR(VLOOKUP(GetSteps[[#This Row],[SearchStep]], GetMetadata[[SearchStep]:[StepCaption]], 2, FALSE), GetSteps[[#This Row],[StepCaption(ID)]])</f>
        <v>LabelBuildingBlock33</v>
      </c>
      <c r="E1309" t="str">
        <f>IFERROR(VLOOKUP(GetSteps[[#This Row],[SearchStep]], GetMetadata[[SearchStep]:[StepCaption]], 4, FALSE), GetSteps[[#This Row],[StepCaption(ID)]])</f>
        <v>LabelBuildingBlock</v>
      </c>
    </row>
    <row r="1310" spans="1:5">
      <c r="A1310" t="s">
        <v>3773</v>
      </c>
      <c r="B1310" t="s">
        <v>5436</v>
      </c>
      <c r="C1310" t="str">
        <f>CONCATENATE(GetSteps[[#This Row],[DefinitionID]],GetSteps[[#This Row],[StepCaption(ID)]])</f>
        <v>8D933680-5CA8-ED11-80F0-0022481C7D58(LabelBuildingBlock34)</v>
      </c>
      <c r="D1310" t="str">
        <f>IFERROR(VLOOKUP(GetSteps[[#This Row],[SearchStep]], GetMetadata[[SearchStep]:[StepCaption]], 2, FALSE), GetSteps[[#This Row],[StepCaption(ID)]])</f>
        <v>LabelBuildingBlock34</v>
      </c>
      <c r="E1310" t="str">
        <f>IFERROR(VLOOKUP(GetSteps[[#This Row],[SearchStep]], GetMetadata[[SearchStep]:[StepCaption]], 4, FALSE), GetSteps[[#This Row],[StepCaption(ID)]])</f>
        <v>LabelBuildingBlock</v>
      </c>
    </row>
    <row r="1311" spans="1:5">
      <c r="A1311" t="s">
        <v>3773</v>
      </c>
      <c r="B1311" t="s">
        <v>139</v>
      </c>
      <c r="C1311" t="str">
        <f>CONCATENATE(GetSteps[[#This Row],[DefinitionID]],GetSteps[[#This Row],[StepCaption(ID)]])</f>
        <v>8D933680-5CA8-ED11-80F0-0022481C7D58CustomBuildingBlock</v>
      </c>
      <c r="D1311" t="str">
        <f>IFERROR(VLOOKUP(GetSteps[[#This Row],[SearchStep]], GetMetadata[[SearchStep]:[StepCaption]], 2, FALSE), GetSteps[[#This Row],[StepCaption(ID)]])</f>
        <v>CustomBuildingBlock</v>
      </c>
      <c r="E1311" t="str">
        <f>IFERROR(VLOOKUP(GetSteps[[#This Row],[SearchStep]], GetMetadata[[SearchStep]:[StepCaption]], 4, FALSE), GetSteps[[#This Row],[StepCaption(ID)]])</f>
        <v>CustomBuildingBlock</v>
      </c>
    </row>
    <row r="1312" spans="1:5">
      <c r="A1312" t="s">
        <v>3773</v>
      </c>
      <c r="B1312" t="s">
        <v>318</v>
      </c>
      <c r="C1312" t="str">
        <f>CONCATENATE(GetSteps[[#This Row],[DefinitionID]],GetSteps[[#This Row],[StepCaption(ID)]])</f>
        <v>8D933680-5CA8-ED11-80F0-0022481C7D58Attachment_module</v>
      </c>
      <c r="D1312" t="str">
        <f>IFERROR(VLOOKUP(GetSteps[[#This Row],[SearchStep]], GetMetadata[[SearchStep]:[StepCaption]], 2, FALSE), GetSteps[[#This Row],[StepCaption(ID)]])</f>
        <v>Attachment_module</v>
      </c>
      <c r="E1312" t="str">
        <f>IFERROR(VLOOKUP(GetSteps[[#This Row],[SearchStep]], GetMetadata[[SearchStep]:[StepCaption]], 4, FALSE), GetSteps[[#This Row],[StepCaption(ID)]])</f>
        <v>Attachment_module</v>
      </c>
    </row>
    <row r="1313" spans="1:5">
      <c r="A1313" t="s">
        <v>3773</v>
      </c>
      <c r="B1313" t="s">
        <v>319</v>
      </c>
      <c r="C1313" t="str">
        <f>CONCATENATE(GetSteps[[#This Row],[DefinitionID]],GetSteps[[#This Row],[StepCaption(ID)]])</f>
        <v>8D933680-5CA8-ED11-80F0-0022481C7D58ReviewNote_module</v>
      </c>
      <c r="D1313" t="str">
        <f>IFERROR(VLOOKUP(GetSteps[[#This Row],[SearchStep]], GetMetadata[[SearchStep]:[StepCaption]], 2, FALSE), GetSteps[[#This Row],[StepCaption(ID)]])</f>
        <v>ReviewNote_module</v>
      </c>
      <c r="E1313" t="str">
        <f>IFERROR(VLOOKUP(GetSteps[[#This Row],[SearchStep]], GetMetadata[[SearchStep]:[StepCaption]], 4, FALSE), GetSteps[[#This Row],[StepCaption(ID)]])</f>
        <v>ReviewNote_module</v>
      </c>
    </row>
    <row r="1314" spans="1:5">
      <c r="A1314" t="s">
        <v>3773</v>
      </c>
      <c r="B1314" t="s">
        <v>320</v>
      </c>
      <c r="C1314" t="str">
        <f>CONCATENATE(GetSteps[[#This Row],[DefinitionID]],GetSteps[[#This Row],[StepCaption(ID)]])</f>
        <v>8D933680-5CA8-ED11-80F0-0022481C7D58Navigation_module</v>
      </c>
      <c r="D1314" t="str">
        <f>IFERROR(VLOOKUP(GetSteps[[#This Row],[SearchStep]], GetMetadata[[SearchStep]:[StepCaption]], 2, FALSE), GetSteps[[#This Row],[StepCaption(ID)]])</f>
        <v>Navigation_module</v>
      </c>
      <c r="E1314" t="str">
        <f>IFERROR(VLOOKUP(GetSteps[[#This Row],[SearchStep]], GetMetadata[[SearchStep]:[StepCaption]], 4, FALSE), GetSteps[[#This Row],[StepCaption(ID)]])</f>
        <v>Navigation_module</v>
      </c>
    </row>
    <row r="1315" spans="1:5">
      <c r="A1315" t="s">
        <v>3773</v>
      </c>
      <c r="B1315" t="s">
        <v>519</v>
      </c>
      <c r="C1315" t="str">
        <f>CONCATENATE(GetSteps[[#This Row],[DefinitionID]],GetSteps[[#This Row],[StepCaption(ID)]])</f>
        <v>8D933680-5CA8-ED11-80F0-0022481C7D58MRR SignOff_module</v>
      </c>
      <c r="D1315" t="str">
        <f>IFERROR(VLOOKUP(GetSteps[[#This Row],[SearchStep]], GetMetadata[[SearchStep]:[StepCaption]], 2, FALSE), GetSteps[[#This Row],[StepCaption(ID)]])</f>
        <v>MRR SignOff_module</v>
      </c>
      <c r="E1315" t="str">
        <f>IFERROR(VLOOKUP(GetSteps[[#This Row],[SearchStep]], GetMetadata[[SearchStep]:[StepCaption]], 4, FALSE), GetSteps[[#This Row],[StepCaption(ID)]])</f>
        <v>MRR SignOff_module</v>
      </c>
    </row>
    <row r="1316" spans="1:5">
      <c r="A1316" t="s">
        <v>3773</v>
      </c>
      <c r="B1316" t="s">
        <v>672</v>
      </c>
      <c r="C1316" t="str">
        <f>CONCATENATE(GetSteps[[#This Row],[DefinitionID]],GetSteps[[#This Row],[StepCaption(ID)]])</f>
        <v>8D933680-5CA8-ED11-80F0-0022481C7D58Tailoring_module</v>
      </c>
      <c r="D1316" t="str">
        <f>IFERROR(VLOOKUP(GetSteps[[#This Row],[SearchStep]], GetMetadata[[SearchStep]:[StepCaption]], 2, FALSE), GetSteps[[#This Row],[StepCaption(ID)]])</f>
        <v>Tailoring_module</v>
      </c>
      <c r="E1316" t="str">
        <f>IFERROR(VLOOKUP(GetSteps[[#This Row],[SearchStep]], GetMetadata[[SearchStep]:[StepCaption]], 4, FALSE), GetSteps[[#This Row],[StepCaption(ID)]])</f>
        <v>Tailoring_module</v>
      </c>
    </row>
    <row r="1317" spans="1:5">
      <c r="A1317" t="s">
        <v>3773</v>
      </c>
      <c r="B1317" t="s">
        <v>711</v>
      </c>
      <c r="C1317" t="str">
        <f>CONCATENATE(GetSteps[[#This Row],[DefinitionID]],GetSteps[[#This Row],[StepCaption(ID)]])</f>
        <v>8D933680-5CA8-ED11-80F0-0022481C7D58TeamManagement_module</v>
      </c>
      <c r="D1317" t="str">
        <f>IFERROR(VLOOKUP(GetSteps[[#This Row],[SearchStep]], GetMetadata[[SearchStep]:[StepCaption]], 2, FALSE), GetSteps[[#This Row],[StepCaption(ID)]])</f>
        <v>TeamManagement_module</v>
      </c>
      <c r="E1317" t="str">
        <f>IFERROR(VLOOKUP(GetSteps[[#This Row],[SearchStep]], GetMetadata[[SearchStep]:[StepCaption]], 4, FALSE), GetSteps[[#This Row],[StepCaption(ID)]])</f>
        <v>TeamManagement_module</v>
      </c>
    </row>
    <row r="1318" spans="1:5">
      <c r="A1318" t="s">
        <v>3773</v>
      </c>
      <c r="B1318" t="s">
        <v>756</v>
      </c>
      <c r="C1318" t="str">
        <f>CONCATENATE(GetSteps[[#This Row],[DefinitionID]],GetSteps[[#This Row],[StepCaption(ID)]])</f>
        <v>8D933680-5CA8-ED11-80F0-0022481C7D58ProjectPlan_module</v>
      </c>
      <c r="D1318" t="str">
        <f>IFERROR(VLOOKUP(GetSteps[[#This Row],[SearchStep]], GetMetadata[[SearchStep]:[StepCaption]], 2, FALSE), GetSteps[[#This Row],[StepCaption(ID)]])</f>
        <v>ProjectPlan_module</v>
      </c>
      <c r="E1318" t="str">
        <f>IFERROR(VLOOKUP(GetSteps[[#This Row],[SearchStep]], GetMetadata[[SearchStep]:[StepCaption]], 4, FALSE), GetSteps[[#This Row],[StepCaption(ID)]])</f>
        <v>ProjectPlan_module</v>
      </c>
    </row>
    <row r="1319" spans="1:5">
      <c r="A1319" t="s">
        <v>3773</v>
      </c>
      <c r="B1319" t="s">
        <v>843</v>
      </c>
      <c r="C1319" t="str">
        <f>CONCATENATE(GetSteps[[#This Row],[DefinitionID]],GetSteps[[#This Row],[StepCaption(ID)]])</f>
        <v>8D933680-5CA8-ED11-80F0-0022481C7D58Chatbot_module</v>
      </c>
      <c r="D1319" t="str">
        <f>IFERROR(VLOOKUP(GetSteps[[#This Row],[SearchStep]], GetMetadata[[SearchStep]:[StepCaption]], 2, FALSE), GetSteps[[#This Row],[StepCaption(ID)]])</f>
        <v>Chatbot_module</v>
      </c>
      <c r="E1319" t="str">
        <f>IFERROR(VLOOKUP(GetSteps[[#This Row],[SearchStep]], GetMetadata[[SearchStep]:[StepCaption]], 4, FALSE), GetSteps[[#This Row],[StepCaption(ID)]])</f>
        <v>Chatbot_module</v>
      </c>
    </row>
    <row r="1320" spans="1:5">
      <c r="A1320" t="s">
        <v>3773</v>
      </c>
      <c r="B1320" t="s">
        <v>866</v>
      </c>
      <c r="C1320" t="str">
        <f>CONCATENATE(GetSteps[[#This Row],[DefinitionID]],GetSteps[[#This Row],[StepCaption(ID)]])</f>
        <v>8D933680-5CA8-ED11-80F0-0022481C7D58TaggingUtilityTool_module</v>
      </c>
      <c r="D1320" t="str">
        <f>IFERROR(VLOOKUP(GetSteps[[#This Row],[SearchStep]], GetMetadata[[SearchStep]:[StepCaption]], 2, FALSE), GetSteps[[#This Row],[StepCaption(ID)]])</f>
        <v>TaggingUtilityTool_module</v>
      </c>
      <c r="E1320" t="str">
        <f>IFERROR(VLOOKUP(GetSteps[[#This Row],[SearchStep]], GetMetadata[[SearchStep]:[StepCaption]], 4, FALSE), GetSteps[[#This Row],[StepCaption(ID)]])</f>
        <v>TaggingUtilityTool_module</v>
      </c>
    </row>
    <row r="1321" spans="1:5">
      <c r="A1321" t="s">
        <v>3773</v>
      </c>
      <c r="B1321" t="s">
        <v>885</v>
      </c>
      <c r="C1321" t="str">
        <f>CONCATENATE(GetSteps[[#This Row],[DefinitionID]],GetSteps[[#This Row],[StepCaption(ID)]])</f>
        <v>8D933680-5CA8-ED11-80F0-0022481C7D58Eng Dash_module</v>
      </c>
      <c r="D1321" t="str">
        <f>IFERROR(VLOOKUP(GetSteps[[#This Row],[SearchStep]], GetMetadata[[SearchStep]:[StepCaption]], 2, FALSE), GetSteps[[#This Row],[StepCaption(ID)]])</f>
        <v>Eng Dash_module</v>
      </c>
      <c r="E1321" t="str">
        <f>IFERROR(VLOOKUP(GetSteps[[#This Row],[SearchStep]], GetMetadata[[SearchStep]:[StepCaption]], 4, FALSE), GetSteps[[#This Row],[StepCaption(ID)]])</f>
        <v>Eng Dash_module</v>
      </c>
    </row>
    <row r="1322" spans="1:5">
      <c r="A1322" t="s">
        <v>3773</v>
      </c>
      <c r="B1322" t="s">
        <v>894</v>
      </c>
      <c r="C1322" t="str">
        <f>CONCATENATE(GetSteps[[#This Row],[DefinitionID]],GetSteps[[#This Row],[StepCaption(ID)]])</f>
        <v>8D933680-5CA8-ED11-80F0-0022481C7D58My Eng_module</v>
      </c>
      <c r="D1322" t="str">
        <f>IFERROR(VLOOKUP(GetSteps[[#This Row],[SearchStep]], GetMetadata[[SearchStep]:[StepCaption]], 2, FALSE), GetSteps[[#This Row],[StepCaption(ID)]])</f>
        <v>My Eng_module</v>
      </c>
      <c r="E1322" t="str">
        <f>IFERROR(VLOOKUP(GetSteps[[#This Row],[SearchStep]], GetMetadata[[SearchStep]:[StepCaption]], 4, FALSE), GetSteps[[#This Row],[StepCaption(ID)]])</f>
        <v>My Eng_module</v>
      </c>
    </row>
    <row r="1323" spans="1:5">
      <c r="A1323" t="s">
        <v>3773</v>
      </c>
      <c r="B1323" t="s">
        <v>885</v>
      </c>
      <c r="C1323" t="str">
        <f>CONCATENATE(GetSteps[[#This Row],[DefinitionID]],GetSteps[[#This Row],[StepCaption(ID)]])</f>
        <v>8D933680-5CA8-ED11-80F0-0022481C7D58Eng Dash_module</v>
      </c>
      <c r="D1323" t="str">
        <f>IFERROR(VLOOKUP(GetSteps[[#This Row],[SearchStep]], GetMetadata[[SearchStep]:[StepCaption]], 2, FALSE), GetSteps[[#This Row],[StepCaption(ID)]])</f>
        <v>Eng Dash_module</v>
      </c>
      <c r="E1323" t="str">
        <f>IFERROR(VLOOKUP(GetSteps[[#This Row],[SearchStep]], GetMetadata[[SearchStep]:[StepCaption]], 4, FALSE), GetSteps[[#This Row],[StepCaption(ID)]])</f>
        <v>Eng Dash_module</v>
      </c>
    </row>
    <row r="1324" spans="1:5">
      <c r="A1324" t="s">
        <v>3773</v>
      </c>
      <c r="B1324" t="s">
        <v>1135</v>
      </c>
      <c r="C1324" t="str">
        <f>CONCATENATE(GetSteps[[#This Row],[DefinitionID]],GetSteps[[#This Row],[StepCaption(ID)]])</f>
        <v>8D933680-5CA8-ED11-80F0-0022481C7D58MUSsampling_module</v>
      </c>
      <c r="D1324" t="str">
        <f>IFERROR(VLOOKUP(GetSteps[[#This Row],[SearchStep]], GetMetadata[[SearchStep]:[StepCaption]], 2, FALSE), GetSteps[[#This Row],[StepCaption(ID)]])</f>
        <v>MUSsampling_module</v>
      </c>
      <c r="E1324" t="str">
        <f>IFERROR(VLOOKUP(GetSteps[[#This Row],[SearchStep]], GetMetadata[[SearchStep]:[StepCaption]], 4, FALSE), GetSteps[[#This Row],[StepCaption(ID)]])</f>
        <v>MUSsampling_module</v>
      </c>
    </row>
    <row r="1325" spans="1:5">
      <c r="A1325" t="s">
        <v>3773</v>
      </c>
      <c r="B1325" t="s">
        <v>1235</v>
      </c>
      <c r="C1325" t="str">
        <f>CONCATENATE(GetSteps[[#This Row],[DefinitionID]],GetSteps[[#This Row],[StepCaption(ID)]])</f>
        <v>8D933680-5CA8-ED11-80F0-0022481C7D58RollForward_Module</v>
      </c>
      <c r="D1325" t="str">
        <f>IFERROR(VLOOKUP(GetSteps[[#This Row],[SearchStep]], GetMetadata[[SearchStep]:[StepCaption]], 2, FALSE), GetSteps[[#This Row],[StepCaption(ID)]])</f>
        <v>RollForward_Module</v>
      </c>
      <c r="E1325" t="str">
        <f>IFERROR(VLOOKUP(GetSteps[[#This Row],[SearchStep]], GetMetadata[[SearchStep]:[StepCaption]], 4, FALSE), GetSteps[[#This Row],[StepCaption(ID)]])</f>
        <v>RollForward_Module</v>
      </c>
    </row>
    <row r="1326" spans="1:5">
      <c r="A1326" t="s">
        <v>3773</v>
      </c>
      <c r="B1326" t="s">
        <v>1246</v>
      </c>
      <c r="C1326" t="str">
        <f>CONCATENATE(GetSteps[[#This Row],[DefinitionID]],GetSteps[[#This Row],[StepCaption(ID)]])</f>
        <v>8D933680-5CA8-ED11-80F0-0022481C7D58GeneralFeatures_Module</v>
      </c>
      <c r="D1326" t="str">
        <f>IFERROR(VLOOKUP(GetSteps[[#This Row],[SearchStep]], GetMetadata[[SearchStep]:[StepCaption]], 2, FALSE), GetSteps[[#This Row],[StepCaption(ID)]])</f>
        <v>GeneralFeatures_Module</v>
      </c>
      <c r="E1326" t="str">
        <f>IFERROR(VLOOKUP(GetSteps[[#This Row],[SearchStep]], GetMetadata[[SearchStep]:[StepCaption]], 4, FALSE), GetSteps[[#This Row],[StepCaption(ID)]])</f>
        <v>GeneralFeatures_Module</v>
      </c>
    </row>
    <row r="1327" spans="1:5">
      <c r="A1327" t="s">
        <v>3773</v>
      </c>
      <c r="B1327" t="s">
        <v>1257</v>
      </c>
      <c r="C1327" t="str">
        <f>CONCATENATE(GetSteps[[#This Row],[DefinitionID]],GetSteps[[#This Row],[StepCaption(ID)]])</f>
        <v>8D933680-5CA8-ED11-80F0-0022481C7D58CloseOut_Module</v>
      </c>
      <c r="D1327" t="str">
        <f>IFERROR(VLOOKUP(GetSteps[[#This Row],[SearchStep]], GetMetadata[[SearchStep]:[StepCaption]], 2, FALSE), GetSteps[[#This Row],[StepCaption(ID)]])</f>
        <v>CloseOut_Module</v>
      </c>
      <c r="E1327" t="str">
        <f>IFERROR(VLOOKUP(GetSteps[[#This Row],[SearchStep]], GetMetadata[[SearchStep]:[StepCaption]], 4, FALSE), GetSteps[[#This Row],[StepCaption(ID)]])</f>
        <v>CloseOut_Module</v>
      </c>
    </row>
    <row r="1328" spans="1:5">
      <c r="A1328" t="s">
        <v>3773</v>
      </c>
      <c r="B1328" t="s">
        <v>1282</v>
      </c>
      <c r="C1328" t="str">
        <f>CONCATENATE(GetSteps[[#This Row],[DefinitionID]],GetSteps[[#This Row],[StepCaption(ID)]])</f>
        <v>8D933680-5CA8-ED11-80F0-0022481C7D58ACP_module</v>
      </c>
      <c r="D1328" t="str">
        <f>IFERROR(VLOOKUP(GetSteps[[#This Row],[SearchStep]], GetMetadata[[SearchStep]:[StepCaption]], 2, FALSE), GetSteps[[#This Row],[StepCaption(ID)]])</f>
        <v>ACP_module</v>
      </c>
      <c r="E1328" t="str">
        <f>IFERROR(VLOOKUP(GetSteps[[#This Row],[SearchStep]], GetMetadata[[SearchStep]:[StepCaption]], 4, FALSE), GetSteps[[#This Row],[StepCaption(ID)]])</f>
        <v>ACP_module</v>
      </c>
    </row>
    <row r="1329" spans="1:5">
      <c r="A1329" t="s">
        <v>3773</v>
      </c>
      <c r="B1329" t="s">
        <v>1288</v>
      </c>
      <c r="C1329" t="str">
        <f>CONCATENATE(GetSteps[[#This Row],[DefinitionID]],GetSteps[[#This Row],[StepCaption(ID)]])</f>
        <v>8D933680-5CA8-ED11-80F0-0022481C7D58Create_Analysis_module</v>
      </c>
      <c r="D1329" t="str">
        <f>IFERROR(VLOOKUP(GetSteps[[#This Row],[SearchStep]], GetMetadata[[SearchStep]:[StepCaption]], 2, FALSE), GetSteps[[#This Row],[StepCaption(ID)]])</f>
        <v>Create_Analysis_module</v>
      </c>
      <c r="E1329" t="str">
        <f>IFERROR(VLOOKUP(GetSteps[[#This Row],[SearchStep]], GetMetadata[[SearchStep]:[StepCaption]], 4, FALSE), GetSteps[[#This Row],[StepCaption(ID)]])</f>
        <v>Create_Analysis_module</v>
      </c>
    </row>
    <row r="1330" spans="1:5">
      <c r="A1330" t="s">
        <v>3773</v>
      </c>
      <c r="B1330" t="s">
        <v>1546</v>
      </c>
      <c r="C1330" t="str">
        <f>CONCATENATE(GetSteps[[#This Row],[DefinitionID]],GetSteps[[#This Row],[StepCaption(ID)]])</f>
        <v>8D933680-5CA8-ED11-80F0-0022481C7D58GeneralModule</v>
      </c>
      <c r="D1330" t="str">
        <f>IFERROR(VLOOKUP(GetSteps[[#This Row],[SearchStep]], GetMetadata[[SearchStep]:[StepCaption]], 2, FALSE), GetSteps[[#This Row],[StepCaption(ID)]])</f>
        <v>GeneralModule</v>
      </c>
      <c r="E1330" t="str">
        <f>IFERROR(VLOOKUP(GetSteps[[#This Row],[SearchStep]], GetMetadata[[SearchStep]:[StepCaption]], 4, FALSE), GetSteps[[#This Row],[StepCaption(ID)]])</f>
        <v>GeneralModule</v>
      </c>
    </row>
    <row r="1331" spans="1:5">
      <c r="A1331" t="s">
        <v>1873</v>
      </c>
      <c r="B1331" t="s">
        <v>3455</v>
      </c>
      <c r="C1331" t="str">
        <f>CONCATENATE(GetSteps[[#This Row],[DefinitionID]],GetSteps[[#This Row],[StepCaption(ID)]])</f>
        <v>8EF3B470-C259-ED11-80ED-0022481C7D58All applicable reporting criteria and other legislative and regulatory requirements(SimpleDataGridBuildingBlock40)</v>
      </c>
      <c r="D1331" t="str">
        <f>IFERROR(VLOOKUP(GetSteps[[#This Row],[SearchStep]], GetMetadata[[SearchStep]:[StepCaption]], 2, FALSE), GetSteps[[#This Row],[StepCaption(ID)]])</f>
        <v>SimpleDataGridBuildingBlock40</v>
      </c>
      <c r="E1331" t="str">
        <f>IFERROR(VLOOKUP(GetSteps[[#This Row],[SearchStep]], GetMetadata[[SearchStep]:[StepCaption]], 4, FALSE), GetSteps[[#This Row],[StepCaption(ID)]])</f>
        <v>SimpleDataGridBuildingBlock</v>
      </c>
    </row>
    <row r="1332" spans="1:5">
      <c r="A1332" t="s">
        <v>1873</v>
      </c>
      <c r="B1332" t="s">
        <v>3456</v>
      </c>
      <c r="C1332" t="str">
        <f>CONCATENATE(GetSteps[[#This Row],[DefinitionID]],GetSteps[[#This Row],[StepCaption(ID)]])</f>
        <v>8EF3B470-C259-ED11-80ED-0022481C7D58Applicable assurance standards and other legislative and regulatory requirements(SimpleDataGridBuildingBlock38)</v>
      </c>
      <c r="D1332" t="str">
        <f>IFERROR(VLOOKUP(GetSteps[[#This Row],[SearchStep]], GetMetadata[[SearchStep]:[StepCaption]], 2, FALSE), GetSteps[[#This Row],[StepCaption(ID)]])</f>
        <v>SimpleDataGridBuildingBlock38</v>
      </c>
      <c r="E1332" t="str">
        <f>IFERROR(VLOOKUP(GetSteps[[#This Row],[SearchStep]], GetMetadata[[SearchStep]:[StepCaption]], 4, FALSE), GetSteps[[#This Row],[StepCaption(ID)]])</f>
        <v>SimpleDataGridBuildingBlock</v>
      </c>
    </row>
    <row r="1333" spans="1:5">
      <c r="A1333" t="s">
        <v>1873</v>
      </c>
      <c r="B1333" t="s">
        <v>3457</v>
      </c>
      <c r="C1333" t="str">
        <f>CONCATENATE(GetSteps[[#This Row],[DefinitionID]],GetSteps[[#This Row],[StepCaption(ID)]])</f>
        <v>8EF3B470-C259-ED11-80ED-0022481C7D58Assurance report date(DatePickerBuildingBlock42)</v>
      </c>
      <c r="D1333" t="str">
        <f>IFERROR(VLOOKUP(GetSteps[[#This Row],[SearchStep]], GetMetadata[[SearchStep]:[StepCaption]], 2, FALSE), GetSteps[[#This Row],[StepCaption(ID)]])</f>
        <v>DatePickerBuildingBlock42</v>
      </c>
      <c r="E1333" t="str">
        <f>IFERROR(VLOOKUP(GetSteps[[#This Row],[SearchStep]], GetMetadata[[SearchStep]:[StepCaption]], 4, FALSE), GetSteps[[#This Row],[StepCaption(ID)]])</f>
        <v>DatePickerBuildingBlock</v>
      </c>
    </row>
    <row r="1334" spans="1:5">
      <c r="A1334" t="s">
        <v>1873</v>
      </c>
      <c r="B1334" t="s">
        <v>3458</v>
      </c>
      <c r="C1334" t="str">
        <f>CONCATENATE(GetSteps[[#This Row],[DefinitionID]],GetSteps[[#This Row],[StepCaption(ID)]])</f>
        <v>8EF3B470-C259-ED11-80ED-0022481C7D58Assurance report information(LabelBuildingBlock37)</v>
      </c>
      <c r="D1334" t="str">
        <f>IFERROR(VLOOKUP(GetSteps[[#This Row],[SearchStep]], GetMetadata[[SearchStep]:[StepCaption]], 2, FALSE), GetSteps[[#This Row],[StepCaption(ID)]])</f>
        <v>LabelBuildingBlock37</v>
      </c>
      <c r="E1334" t="str">
        <f>IFERROR(VLOOKUP(GetSteps[[#This Row],[SearchStep]], GetMetadata[[SearchStep]:[StepCaption]], 4, FALSE), GetSteps[[#This Row],[StepCaption(ID)]])</f>
        <v>LabelBuildingBlock</v>
      </c>
    </row>
    <row r="1335" spans="1:5">
      <c r="A1335" t="s">
        <v>1873</v>
      </c>
      <c r="B1335" t="s">
        <v>3459</v>
      </c>
      <c r="C1335" t="str">
        <f>CONCATENATE(GetSteps[[#This Row],[DefinitionID]],GetSteps[[#This Row],[StepCaption(ID)]])</f>
        <v>8EF3B470-C259-ED11-80ED-0022481C7D58Assurance report release date(DatePickerBuildingBlock43)</v>
      </c>
      <c r="D1335" t="str">
        <f>IFERROR(VLOOKUP(GetSteps[[#This Row],[SearchStep]], GetMetadata[[SearchStep]:[StepCaption]], 2, FALSE), GetSteps[[#This Row],[StepCaption(ID)]])</f>
        <v>DatePickerBuildingBlock43</v>
      </c>
      <c r="E1335" t="str">
        <f>IFERROR(VLOOKUP(GetSteps[[#This Row],[SearchStep]], GetMetadata[[SearchStep]:[StepCaption]], 4, FALSE), GetSteps[[#This Row],[StepCaption(ID)]])</f>
        <v>DatePickerBuildingBlock</v>
      </c>
    </row>
    <row r="1336" spans="1:5">
      <c r="A1336" t="s">
        <v>1873</v>
      </c>
      <c r="B1336" t="s">
        <v>3460</v>
      </c>
      <c r="C1336" t="str">
        <f>CONCATENATE(GetSteps[[#This Row],[DefinitionID]],GetSteps[[#This Row],[StepCaption(ID)]])</f>
        <v>8EF3B470-C259-ED11-80ED-0022481C7D58Client ID(LabelMultiLineTextBox3)</v>
      </c>
      <c r="D1336" t="str">
        <f>IFERROR(VLOOKUP(GetSteps[[#This Row],[SearchStep]], GetMetadata[[SearchStep]:[StepCaption]], 2, FALSE), GetSteps[[#This Row],[StepCaption(ID)]])</f>
        <v>LabelMultiLineTextBox3</v>
      </c>
      <c r="E1336" t="str">
        <f>IFERROR(VLOOKUP(GetSteps[[#This Row],[SearchStep]], GetMetadata[[SearchStep]:[StepCaption]], 4, FALSE), GetSteps[[#This Row],[StepCaption(ID)]])</f>
        <v>LabelMultiLineTextBox</v>
      </c>
    </row>
    <row r="1337" spans="1:5">
      <c r="A1337" t="s">
        <v>1873</v>
      </c>
      <c r="B1337" t="s">
        <v>3461</v>
      </c>
      <c r="C1337" t="str">
        <f>CONCATENATE(GetSteps[[#This Row],[DefinitionID]],GetSteps[[#This Row],[StepCaption(ID)]])</f>
        <v>8EF3B470-C259-ED11-80ED-0022481C7D58Client name(LabelMultiLineTextBox2)</v>
      </c>
      <c r="D1337" t="str">
        <f>IFERROR(VLOOKUP(GetSteps[[#This Row],[SearchStep]], GetMetadata[[SearchStep]:[StepCaption]], 2, FALSE), GetSteps[[#This Row],[StepCaption(ID)]])</f>
        <v>LabelMultiLineTextBox2</v>
      </c>
      <c r="E1337" t="str">
        <f>IFERROR(VLOOKUP(GetSteps[[#This Row],[SearchStep]], GetMetadata[[SearchStep]:[StepCaption]], 4, FALSE), GetSteps[[#This Row],[StepCaption(ID)]])</f>
        <v>LabelMultiLineTextBox</v>
      </c>
    </row>
    <row r="1338" spans="1:5">
      <c r="A1338" t="s">
        <v>1873</v>
      </c>
      <c r="B1338" t="s">
        <v>3462</v>
      </c>
      <c r="C1338" t="str">
        <f>CONCATENATE(GetSteps[[#This Row],[DefinitionID]],GetSteps[[#This Row],[StepCaption(ID)]])</f>
        <v>8EF3B470-C259-ED11-80ED-0022481C7D58Country/Jurisdiction(ComboSelectBuildingBlock8)</v>
      </c>
      <c r="D1338" t="str">
        <f>IFERROR(VLOOKUP(GetSteps[[#This Row],[SearchStep]], GetMetadata[[SearchStep]:[StepCaption]], 2, FALSE), GetSteps[[#This Row],[StepCaption(ID)]])</f>
        <v>ComboSelectBuildingBlock8</v>
      </c>
      <c r="E1338" t="str">
        <f>IFERROR(VLOOKUP(GetSteps[[#This Row],[SearchStep]], GetMetadata[[SearchStep]:[StepCaption]], 4, FALSE), GetSteps[[#This Row],[StepCaption(ID)]])</f>
        <v>ComboSelectBuildingBlock</v>
      </c>
    </row>
    <row r="1339" spans="1:5">
      <c r="A1339" t="s">
        <v>1873</v>
      </c>
      <c r="B1339" t="s">
        <v>3463</v>
      </c>
      <c r="C1339" t="str">
        <f>CONCATENATE(GetSteps[[#This Row],[DefinitionID]],GetSteps[[#This Row],[StepCaption(ID)]])</f>
        <v>8EF3B470-C259-ED11-80ED-0022481C7D58Engagement characteristics(ExpanderGroupBuildingBlock53)</v>
      </c>
      <c r="D1339" t="str">
        <f>IFERROR(VLOOKUP(GetSteps[[#This Row],[SearchStep]], GetMetadata[[SearchStep]:[StepCaption]], 2, FALSE), GetSteps[[#This Row],[StepCaption(ID)]])</f>
        <v>ExpanderGroupBuildingBlock53</v>
      </c>
      <c r="E1339" t="str">
        <f>IFERROR(VLOOKUP(GetSteps[[#This Row],[SearchStep]], GetMetadata[[SearchStep]:[StepCaption]], 4, FALSE), GetSteps[[#This Row],[StepCaption(ID)]])</f>
        <v>ExpanderGroupBuildingBlock</v>
      </c>
    </row>
    <row r="1340" spans="1:5">
      <c r="A1340" t="s">
        <v>1873</v>
      </c>
      <c r="B1340" t="s">
        <v>3464</v>
      </c>
      <c r="C1340" t="str">
        <f>CONCATENATE(GetSteps[[#This Row],[DefinitionID]],GetSteps[[#This Row],[StepCaption(ID)]])</f>
        <v>8EF3B470-C259-ED11-80ED-0022481C7D58Engagement evaluation and sentinel approval information(ExpanderGroupBuildingBlock24)</v>
      </c>
      <c r="D1340" t="str">
        <f>IFERROR(VLOOKUP(GetSteps[[#This Row],[SearchStep]], GetMetadata[[SearchStep]:[StepCaption]], 2, FALSE), GetSteps[[#This Row],[StepCaption(ID)]])</f>
        <v>ExpanderGroupBuildingBlock24</v>
      </c>
      <c r="E1340" t="str">
        <f>IFERROR(VLOOKUP(GetSteps[[#This Row],[SearchStep]], GetMetadata[[SearchStep]:[StepCaption]], 4, FALSE), GetSteps[[#This Row],[StepCaption(ID)]])</f>
        <v>ExpanderGroupBuildingBlock</v>
      </c>
    </row>
    <row r="1341" spans="1:5">
      <c r="A1341" t="s">
        <v>1873</v>
      </c>
      <c r="B1341" t="s">
        <v>3465</v>
      </c>
      <c r="C1341" t="str">
        <f>CONCATENATE(GetSteps[[#This Row],[DefinitionID]],GetSteps[[#This Row],[StepCaption(ID)]])</f>
        <v>8EF3B470-C259-ED11-80ED-0022481C7D58Engagement evaluation ID(LabelMultiLineTextBox26)</v>
      </c>
      <c r="D1341" t="str">
        <f>IFERROR(VLOOKUP(GetSteps[[#This Row],[SearchStep]], GetMetadata[[SearchStep]:[StepCaption]], 2, FALSE), GetSteps[[#This Row],[StepCaption(ID)]])</f>
        <v>LabelMultiLineTextBox26</v>
      </c>
      <c r="E1341" t="str">
        <f>IFERROR(VLOOKUP(GetSteps[[#This Row],[SearchStep]], GetMetadata[[SearchStep]:[StepCaption]], 4, FALSE), GetSteps[[#This Row],[StepCaption(ID)]])</f>
        <v>LabelMultiLineTextBox</v>
      </c>
    </row>
    <row r="1342" spans="1:5">
      <c r="A1342" t="s">
        <v>1873</v>
      </c>
      <c r="B1342" t="s">
        <v>3466</v>
      </c>
      <c r="C1342" t="str">
        <f>CONCATENATE(GetSteps[[#This Row],[DefinitionID]],GetSteps[[#This Row],[StepCaption(ID)]])</f>
        <v>8EF3B470-C259-ED11-80ED-0022481C7D58Engagement evaluation status(ComboSelectEntityEnumBuildingBlock27)</v>
      </c>
      <c r="D1342" t="str">
        <f>IFERROR(VLOOKUP(GetSteps[[#This Row],[SearchStep]], GetMetadata[[SearchStep]:[StepCaption]], 2, FALSE), GetSteps[[#This Row],[StepCaption(ID)]])</f>
        <v>ComboSelectEntityEnumBuildingBlock27</v>
      </c>
      <c r="E1342" t="str">
        <f>IFERROR(VLOOKUP(GetSteps[[#This Row],[SearchStep]], GetMetadata[[SearchStep]:[StepCaption]], 4, FALSE), GetSteps[[#This Row],[StepCaption(ID)]])</f>
        <v>ComboSelectEntityEnumBuildingBlock</v>
      </c>
    </row>
    <row r="1343" spans="1:5">
      <c r="A1343" t="s">
        <v>1873</v>
      </c>
      <c r="B1343" t="s">
        <v>3467</v>
      </c>
      <c r="C1343" t="str">
        <f>CONCATENATE(GetSteps[[#This Row],[DefinitionID]],GetSteps[[#This Row],[StepCaption(ID)]])</f>
        <v>8EF3B470-C259-ED11-80ED-0022481C7D58Engagement ID(LabelMultiLineTextBox5)</v>
      </c>
      <c r="D1343" t="str">
        <f>IFERROR(VLOOKUP(GetSteps[[#This Row],[SearchStep]], GetMetadata[[SearchStep]:[StepCaption]], 2, FALSE), GetSteps[[#This Row],[StepCaption(ID)]])</f>
        <v>LabelMultiLineTextBox5</v>
      </c>
      <c r="E1343" t="str">
        <f>IFERROR(VLOOKUP(GetSteps[[#This Row],[SearchStep]], GetMetadata[[SearchStep]:[StepCaption]], 4, FALSE), GetSteps[[#This Row],[StepCaption(ID)]])</f>
        <v>LabelMultiLineTextBox</v>
      </c>
    </row>
    <row r="1344" spans="1:5">
      <c r="A1344" t="s">
        <v>1873</v>
      </c>
      <c r="B1344" t="s">
        <v>1408</v>
      </c>
      <c r="C1344" t="str">
        <f>CONCATENATE(GetSteps[[#This Row],[DefinitionID]],GetSteps[[#This Row],[StepCaption(ID)]])</f>
        <v>8EF3B470-C259-ED11-80ED-0022481C7D58Engagement information(ExpanderGroupBuildingBlock1)</v>
      </c>
      <c r="D1344" t="str">
        <f>IFERROR(VLOOKUP(GetSteps[[#This Row],[SearchStep]], GetMetadata[[SearchStep]:[StepCaption]], 2, FALSE), GetSteps[[#This Row],[StepCaption(ID)]])</f>
        <v>ExpanderGroupBuildingBlock1</v>
      </c>
      <c r="E1344" t="str">
        <f>IFERROR(VLOOKUP(GetSteps[[#This Row],[SearchStep]], GetMetadata[[SearchStep]:[StepCaption]], 4, FALSE), GetSteps[[#This Row],[StepCaption(ID)]])</f>
        <v>ExpanderGroupBuildingBlock</v>
      </c>
    </row>
    <row r="1345" spans="1:5">
      <c r="A1345" t="s">
        <v>1873</v>
      </c>
      <c r="B1345" t="s">
        <v>3468</v>
      </c>
      <c r="C1345" t="str">
        <f>CONCATENATE(GetSteps[[#This Row],[DefinitionID]],GetSteps[[#This Row],[StepCaption(ID)]])</f>
        <v>8EF3B470-C259-ED11-80ED-0022481C7D58Engagement Language(ComboSelectBuildingBlock9)</v>
      </c>
      <c r="D1345" t="str">
        <f>IFERROR(VLOOKUP(GetSteps[[#This Row],[SearchStep]], GetMetadata[[SearchStep]:[StepCaption]], 2, FALSE), GetSteps[[#This Row],[StepCaption(ID)]])</f>
        <v>ComboSelectBuildingBlock9</v>
      </c>
      <c r="E1345" t="str">
        <f>IFERROR(VLOOKUP(GetSteps[[#This Row],[SearchStep]], GetMetadata[[SearchStep]:[StepCaption]], 4, FALSE), GetSteps[[#This Row],[StepCaption(ID)]])</f>
        <v>ComboSelectBuildingBlock</v>
      </c>
    </row>
    <row r="1346" spans="1:5">
      <c r="A1346" t="s">
        <v>1873</v>
      </c>
      <c r="B1346" t="s">
        <v>3469</v>
      </c>
      <c r="C1346" t="str">
        <f>CONCATENATE(GetSteps[[#This Row],[DefinitionID]],GetSteps[[#This Row],[StepCaption(ID)]])</f>
        <v>8EF3B470-C259-ED11-80ED-0022481C7D58Engagement name(LabelMultiLineTextBox4)</v>
      </c>
      <c r="D1346" t="str">
        <f>IFERROR(VLOOKUP(GetSteps[[#This Row],[SearchStep]], GetMetadata[[SearchStep]:[StepCaption]], 2, FALSE), GetSteps[[#This Row],[StepCaption(ID)]])</f>
        <v>LabelMultiLineTextBox4</v>
      </c>
      <c r="E1346" t="str">
        <f>IFERROR(VLOOKUP(GetSteps[[#This Row],[SearchStep]], GetMetadata[[SearchStep]:[StepCaption]], 4, FALSE), GetSteps[[#This Row],[StepCaption(ID)]])</f>
        <v>LabelMultiLineTextBox</v>
      </c>
    </row>
    <row r="1347" spans="1:5">
      <c r="A1347" t="s">
        <v>1873</v>
      </c>
      <c r="B1347" t="s">
        <v>3470</v>
      </c>
      <c r="C1347" t="str">
        <f>CONCATENATE(GetSteps[[#This Row],[DefinitionID]],GetSteps[[#This Row],[StepCaption(ID)]])</f>
        <v>8EF3B470-C259-ED11-80ED-0022481C7D58Engagement quality control reviewer (EQCR)(CheckBoxBuildingBlock46)</v>
      </c>
      <c r="D1347" t="str">
        <f>IFERROR(VLOOKUP(GetSteps[[#This Row],[SearchStep]], GetMetadata[[SearchStep]:[StepCaption]], 2, FALSE), GetSteps[[#This Row],[StepCaption(ID)]])</f>
        <v>CheckBoxBuildingBlock46</v>
      </c>
      <c r="E1347" t="str">
        <f>IFERROR(VLOOKUP(GetSteps[[#This Row],[SearchStep]], GetMetadata[[SearchStep]:[StepCaption]], 4, FALSE), GetSteps[[#This Row],[StepCaption(ID)]])</f>
        <v>CheckBoxBuildingBlock</v>
      </c>
    </row>
    <row r="1348" spans="1:5">
      <c r="A1348" t="s">
        <v>1873</v>
      </c>
      <c r="B1348" t="s">
        <v>3471</v>
      </c>
      <c r="C1348" t="str">
        <f>CONCATENATE(GetSteps[[#This Row],[DefinitionID]],GetSteps[[#This Row],[StepCaption(ID)]])</f>
        <v>8EF3B470-C259-ED11-80ED-0022481C7D58Engagement scope and scale(ExpanderGroupBuildingBlock16)</v>
      </c>
      <c r="D1348" t="str">
        <f>IFERROR(VLOOKUP(GetSteps[[#This Row],[SearchStep]], GetMetadata[[SearchStep]:[StepCaption]], 2, FALSE), GetSteps[[#This Row],[StepCaption(ID)]])</f>
        <v>ExpanderGroupBuildingBlock16</v>
      </c>
      <c r="E1348" t="str">
        <f>IFERROR(VLOOKUP(GetSteps[[#This Row],[SearchStep]], GetMetadata[[SearchStep]:[StepCaption]], 4, FALSE), GetSteps[[#This Row],[StepCaption(ID)]])</f>
        <v>ExpanderGroupBuildingBlock</v>
      </c>
    </row>
    <row r="1349" spans="1:5">
      <c r="A1349" t="s">
        <v>1873</v>
      </c>
      <c r="B1349" t="s">
        <v>3472</v>
      </c>
      <c r="C1349" t="str">
        <f>CONCATENATE(GetSteps[[#This Row],[DefinitionID]],GetSteps[[#This Row],[StepCaption(ID)]])</f>
        <v>8EF3B470-C259-ED11-80ED-0022481C7D58Engagement Time Zone(ComboSelectBuildingBlock11)</v>
      </c>
      <c r="D1349" t="str">
        <f>IFERROR(VLOOKUP(GetSteps[[#This Row],[SearchStep]], GetMetadata[[SearchStep]:[StepCaption]], 2, FALSE), GetSteps[[#This Row],[StepCaption(ID)]])</f>
        <v>ComboSelectBuildingBlock11</v>
      </c>
      <c r="E1349" t="str">
        <f>IFERROR(VLOOKUP(GetSteps[[#This Row],[SearchStep]], GetMetadata[[SearchStep]:[StepCaption]], 4, FALSE), GetSteps[[#This Row],[StepCaption(ID)]])</f>
        <v>ComboSelectBuildingBlock</v>
      </c>
    </row>
    <row r="1350" spans="1:5">
      <c r="A1350" t="s">
        <v>1873</v>
      </c>
      <c r="B1350" t="s">
        <v>3473</v>
      </c>
      <c r="C1350" t="str">
        <f>CONCATENATE(GetSteps[[#This Row],[DefinitionID]],GetSteps[[#This Row],[StepCaption(ID)]])</f>
        <v>8EF3B470-C259-ED11-80ED-0022481C7D58Evaluation approval date(DatePickerBuildingBlock28)</v>
      </c>
      <c r="D1350" t="str">
        <f>IFERROR(VLOOKUP(GetSteps[[#This Row],[SearchStep]], GetMetadata[[SearchStep]:[StepCaption]], 2, FALSE), GetSteps[[#This Row],[StepCaption(ID)]])</f>
        <v>DatePickerBuildingBlock28</v>
      </c>
      <c r="E1350" t="str">
        <f>IFERROR(VLOOKUP(GetSteps[[#This Row],[SearchStep]], GetMetadata[[SearchStep]:[StepCaption]], 4, FALSE), GetSteps[[#This Row],[StepCaption(ID)]])</f>
        <v>DatePickerBuildingBlock</v>
      </c>
    </row>
    <row r="1351" spans="1:5">
      <c r="A1351" t="s">
        <v>1873</v>
      </c>
      <c r="B1351" t="s">
        <v>3474</v>
      </c>
      <c r="C1351" t="str">
        <f>CONCATENATE(GetSteps[[#This Row],[DefinitionID]],GetSteps[[#This Row],[StepCaption(ID)]])</f>
        <v>8EF3B470-C259-ED11-80ED-0022481C7D58Expected engagement start date(DatePickerBuildingBlock14)</v>
      </c>
      <c r="D1351" t="str">
        <f>IFERROR(VLOOKUP(GetSteps[[#This Row],[SearchStep]], GetMetadata[[SearchStep]:[StepCaption]], 2, FALSE), GetSteps[[#This Row],[StepCaption(ID)]])</f>
        <v>DatePickerBuildingBlock14</v>
      </c>
      <c r="E1351" t="str">
        <f>IFERROR(VLOOKUP(GetSteps[[#This Row],[SearchStep]], GetMetadata[[SearchStep]:[StepCaption]], 4, FALSE), GetSteps[[#This Row],[StepCaption(ID)]])</f>
        <v>DatePickerBuildingBlock</v>
      </c>
    </row>
    <row r="1352" spans="1:5">
      <c r="A1352" t="s">
        <v>1873</v>
      </c>
      <c r="B1352" t="s">
        <v>3475</v>
      </c>
      <c r="C1352" t="str">
        <f>CONCATENATE(GetSteps[[#This Row],[DefinitionID]],GetSteps[[#This Row],[StepCaption(ID)]])</f>
        <v>8EF3B470-C259-ED11-80ED-0022481C7D58KPMG Office(ComboSelectBuildingBlock10)</v>
      </c>
      <c r="D1352" t="str">
        <f>IFERROR(VLOOKUP(GetSteps[[#This Row],[SearchStep]], GetMetadata[[SearchStep]:[StepCaption]], 2, FALSE), GetSteps[[#This Row],[StepCaption(ID)]])</f>
        <v>ComboSelectBuildingBlock10</v>
      </c>
      <c r="E1352" t="str">
        <f>IFERROR(VLOOKUP(GetSteps[[#This Row],[SearchStep]], GetMetadata[[SearchStep]:[StepCaption]], 4, FALSE), GetSteps[[#This Row],[StepCaption(ID)]])</f>
        <v>ComboSelectBuildingBlock</v>
      </c>
    </row>
    <row r="1353" spans="1:5">
      <c r="A1353" t="s">
        <v>1873</v>
      </c>
      <c r="B1353" t="s">
        <v>3476</v>
      </c>
      <c r="C1353" t="str">
        <f>CONCATENATE(GetSteps[[#This Row],[DefinitionID]],GetSteps[[#This Row],[StepCaption(ID)]])</f>
        <v>8EF3B470-C259-ED11-80ED-0022481C7D58Listed entity (other than SEC)(CheckBoxBuildingBlock20)</v>
      </c>
      <c r="D1353" t="str">
        <f>IFERROR(VLOOKUP(GetSteps[[#This Row],[SearchStep]], GetMetadata[[SearchStep]:[StepCaption]], 2, FALSE), GetSteps[[#This Row],[StepCaption(ID)]])</f>
        <v>CheckBoxBuildingBlock20</v>
      </c>
      <c r="E1353" t="str">
        <f>IFERROR(VLOOKUP(GetSteps[[#This Row],[SearchStep]], GetMetadata[[SearchStep]:[StepCaption]], 4, FALSE), GetSteps[[#This Row],[StepCaption(ID)]])</f>
        <v>CheckBoxBuildingBlock</v>
      </c>
    </row>
    <row r="1354" spans="1:5">
      <c r="A1354" t="s">
        <v>1873</v>
      </c>
      <c r="B1354" t="s">
        <v>5437</v>
      </c>
      <c r="C1354" t="str">
        <f>CONCATENATE(GetSteps[[#This Row],[DefinitionID]],GetSteps[[#This Row],[StepCaption(ID)]])</f>
        <v>8EF3B470-C259-ED11-80ED-0022481C7D58Local laws and regulations or other description listed separately(SimpleDataGridBuildingBlock58)</v>
      </c>
      <c r="D1354" t="str">
        <f>IFERROR(VLOOKUP(GetSteps[[#This Row],[SearchStep]], GetMetadata[[SearchStep]:[StepCaption]], 2, FALSE), GetSteps[[#This Row],[StepCaption(ID)]])</f>
        <v>SimpleDataGridBuildingBlock58</v>
      </c>
      <c r="E1354" t="str">
        <f>IFERROR(VLOOKUP(GetSteps[[#This Row],[SearchStep]], GetMetadata[[SearchStep]:[StepCaption]], 4, FALSE), GetSteps[[#This Row],[StepCaption(ID)]])</f>
        <v>SimpleDataGridBuildingBlock</v>
      </c>
    </row>
    <row r="1355" spans="1:5">
      <c r="A1355" t="s">
        <v>1873</v>
      </c>
      <c r="B1355" t="s">
        <v>3477</v>
      </c>
      <c r="C1355" t="str">
        <f>CONCATENATE(GetSteps[[#This Row],[DefinitionID]],GetSteps[[#This Row],[StepCaption(ID)]])</f>
        <v>8EF3B470-C259-ED11-80ED-0022481C7D58Non-listed public interest entity(CheckBoxBuildingBlock21)</v>
      </c>
      <c r="D1355" t="str">
        <f>IFERROR(VLOOKUP(GetSteps[[#This Row],[SearchStep]], GetMetadata[[SearchStep]:[StepCaption]], 2, FALSE), GetSteps[[#This Row],[StepCaption(ID)]])</f>
        <v>CheckBoxBuildingBlock21</v>
      </c>
      <c r="E1355" t="str">
        <f>IFERROR(VLOOKUP(GetSteps[[#This Row],[SearchStep]], GetMetadata[[SearchStep]:[StepCaption]], 4, FALSE), GetSteps[[#This Row],[StepCaption(ID)]])</f>
        <v>CheckBoxBuildingBlock</v>
      </c>
    </row>
    <row r="1356" spans="1:5">
      <c r="A1356" t="s">
        <v>1873</v>
      </c>
      <c r="B1356" t="s">
        <v>1440</v>
      </c>
      <c r="C1356" t="str">
        <f>CONCATENATE(GetSteps[[#This Row],[DefinitionID]],GetSteps[[#This Row],[StepCaption(ID)]])</f>
        <v>8EF3B470-C259-ED11-80ED-0022481C7D58Other(CheckBoxBuildingBlock49)</v>
      </c>
      <c r="D1356" t="str">
        <f>IFERROR(VLOOKUP(GetSteps[[#This Row],[SearchStep]], GetMetadata[[SearchStep]:[StepCaption]], 2, FALSE), GetSteps[[#This Row],[StepCaption(ID)]])</f>
        <v>CheckBoxBuildingBlock49</v>
      </c>
      <c r="E1356" t="str">
        <f>IFERROR(VLOOKUP(GetSteps[[#This Row],[SearchStep]], GetMetadata[[SearchStep]:[StepCaption]], 4, FALSE), GetSteps[[#This Row],[StepCaption(ID)]])</f>
        <v>CheckBoxBuildingBlock</v>
      </c>
    </row>
    <row r="1357" spans="1:5">
      <c r="A1357" t="s">
        <v>1873</v>
      </c>
      <c r="B1357" t="s">
        <v>3478</v>
      </c>
      <c r="C1357" t="str">
        <f>CONCATENATE(GetSteps[[#This Row],[DefinitionID]],GetSteps[[#This Row],[StepCaption(ID)]])</f>
        <v>8EF3B470-C259-ED11-80ED-0022481C7D58Other description(LabelMultiLineTextBox36)</v>
      </c>
      <c r="D1357" t="str">
        <f>IFERROR(VLOOKUP(GetSteps[[#This Row],[SearchStep]], GetMetadata[[SearchStep]:[StepCaption]], 2, FALSE), GetSteps[[#This Row],[StepCaption(ID)]])</f>
        <v>LabelMultiLineTextBox36</v>
      </c>
      <c r="E1357" t="str">
        <f>IFERROR(VLOOKUP(GetSteps[[#This Row],[SearchStep]], GetMetadata[[SearchStep]:[StepCaption]], 4, FALSE), GetSteps[[#This Row],[StepCaption(ID)]])</f>
        <v>LabelMultiLineTextBox</v>
      </c>
    </row>
    <row r="1358" spans="1:5">
      <c r="A1358" t="s">
        <v>1873</v>
      </c>
      <c r="B1358" t="s">
        <v>3479</v>
      </c>
      <c r="C1358" t="str">
        <f>CONCATENATE(GetSteps[[#This Row],[DefinitionID]],GetSteps[[#This Row],[StepCaption(ID)]])</f>
        <v>8EF3B470-C259-ED11-80ED-0022481C7D58Other description(LabelMultiLineTextBox39)</v>
      </c>
      <c r="D1358" t="str">
        <f>IFERROR(VLOOKUP(GetSteps[[#This Row],[SearchStep]], GetMetadata[[SearchStep]:[StepCaption]], 2, FALSE), GetSteps[[#This Row],[StepCaption(ID)]])</f>
        <v>LabelMultiLineTextBox39</v>
      </c>
      <c r="E1358" t="str">
        <f>IFERROR(VLOOKUP(GetSteps[[#This Row],[SearchStep]], GetMetadata[[SearchStep]:[StepCaption]], 4, FALSE), GetSteps[[#This Row],[StepCaption(ID)]])</f>
        <v>LabelMultiLineTextBox</v>
      </c>
    </row>
    <row r="1359" spans="1:5">
      <c r="A1359" t="s">
        <v>1873</v>
      </c>
      <c r="B1359" t="s">
        <v>3480</v>
      </c>
      <c r="C1359" t="str">
        <f>CONCATENATE(GetSteps[[#This Row],[DefinitionID]],GetSteps[[#This Row],[StepCaption(ID)]])</f>
        <v>8EF3B470-C259-ED11-80ED-0022481C7D58Other description(LabelMultiLineTextBox50)</v>
      </c>
      <c r="D1359" t="str">
        <f>IFERROR(VLOOKUP(GetSteps[[#This Row],[SearchStep]], GetMetadata[[SearchStep]:[StepCaption]], 2, FALSE), GetSteps[[#This Row],[StepCaption(ID)]])</f>
        <v>LabelMultiLineTextBox50</v>
      </c>
      <c r="E1359" t="str">
        <f>IFERROR(VLOOKUP(GetSteps[[#This Row],[SearchStep]], GetMetadata[[SearchStep]:[StepCaption]], 4, FALSE), GetSteps[[#This Row],[StepCaption(ID)]])</f>
        <v>LabelMultiLineTextBox</v>
      </c>
    </row>
    <row r="1360" spans="1:5">
      <c r="A1360" t="s">
        <v>1873</v>
      </c>
      <c r="B1360" t="s">
        <v>3481</v>
      </c>
      <c r="C1360" t="str">
        <f>CONCATENATE(GetSteps[[#This Row],[DefinitionID]],GetSteps[[#This Row],[StepCaption(ID)]])</f>
        <v>8EF3B470-C259-ED11-80ED-0022481C7D58Period end date(DatePickerBuildingBlock13)</v>
      </c>
      <c r="D1360" t="str">
        <f>IFERROR(VLOOKUP(GetSteps[[#This Row],[SearchStep]], GetMetadata[[SearchStep]:[StepCaption]], 2, FALSE), GetSteps[[#This Row],[StepCaption(ID)]])</f>
        <v>DatePickerBuildingBlock13</v>
      </c>
      <c r="E1360" t="str">
        <f>IFERROR(VLOOKUP(GetSteps[[#This Row],[SearchStep]], GetMetadata[[SearchStep]:[StepCaption]], 4, FALSE), GetSteps[[#This Row],[StepCaption(ID)]])</f>
        <v>DatePickerBuildingBlock</v>
      </c>
    </row>
    <row r="1361" spans="1:5">
      <c r="A1361" t="s">
        <v>1873</v>
      </c>
      <c r="B1361" t="s">
        <v>3482</v>
      </c>
      <c r="C1361" t="str">
        <f>CONCATENATE(GetSteps[[#This Row],[DefinitionID]],GetSteps[[#This Row],[StepCaption(ID)]])</f>
        <v>8EF3B470-C259-ED11-80ED-0022481C7D58Period start date(DatePickerBuildingBlock12)</v>
      </c>
      <c r="D1361" t="str">
        <f>IFERROR(VLOOKUP(GetSteps[[#This Row],[SearchStep]], GetMetadata[[SearchStep]:[StepCaption]], 2, FALSE), GetSteps[[#This Row],[StepCaption(ID)]])</f>
        <v>DatePickerBuildingBlock12</v>
      </c>
      <c r="E1361" t="str">
        <f>IFERROR(VLOOKUP(GetSteps[[#This Row],[SearchStep]], GetMetadata[[SearchStep]:[StepCaption]], 4, FALSE), GetSteps[[#This Row],[StepCaption(ID)]])</f>
        <v>DatePickerBuildingBlock</v>
      </c>
    </row>
    <row r="1362" spans="1:5">
      <c r="A1362" t="s">
        <v>1873</v>
      </c>
      <c r="B1362" t="s">
        <v>3483</v>
      </c>
      <c r="C1362" t="str">
        <f>CONCATENATE(GetSteps[[#This Row],[DefinitionID]],GetSteps[[#This Row],[StepCaption(ID)]])</f>
        <v>8EF3B470-C259-ED11-80ED-0022481C7D58Planned expiration date(DatePickerBuildingBlock29)</v>
      </c>
      <c r="D1362" t="str">
        <f>IFERROR(VLOOKUP(GetSteps[[#This Row],[SearchStep]], GetMetadata[[SearchStep]:[StepCaption]], 2, FALSE), GetSteps[[#This Row],[StepCaption(ID)]])</f>
        <v>DatePickerBuildingBlock29</v>
      </c>
      <c r="E1362" t="str">
        <f>IFERROR(VLOOKUP(GetSteps[[#This Row],[SearchStep]], GetMetadata[[SearchStep]:[StepCaption]], 4, FALSE), GetSteps[[#This Row],[StepCaption(ID)]])</f>
        <v>DatePickerBuildingBlock</v>
      </c>
    </row>
    <row r="1363" spans="1:5">
      <c r="A1363" t="s">
        <v>1873</v>
      </c>
      <c r="B1363" t="s">
        <v>3484</v>
      </c>
      <c r="C1363" t="str">
        <f>CONCATENATE(GetSteps[[#This Row],[DefinitionID]],GetSteps[[#This Row],[StepCaption(ID)]])</f>
        <v>8EF3B470-C259-ED11-80ED-0022481C7D58Pre-issuance reviewer(CheckBoxBuildingBlock48)</v>
      </c>
      <c r="D1363" t="str">
        <f>IFERROR(VLOOKUP(GetSteps[[#This Row],[SearchStep]], GetMetadata[[SearchStep]:[StepCaption]], 2, FALSE), GetSteps[[#This Row],[StepCaption(ID)]])</f>
        <v>CheckBoxBuildingBlock48</v>
      </c>
      <c r="E1363" t="str">
        <f>IFERROR(VLOOKUP(GetSteps[[#This Row],[SearchStep]], GetMetadata[[SearchStep]:[StepCaption]], 4, FALSE), GetSteps[[#This Row],[StepCaption(ID)]])</f>
        <v>CheckBoxBuildingBlock</v>
      </c>
    </row>
    <row r="1364" spans="1:5">
      <c r="A1364" t="s">
        <v>1873</v>
      </c>
      <c r="B1364" t="s">
        <v>3485</v>
      </c>
      <c r="C1364" t="str">
        <f>CONCATENATE(GetSteps[[#This Row],[DefinitionID]],GetSteps[[#This Row],[StepCaption(ID)]])</f>
        <v>8EF3B470-C259-ED11-80ED-0022481C7D58Project ID(LabelMultiLineTextBox7)</v>
      </c>
      <c r="D1364" t="str">
        <f>IFERROR(VLOOKUP(GetSteps[[#This Row],[SearchStep]], GetMetadata[[SearchStep]:[StepCaption]], 2, FALSE), GetSteps[[#This Row],[StepCaption(ID)]])</f>
        <v>LabelMultiLineTextBox7</v>
      </c>
      <c r="E1364" t="str">
        <f>IFERROR(VLOOKUP(GetSteps[[#This Row],[SearchStep]], GetMetadata[[SearchStep]:[StepCaption]], 4, FALSE), GetSteps[[#This Row],[StepCaption(ID)]])</f>
        <v>LabelMultiLineTextBox</v>
      </c>
    </row>
    <row r="1365" spans="1:5">
      <c r="A1365" t="s">
        <v>1873</v>
      </c>
      <c r="B1365" t="s">
        <v>3486</v>
      </c>
      <c r="C1365" t="str">
        <f>CONCATENATE(GetSteps[[#This Row],[DefinitionID]],GetSteps[[#This Row],[StepCaption(ID)]])</f>
        <v>8EF3B470-C259-ED11-80ED-0022481C7D58Public interest entity(CheckBoxBuildingBlock19)</v>
      </c>
      <c r="D1365" t="str">
        <f>IFERROR(VLOOKUP(GetSteps[[#This Row],[SearchStep]], GetMetadata[[SearchStep]:[StepCaption]], 2, FALSE), GetSteps[[#This Row],[StepCaption(ID)]])</f>
        <v>CheckBoxBuildingBlock19</v>
      </c>
      <c r="E1365" t="str">
        <f>IFERROR(VLOOKUP(GetSteps[[#This Row],[SearchStep]], GetMetadata[[SearchStep]:[StepCaption]], 4, FALSE), GetSteps[[#This Row],[StepCaption(ID)]])</f>
        <v>CheckBoxBuildingBlock</v>
      </c>
    </row>
    <row r="1366" spans="1:5">
      <c r="A1366" t="s">
        <v>1873</v>
      </c>
      <c r="B1366" t="s">
        <v>3487</v>
      </c>
      <c r="C1366" t="str">
        <f>CONCATENATE(GetSteps[[#This Row],[DefinitionID]],GetSteps[[#This Row],[StepCaption(ID)]])</f>
        <v>8EF3B470-C259-ED11-80ED-0022481C7D58Regulation AB reviewer (select if applicable)(CheckBoxBuildingBlock47)</v>
      </c>
      <c r="D1366" t="str">
        <f>IFERROR(VLOOKUP(GetSteps[[#This Row],[SearchStep]], GetMetadata[[SearchStep]:[StepCaption]], 2, FALSE), GetSteps[[#This Row],[StepCaption(ID)]])</f>
        <v>CheckBoxBuildingBlock47</v>
      </c>
      <c r="E1366" t="str">
        <f>IFERROR(VLOOKUP(GetSteps[[#This Row],[SearchStep]], GetMetadata[[SearchStep]:[StepCaption]], 4, FALSE), GetSteps[[#This Row],[StepCaption(ID)]])</f>
        <v>CheckBoxBuildingBlock</v>
      </c>
    </row>
    <row r="1367" spans="1:5">
      <c r="A1367" t="s">
        <v>1873</v>
      </c>
      <c r="B1367" t="s">
        <v>3488</v>
      </c>
      <c r="C1367" t="str">
        <f>CONCATENATE(GetSteps[[#This Row],[DefinitionID]],GetSteps[[#This Row],[StepCaption(ID)]])</f>
        <v>8EF3B470-C259-ED11-80ED-0022481C7D58Related Engagement ID(SimpleDataGridBuildingBlock6)</v>
      </c>
      <c r="D1367" t="str">
        <f>IFERROR(VLOOKUP(GetSteps[[#This Row],[SearchStep]], GetMetadata[[SearchStep]:[StepCaption]], 2, FALSE), GetSteps[[#This Row],[StepCaption(ID)]])</f>
        <v>SimpleDataGridBuildingBlock6</v>
      </c>
      <c r="E1367" t="str">
        <f>IFERROR(VLOOKUP(GetSteps[[#This Row],[SearchStep]], GetMetadata[[SearchStep]:[StepCaption]], 4, FALSE), GetSteps[[#This Row],[StepCaption(ID)]])</f>
        <v>SimpleDataGridBuildingBlock</v>
      </c>
    </row>
    <row r="1368" spans="1:5">
      <c r="A1368" t="s">
        <v>1873</v>
      </c>
      <c r="B1368" t="s">
        <v>3489</v>
      </c>
      <c r="C1368" t="str">
        <f>CONCATENATE(GetSteps[[#This Row],[DefinitionID]],GetSteps[[#This Row],[StepCaption(ID)]])</f>
        <v>8EF3B470-C259-ED11-80ED-0022481C7D58Required assurance file closeout date(DatePickerBuildingBlock44)</v>
      </c>
      <c r="D1368" t="str">
        <f>IFERROR(VLOOKUP(GetSteps[[#This Row],[SearchStep]], GetMetadata[[SearchStep]:[StepCaption]], 2, FALSE), GetSteps[[#This Row],[StepCaption(ID)]])</f>
        <v>DatePickerBuildingBlock44</v>
      </c>
      <c r="E1368" t="str">
        <f>IFERROR(VLOOKUP(GetSteps[[#This Row],[SearchStep]], GetMetadata[[SearchStep]:[StepCaption]], 4, FALSE), GetSteps[[#This Row],[StepCaption(ID)]])</f>
        <v>DatePickerBuildingBlock</v>
      </c>
    </row>
    <row r="1369" spans="1:5">
      <c r="A1369" t="s">
        <v>1873</v>
      </c>
      <c r="B1369" t="s">
        <v>3490</v>
      </c>
      <c r="C1369" t="str">
        <f>CONCATENATE(GetSteps[[#This Row],[DefinitionID]],GetSteps[[#This Row],[StepCaption(ID)]])</f>
        <v>8EF3B470-C259-ED11-80ED-0022481C7D58SEC(CheckBoxBuildingBlock22)</v>
      </c>
      <c r="D1369" t="str">
        <f>IFERROR(VLOOKUP(GetSteps[[#This Row],[SearchStep]], GetMetadata[[SearchStep]:[StepCaption]], 2, FALSE), GetSteps[[#This Row],[StepCaption(ID)]])</f>
        <v>CheckBoxBuildingBlock22</v>
      </c>
      <c r="E1369" t="str">
        <f>IFERROR(VLOOKUP(GetSteps[[#This Row],[SearchStep]], GetMetadata[[SearchStep]:[StepCaption]], 4, FALSE), GetSteps[[#This Row],[StepCaption(ID)]])</f>
        <v>CheckBoxBuildingBlock</v>
      </c>
    </row>
    <row r="1370" spans="1:5">
      <c r="A1370" t="s">
        <v>1873</v>
      </c>
      <c r="B1370" t="s">
        <v>3491</v>
      </c>
      <c r="C1370" t="str">
        <f>CONCATENATE(GetSteps[[#This Row],[DefinitionID]],GetSteps[[#This Row],[StepCaption(ID)]])</f>
        <v>8EF3B470-C259-ED11-80ED-0022481C7D58Select all that apply to the engagement to indicate whether or not the USM type is GHG or Compliance and whether the level of assurance is Limited or Reaso(SimpleDataGridBuildingBlock57)</v>
      </c>
      <c r="D1370" t="str">
        <f>IFERROR(VLOOKUP(GetSteps[[#This Row],[SearchStep]], GetMetadata[[SearchStep]:[StepCaption]], 2, FALSE), GetSteps[[#This Row],[StepCaption(ID)]])</f>
        <v>SimpleDataGridBuildingBlock57</v>
      </c>
      <c r="E1370" t="str">
        <f>IFERROR(VLOOKUP(GetSteps[[#This Row],[SearchStep]], GetMetadata[[SearchStep]:[StepCaption]], 4, FALSE), GetSteps[[#This Row],[StepCaption(ID)]])</f>
        <v>SimpleDataGridBuildingBlock</v>
      </c>
    </row>
    <row r="1371" spans="1:5">
      <c r="A1371" t="s">
        <v>1873</v>
      </c>
      <c r="B1371" t="s">
        <v>3492</v>
      </c>
      <c r="C1371" t="str">
        <f>CONCATENATE(GetSteps[[#This Row],[DefinitionID]],GetSteps[[#This Row],[StepCaption(ID)]])</f>
        <v>8EF3B470-C259-ED11-80ED-0022481C7D58Select all that apply:(LabelBuildingBlock23)</v>
      </c>
      <c r="D1371" t="str">
        <f>IFERROR(VLOOKUP(GetSteps[[#This Row],[SearchStep]], GetMetadata[[SearchStep]:[StepCaption]], 2, FALSE), GetSteps[[#This Row],[StepCaption(ID)]])</f>
        <v>LabelBuildingBlock23</v>
      </c>
      <c r="E1371" t="str">
        <f>IFERROR(VLOOKUP(GetSteps[[#This Row],[SearchStep]], GetMetadata[[SearchStep]:[StepCaption]], 4, FALSE), GetSteps[[#This Row],[StepCaption(ID)]])</f>
        <v>LabelBuildingBlock</v>
      </c>
    </row>
    <row r="1372" spans="1:5">
      <c r="A1372" t="s">
        <v>1873</v>
      </c>
      <c r="B1372" t="s">
        <v>3493</v>
      </c>
      <c r="C1372" t="str">
        <f>CONCATENATE(GetSteps[[#This Row],[DefinitionID]],GetSteps[[#This Row],[StepCaption(ID)]])</f>
        <v>8EF3B470-C259-ED11-80ED-0022481C7D58Select areas but not the subject matter information as a whole.(CheckBoxBuildingBlock56)</v>
      </c>
      <c r="D1372" t="str">
        <f>IFERROR(VLOOKUP(GetSteps[[#This Row],[SearchStep]], GetMetadata[[SearchStep]:[StepCaption]], 2, FALSE), GetSteps[[#This Row],[StepCaption(ID)]])</f>
        <v>CheckBoxBuildingBlock56</v>
      </c>
      <c r="E1372" t="str">
        <f>IFERROR(VLOOKUP(GetSteps[[#This Row],[SearchStep]], GetMetadata[[SearchStep]:[StepCaption]], 4, FALSE), GetSteps[[#This Row],[StepCaption(ID)]])</f>
        <v>CheckBoxBuildingBlock</v>
      </c>
    </row>
    <row r="1373" spans="1:5">
      <c r="A1373" t="s">
        <v>1873</v>
      </c>
      <c r="B1373" t="s">
        <v>3494</v>
      </c>
      <c r="C1373" t="str">
        <f>CONCATENATE(GetSteps[[#This Row],[DefinitionID]],GetSteps[[#This Row],[StepCaption(ID)]])</f>
        <v>8EF3B470-C259-ED11-80ED-0022481C7D58Select engagement structure(LabelBuildingBlock17)</v>
      </c>
      <c r="D1373" t="str">
        <f>IFERROR(VLOOKUP(GetSteps[[#This Row],[SearchStep]], GetMetadata[[SearchStep]:[StepCaption]], 2, FALSE), GetSteps[[#This Row],[StepCaption(ID)]])</f>
        <v>LabelBuildingBlock17</v>
      </c>
      <c r="E1373" t="str">
        <f>IFERROR(VLOOKUP(GetSteps[[#This Row],[SearchStep]], GetMetadata[[SearchStep]:[StepCaption]], 4, FALSE), GetSteps[[#This Row],[StepCaption(ID)]])</f>
        <v>LabelBuildingBlock</v>
      </c>
    </row>
    <row r="1374" spans="1:5">
      <c r="A1374" t="s">
        <v>1873</v>
      </c>
      <c r="B1374" t="s">
        <v>3495</v>
      </c>
      <c r="C1374" t="str">
        <f>CONCATENATE(GetSteps[[#This Row],[DefinitionID]],GetSteps[[#This Row],[StepCaption(ID)]])</f>
        <v>8EF3B470-C259-ED11-80ED-0022481C7D58Select minimum review requirements:(ComboSelectEntityEnumBuildingBlock51)</v>
      </c>
      <c r="D1374" t="str">
        <f>IFERROR(VLOOKUP(GetSteps[[#This Row],[SearchStep]], GetMetadata[[SearchStep]:[StepCaption]], 2, FALSE), GetSteps[[#This Row],[StepCaption(ID)]])</f>
        <v>ComboSelectEntityEnumBuildingBlock51</v>
      </c>
      <c r="E1374" t="str">
        <f>IFERROR(VLOOKUP(GetSteps[[#This Row],[SearchStep]], GetMetadata[[SearchStep]:[StepCaption]], 4, FALSE), GetSteps[[#This Row],[StepCaption(ID)]])</f>
        <v>ComboSelectEntityEnumBuildingBlock</v>
      </c>
    </row>
    <row r="1375" spans="1:5">
      <c r="A1375" t="s">
        <v>1873</v>
      </c>
      <c r="B1375" t="s">
        <v>3496</v>
      </c>
      <c r="C1375" t="str">
        <f>CONCATENATE(GetSteps[[#This Row],[DefinitionID]],GetSteps[[#This Row],[StepCaption(ID)]])</f>
        <v>8EF3B470-C259-ED11-80ED-0022481C7D58Select the type of reviewers which have been identified for the engagement:(LabelBuildingBlock45)</v>
      </c>
      <c r="D1375" t="str">
        <f>IFERROR(VLOOKUP(GetSteps[[#This Row],[SearchStep]], GetMetadata[[SearchStep]:[StepCaption]], 2, FALSE), GetSteps[[#This Row],[StepCaption(ID)]])</f>
        <v>LabelBuildingBlock45</v>
      </c>
      <c r="E1375" t="str">
        <f>IFERROR(VLOOKUP(GetSteps[[#This Row],[SearchStep]], GetMetadata[[SearchStep]:[StepCaption]], 4, FALSE), GetSteps[[#This Row],[StepCaption(ID)]])</f>
        <v>LabelBuildingBlock</v>
      </c>
    </row>
    <row r="1376" spans="1:5">
      <c r="A1376" t="s">
        <v>1873</v>
      </c>
      <c r="B1376" t="s">
        <v>3497</v>
      </c>
      <c r="C1376" t="str">
        <f>CONCATENATE(GetSteps[[#This Row],[DefinitionID]],GetSteps[[#This Row],[StepCaption(ID)]])</f>
        <v>8EF3B470-C259-ED11-80ED-0022481C7D58Select type of engagement(LabelBuildingBlock34)</v>
      </c>
      <c r="D1376" t="str">
        <f>IFERROR(VLOOKUP(GetSteps[[#This Row],[SearchStep]], GetMetadata[[SearchStep]:[StepCaption]], 2, FALSE), GetSteps[[#This Row],[StepCaption(ID)]])</f>
        <v>LabelBuildingBlock34</v>
      </c>
      <c r="E1376" t="str">
        <f>IFERROR(VLOOKUP(GetSteps[[#This Row],[SearchStep]], GetMetadata[[SearchStep]:[StepCaption]], 4, FALSE), GetSteps[[#This Row],[StepCaption(ID)]])</f>
        <v>LabelBuildingBlock</v>
      </c>
    </row>
    <row r="1377" spans="1:5">
      <c r="A1377" t="s">
        <v>1873</v>
      </c>
      <c r="B1377" t="s">
        <v>3498</v>
      </c>
      <c r="C1377" t="str">
        <f>CONCATENATE(GetSteps[[#This Row],[DefinitionID]],GetSteps[[#This Row],[StepCaption(ID)]])</f>
        <v>8EF3B470-C259-ED11-80ED-0022481C7D58Sentinel approval date(DatePickerBuildingBlock32)</v>
      </c>
      <c r="D1377" t="str">
        <f>IFERROR(VLOOKUP(GetSteps[[#This Row],[SearchStep]], GetMetadata[[SearchStep]:[StepCaption]], 2, FALSE), GetSteps[[#This Row],[StepCaption(ID)]])</f>
        <v>DatePickerBuildingBlock32</v>
      </c>
      <c r="E1377" t="str">
        <f>IFERROR(VLOOKUP(GetSteps[[#This Row],[SearchStep]], GetMetadata[[SearchStep]:[StepCaption]], 4, FALSE), GetSteps[[#This Row],[StepCaption(ID)]])</f>
        <v>DatePickerBuildingBlock</v>
      </c>
    </row>
    <row r="1378" spans="1:5">
      <c r="A1378" t="s">
        <v>1873</v>
      </c>
      <c r="B1378" t="s">
        <v>3499</v>
      </c>
      <c r="C1378" t="str">
        <f>CONCATENATE(GetSteps[[#This Row],[DefinitionID]],GetSteps[[#This Row],[StepCaption(ID)]])</f>
        <v>8EF3B470-C259-ED11-80ED-0022481C7D58Sentinel approval number(LabelMultiLineTextBox30)</v>
      </c>
      <c r="D1378" t="str">
        <f>IFERROR(VLOOKUP(GetSteps[[#This Row],[SearchStep]], GetMetadata[[SearchStep]:[StepCaption]], 2, FALSE), GetSteps[[#This Row],[StepCaption(ID)]])</f>
        <v>LabelMultiLineTextBox30</v>
      </c>
      <c r="E1378" t="str">
        <f>IFERROR(VLOOKUP(GetSteps[[#This Row],[SearchStep]], GetMetadata[[SearchStep]:[StepCaption]], 4, FALSE), GetSteps[[#This Row],[StepCaption(ID)]])</f>
        <v>LabelMultiLineTextBox</v>
      </c>
    </row>
    <row r="1379" spans="1:5">
      <c r="A1379" t="s">
        <v>1873</v>
      </c>
      <c r="B1379" t="s">
        <v>3500</v>
      </c>
      <c r="C1379" t="str">
        <f>CONCATENATE(GetSteps[[#This Row],[DefinitionID]],GetSteps[[#This Row],[StepCaption(ID)]])</f>
        <v>8EF3B470-C259-ED11-80ED-0022481C7D58Sentinel approval status(ComboSelectEntityEnumBuildingBlock31)</v>
      </c>
      <c r="D1379" t="str">
        <f>IFERROR(VLOOKUP(GetSteps[[#This Row],[SearchStep]], GetMetadata[[SearchStep]:[StepCaption]], 2, FALSE), GetSteps[[#This Row],[StepCaption(ID)]])</f>
        <v>ComboSelectEntityEnumBuildingBlock31</v>
      </c>
      <c r="E1379" t="str">
        <f>IFERROR(VLOOKUP(GetSteps[[#This Row],[SearchStep]], GetMetadata[[SearchStep]:[StepCaption]], 4, FALSE), GetSteps[[#This Row],[StepCaption(ID)]])</f>
        <v>ComboSelectEntityEnumBuildingBlock</v>
      </c>
    </row>
    <row r="1380" spans="1:5">
      <c r="A1380" t="s">
        <v>1873</v>
      </c>
      <c r="B1380" t="s">
        <v>3501</v>
      </c>
      <c r="C1380" t="str">
        <f>CONCATENATE(GetSteps[[#This Row],[DefinitionID]],GetSteps[[#This Row],[StepCaption(ID)]])</f>
        <v>8EF3B470-C259-ED11-80ED-0022481C7D58Sentinel expiration date(DatePickerBuildingBlock33)</v>
      </c>
      <c r="D1380" t="str">
        <f>IFERROR(VLOOKUP(GetSteps[[#This Row],[SearchStep]], GetMetadata[[SearchStep]:[StepCaption]], 2, FALSE), GetSteps[[#This Row],[StepCaption(ID)]])</f>
        <v>DatePickerBuildingBlock33</v>
      </c>
      <c r="E1380" t="str">
        <f>IFERROR(VLOOKUP(GetSteps[[#This Row],[SearchStep]], GetMetadata[[SearchStep]:[StepCaption]], 4, FALSE), GetSteps[[#This Row],[StepCaption(ID)]])</f>
        <v>DatePickerBuildingBlock</v>
      </c>
    </row>
    <row r="1381" spans="1:5">
      <c r="A1381" t="s">
        <v>1873</v>
      </c>
      <c r="B1381" t="s">
        <v>3502</v>
      </c>
      <c r="C1381" t="str">
        <f>CONCATENATE(GetSteps[[#This Row],[DefinitionID]],GetSteps[[#This Row],[StepCaption(ID)]])</f>
        <v>8EF3B470-C259-ED11-80ED-0022481C7D58Subject matter information as a whole.(CheckBoxBuildingBlock55)</v>
      </c>
      <c r="D1381" t="str">
        <f>IFERROR(VLOOKUP(GetSteps[[#This Row],[SearchStep]], GetMetadata[[SearchStep]:[StepCaption]], 2, FALSE), GetSteps[[#This Row],[StepCaption(ID)]])</f>
        <v>CheckBoxBuildingBlock55</v>
      </c>
      <c r="E1381" t="str">
        <f>IFERROR(VLOOKUP(GetSteps[[#This Row],[SearchStep]], GetMetadata[[SearchStep]:[StepCaption]], 4, FALSE), GetSteps[[#This Row],[StepCaption(ID)]])</f>
        <v>CheckBoxBuildingBlock</v>
      </c>
    </row>
    <row r="1382" spans="1:5">
      <c r="A1382" t="s">
        <v>1873</v>
      </c>
      <c r="B1382" t="s">
        <v>3503</v>
      </c>
      <c r="C1382" t="str">
        <f>CONCATENATE(GetSteps[[#This Row],[DefinitionID]],GetSteps[[#This Row],[StepCaption(ID)]])</f>
        <v>8EF3B470-C259-ED11-80ED-0022481C7D58This engagement relates to providing assurance on(LabelBuildingBlock54)</v>
      </c>
      <c r="D1382" t="str">
        <f>IFERROR(VLOOKUP(GetSteps[[#This Row],[SearchStep]], GetMetadata[[SearchStep]:[StepCaption]], 2, FALSE), GetSteps[[#This Row],[StepCaption(ID)]])</f>
        <v>LabelBuildingBlock54</v>
      </c>
      <c r="E1382" t="str">
        <f>IFERROR(VLOOKUP(GetSteps[[#This Row],[SearchStep]], GetMetadata[[SearchStep]:[StepCaption]], 4, FALSE), GetSteps[[#This Row],[StepCaption(ID)]])</f>
        <v>LabelBuildingBlock</v>
      </c>
    </row>
    <row r="1383" spans="1:5">
      <c r="A1383" t="s">
        <v>1873</v>
      </c>
      <c r="B1383" t="s">
        <v>3504</v>
      </c>
      <c r="C1383" t="str">
        <f>CONCATENATE(GetSteps[[#This Row],[DefinitionID]],GetSteps[[#This Row],[StepCaption(ID)]])</f>
        <v>8EF3B470-C259-ED11-80ED-0022481C7D58Will we use Project Plan to assign timing and team responsibilities?(OptionBuildingBlock52)</v>
      </c>
      <c r="D1383" t="str">
        <f>IFERROR(VLOOKUP(GetSteps[[#This Row],[SearchStep]], GetMetadata[[SearchStep]:[StepCaption]], 2, FALSE), GetSteps[[#This Row],[StepCaption(ID)]])</f>
        <v>OptionBuildingBlock52</v>
      </c>
      <c r="E1383" t="str">
        <f>IFERROR(VLOOKUP(GetSteps[[#This Row],[SearchStep]], GetMetadata[[SearchStep]:[StepCaption]], 4, FALSE), GetSteps[[#This Row],[StepCaption(ID)]])</f>
        <v>OptionBuildingBlock</v>
      </c>
    </row>
    <row r="1384" spans="1:5">
      <c r="A1384" t="s">
        <v>1873</v>
      </c>
      <c r="B1384" t="s">
        <v>3505</v>
      </c>
      <c r="C1384" t="str">
        <f>CONCATENATE(GetSteps[[#This Row],[DefinitionID]],GetSteps[[#This Row],[StepCaption(ID)]])</f>
        <v>8EF3B470-C259-ED11-80ED-0022481C7D58(ButtonBuildingBlock18)</v>
      </c>
      <c r="D1384" t="str">
        <f>IFERROR(VLOOKUP(GetSteps[[#This Row],[SearchStep]], GetMetadata[[SearchStep]:[StepCaption]], 2, FALSE), GetSteps[[#This Row],[StepCaption(ID)]])</f>
        <v>ButtonBuildingBlock18</v>
      </c>
      <c r="E1384" t="str">
        <f>IFERROR(VLOOKUP(GetSteps[[#This Row],[SearchStep]], GetMetadata[[SearchStep]:[StepCaption]], 4, FALSE), GetSteps[[#This Row],[StepCaption(ID)]])</f>
        <v>ButtonBuildingBlock</v>
      </c>
    </row>
    <row r="1385" spans="1:5">
      <c r="A1385" t="s">
        <v>1873</v>
      </c>
      <c r="B1385" t="s">
        <v>1850</v>
      </c>
      <c r="C1385" t="str">
        <f>CONCATENATE(GetSteps[[#This Row],[DefinitionID]],GetSteps[[#This Row],[StepCaption(ID)]])</f>
        <v>8EF3B470-C259-ED11-80ED-0022481C7D58(SimpleDataGridBuildingBlock15)</v>
      </c>
      <c r="D1385" t="str">
        <f>IFERROR(VLOOKUP(GetSteps[[#This Row],[SearchStep]], GetMetadata[[SearchStep]:[StepCaption]], 2, FALSE), GetSteps[[#This Row],[StepCaption(ID)]])</f>
        <v>SimpleDataGridBuildingBlock15</v>
      </c>
      <c r="E1385" t="str">
        <f>IFERROR(VLOOKUP(GetSteps[[#This Row],[SearchStep]], GetMetadata[[SearchStep]:[StepCaption]], 4, FALSE), GetSteps[[#This Row],[StepCaption(ID)]])</f>
        <v>SimpleDataGridBuildingBlock</v>
      </c>
    </row>
    <row r="1386" spans="1:5">
      <c r="A1386" t="s">
        <v>1873</v>
      </c>
      <c r="B1386" t="s">
        <v>3506</v>
      </c>
      <c r="C1386" t="str">
        <f>CONCATENATE(GetSteps[[#This Row],[DefinitionID]],GetSteps[[#This Row],[StepCaption(ID)]])</f>
        <v>8EF3B470-C259-ED11-80ED-0022481C7D58(SimpleDataGridBuildingBlock35)</v>
      </c>
      <c r="D1386" t="str">
        <f>IFERROR(VLOOKUP(GetSteps[[#This Row],[SearchStep]], GetMetadata[[SearchStep]:[StepCaption]], 2, FALSE), GetSteps[[#This Row],[StepCaption(ID)]])</f>
        <v>SimpleDataGridBuildingBlock35</v>
      </c>
      <c r="E1386" t="str">
        <f>IFERROR(VLOOKUP(GetSteps[[#This Row],[SearchStep]], GetMetadata[[SearchStep]:[StepCaption]], 4, FALSE), GetSteps[[#This Row],[StepCaption(ID)]])</f>
        <v>SimpleDataGridBuildingBlock</v>
      </c>
    </row>
    <row r="1387" spans="1:5">
      <c r="A1387" t="s">
        <v>1873</v>
      </c>
      <c r="B1387" t="s">
        <v>139</v>
      </c>
      <c r="C1387" t="str">
        <f>CONCATENATE(GetSteps[[#This Row],[DefinitionID]],GetSteps[[#This Row],[StepCaption(ID)]])</f>
        <v>8EF3B470-C259-ED11-80ED-0022481C7D58CustomBuildingBlock</v>
      </c>
      <c r="D1387" t="str">
        <f>IFERROR(VLOOKUP(GetSteps[[#This Row],[SearchStep]], GetMetadata[[SearchStep]:[StepCaption]], 2, FALSE), GetSteps[[#This Row],[StepCaption(ID)]])</f>
        <v>CustomBuildingBlock</v>
      </c>
      <c r="E1387" t="str">
        <f>IFERROR(VLOOKUP(GetSteps[[#This Row],[SearchStep]], GetMetadata[[SearchStep]:[StepCaption]], 4, FALSE), GetSteps[[#This Row],[StepCaption(ID)]])</f>
        <v>CustomBuildingBlock</v>
      </c>
    </row>
    <row r="1388" spans="1:5">
      <c r="A1388" t="s">
        <v>1873</v>
      </c>
      <c r="B1388" t="s">
        <v>318</v>
      </c>
      <c r="C1388" t="str">
        <f>CONCATENATE(GetSteps[[#This Row],[DefinitionID]],GetSteps[[#This Row],[StepCaption(ID)]])</f>
        <v>8EF3B470-C259-ED11-80ED-0022481C7D58Attachment_module</v>
      </c>
      <c r="D1388" t="str">
        <f>IFERROR(VLOOKUP(GetSteps[[#This Row],[SearchStep]], GetMetadata[[SearchStep]:[StepCaption]], 2, FALSE), GetSteps[[#This Row],[StepCaption(ID)]])</f>
        <v>Attachment_module</v>
      </c>
      <c r="E1388" t="str">
        <f>IFERROR(VLOOKUP(GetSteps[[#This Row],[SearchStep]], GetMetadata[[SearchStep]:[StepCaption]], 4, FALSE), GetSteps[[#This Row],[StepCaption(ID)]])</f>
        <v>Attachment_module</v>
      </c>
    </row>
    <row r="1389" spans="1:5">
      <c r="A1389" t="s">
        <v>1873</v>
      </c>
      <c r="B1389" t="s">
        <v>319</v>
      </c>
      <c r="C1389" t="str">
        <f>CONCATENATE(GetSteps[[#This Row],[DefinitionID]],GetSteps[[#This Row],[StepCaption(ID)]])</f>
        <v>8EF3B470-C259-ED11-80ED-0022481C7D58ReviewNote_module</v>
      </c>
      <c r="D1389" t="str">
        <f>IFERROR(VLOOKUP(GetSteps[[#This Row],[SearchStep]], GetMetadata[[SearchStep]:[StepCaption]], 2, FALSE), GetSteps[[#This Row],[StepCaption(ID)]])</f>
        <v>ReviewNote_module</v>
      </c>
      <c r="E1389" t="str">
        <f>IFERROR(VLOOKUP(GetSteps[[#This Row],[SearchStep]], GetMetadata[[SearchStep]:[StepCaption]], 4, FALSE), GetSteps[[#This Row],[StepCaption(ID)]])</f>
        <v>ReviewNote_module</v>
      </c>
    </row>
    <row r="1390" spans="1:5">
      <c r="A1390" t="s">
        <v>1873</v>
      </c>
      <c r="B1390" t="s">
        <v>320</v>
      </c>
      <c r="C1390" t="str">
        <f>CONCATENATE(GetSteps[[#This Row],[DefinitionID]],GetSteps[[#This Row],[StepCaption(ID)]])</f>
        <v>8EF3B470-C259-ED11-80ED-0022481C7D58Navigation_module</v>
      </c>
      <c r="D1390" t="str">
        <f>IFERROR(VLOOKUP(GetSteps[[#This Row],[SearchStep]], GetMetadata[[SearchStep]:[StepCaption]], 2, FALSE), GetSteps[[#This Row],[StepCaption(ID)]])</f>
        <v>Navigation_module</v>
      </c>
      <c r="E1390" t="str">
        <f>IFERROR(VLOOKUP(GetSteps[[#This Row],[SearchStep]], GetMetadata[[SearchStep]:[StepCaption]], 4, FALSE), GetSteps[[#This Row],[StepCaption(ID)]])</f>
        <v>Navigation_module</v>
      </c>
    </row>
    <row r="1391" spans="1:5">
      <c r="A1391" t="s">
        <v>1873</v>
      </c>
      <c r="B1391" t="s">
        <v>519</v>
      </c>
      <c r="C1391" t="str">
        <f>CONCATENATE(GetSteps[[#This Row],[DefinitionID]],GetSteps[[#This Row],[StepCaption(ID)]])</f>
        <v>8EF3B470-C259-ED11-80ED-0022481C7D58MRR SignOff_module</v>
      </c>
      <c r="D1391" t="str">
        <f>IFERROR(VLOOKUP(GetSteps[[#This Row],[SearchStep]], GetMetadata[[SearchStep]:[StepCaption]], 2, FALSE), GetSteps[[#This Row],[StepCaption(ID)]])</f>
        <v>MRR SignOff_module</v>
      </c>
      <c r="E1391" t="str">
        <f>IFERROR(VLOOKUP(GetSteps[[#This Row],[SearchStep]], GetMetadata[[SearchStep]:[StepCaption]], 4, FALSE), GetSteps[[#This Row],[StepCaption(ID)]])</f>
        <v>MRR SignOff_module</v>
      </c>
    </row>
    <row r="1392" spans="1:5">
      <c r="A1392" t="s">
        <v>1873</v>
      </c>
      <c r="B1392" t="s">
        <v>672</v>
      </c>
      <c r="C1392" t="str">
        <f>CONCATENATE(GetSteps[[#This Row],[DefinitionID]],GetSteps[[#This Row],[StepCaption(ID)]])</f>
        <v>8EF3B470-C259-ED11-80ED-0022481C7D58Tailoring_module</v>
      </c>
      <c r="D1392" t="str">
        <f>IFERROR(VLOOKUP(GetSteps[[#This Row],[SearchStep]], GetMetadata[[SearchStep]:[StepCaption]], 2, FALSE), GetSteps[[#This Row],[StepCaption(ID)]])</f>
        <v>Tailoring_module</v>
      </c>
      <c r="E1392" t="str">
        <f>IFERROR(VLOOKUP(GetSteps[[#This Row],[SearchStep]], GetMetadata[[SearchStep]:[StepCaption]], 4, FALSE), GetSteps[[#This Row],[StepCaption(ID)]])</f>
        <v>Tailoring_module</v>
      </c>
    </row>
    <row r="1393" spans="1:5">
      <c r="A1393" t="s">
        <v>1873</v>
      </c>
      <c r="B1393" t="s">
        <v>711</v>
      </c>
      <c r="C1393" t="str">
        <f>CONCATENATE(GetSteps[[#This Row],[DefinitionID]],GetSteps[[#This Row],[StepCaption(ID)]])</f>
        <v>8EF3B470-C259-ED11-80ED-0022481C7D58TeamManagement_module</v>
      </c>
      <c r="D1393" t="str">
        <f>IFERROR(VLOOKUP(GetSteps[[#This Row],[SearchStep]], GetMetadata[[SearchStep]:[StepCaption]], 2, FALSE), GetSteps[[#This Row],[StepCaption(ID)]])</f>
        <v>TeamManagement_module</v>
      </c>
      <c r="E1393" t="str">
        <f>IFERROR(VLOOKUP(GetSteps[[#This Row],[SearchStep]], GetMetadata[[SearchStep]:[StepCaption]], 4, FALSE), GetSteps[[#This Row],[StepCaption(ID)]])</f>
        <v>TeamManagement_module</v>
      </c>
    </row>
    <row r="1394" spans="1:5">
      <c r="A1394" t="s">
        <v>1873</v>
      </c>
      <c r="B1394" t="s">
        <v>756</v>
      </c>
      <c r="C1394" t="str">
        <f>CONCATENATE(GetSteps[[#This Row],[DefinitionID]],GetSteps[[#This Row],[StepCaption(ID)]])</f>
        <v>8EF3B470-C259-ED11-80ED-0022481C7D58ProjectPlan_module</v>
      </c>
      <c r="D1394" t="str">
        <f>IFERROR(VLOOKUP(GetSteps[[#This Row],[SearchStep]], GetMetadata[[SearchStep]:[StepCaption]], 2, FALSE), GetSteps[[#This Row],[StepCaption(ID)]])</f>
        <v>ProjectPlan_module</v>
      </c>
      <c r="E1394" t="str">
        <f>IFERROR(VLOOKUP(GetSteps[[#This Row],[SearchStep]], GetMetadata[[SearchStep]:[StepCaption]], 4, FALSE), GetSteps[[#This Row],[StepCaption(ID)]])</f>
        <v>ProjectPlan_module</v>
      </c>
    </row>
    <row r="1395" spans="1:5">
      <c r="A1395" t="s">
        <v>1873</v>
      </c>
      <c r="B1395" t="s">
        <v>843</v>
      </c>
      <c r="C1395" t="str">
        <f>CONCATENATE(GetSteps[[#This Row],[DefinitionID]],GetSteps[[#This Row],[StepCaption(ID)]])</f>
        <v>8EF3B470-C259-ED11-80ED-0022481C7D58Chatbot_module</v>
      </c>
      <c r="D1395" t="str">
        <f>IFERROR(VLOOKUP(GetSteps[[#This Row],[SearchStep]], GetMetadata[[SearchStep]:[StepCaption]], 2, FALSE), GetSteps[[#This Row],[StepCaption(ID)]])</f>
        <v>Chatbot_module</v>
      </c>
      <c r="E1395" t="str">
        <f>IFERROR(VLOOKUP(GetSteps[[#This Row],[SearchStep]], GetMetadata[[SearchStep]:[StepCaption]], 4, FALSE), GetSteps[[#This Row],[StepCaption(ID)]])</f>
        <v>Chatbot_module</v>
      </c>
    </row>
    <row r="1396" spans="1:5">
      <c r="A1396" t="s">
        <v>1873</v>
      </c>
      <c r="B1396" t="s">
        <v>866</v>
      </c>
      <c r="C1396" t="str">
        <f>CONCATENATE(GetSteps[[#This Row],[DefinitionID]],GetSteps[[#This Row],[StepCaption(ID)]])</f>
        <v>8EF3B470-C259-ED11-80ED-0022481C7D58TaggingUtilityTool_module</v>
      </c>
      <c r="D1396" t="str">
        <f>IFERROR(VLOOKUP(GetSteps[[#This Row],[SearchStep]], GetMetadata[[SearchStep]:[StepCaption]], 2, FALSE), GetSteps[[#This Row],[StepCaption(ID)]])</f>
        <v>TaggingUtilityTool_module</v>
      </c>
      <c r="E1396" t="str">
        <f>IFERROR(VLOOKUP(GetSteps[[#This Row],[SearchStep]], GetMetadata[[SearchStep]:[StepCaption]], 4, FALSE), GetSteps[[#This Row],[StepCaption(ID)]])</f>
        <v>TaggingUtilityTool_module</v>
      </c>
    </row>
    <row r="1397" spans="1:5">
      <c r="A1397" t="s">
        <v>1873</v>
      </c>
      <c r="B1397" t="s">
        <v>885</v>
      </c>
      <c r="C1397" t="str">
        <f>CONCATENATE(GetSteps[[#This Row],[DefinitionID]],GetSteps[[#This Row],[StepCaption(ID)]])</f>
        <v>8EF3B470-C259-ED11-80ED-0022481C7D58Eng Dash_module</v>
      </c>
      <c r="D1397" t="str">
        <f>IFERROR(VLOOKUP(GetSteps[[#This Row],[SearchStep]], GetMetadata[[SearchStep]:[StepCaption]], 2, FALSE), GetSteps[[#This Row],[StepCaption(ID)]])</f>
        <v>Eng Dash_module</v>
      </c>
      <c r="E1397" t="str">
        <f>IFERROR(VLOOKUP(GetSteps[[#This Row],[SearchStep]], GetMetadata[[SearchStep]:[StepCaption]], 4, FALSE), GetSteps[[#This Row],[StepCaption(ID)]])</f>
        <v>Eng Dash_module</v>
      </c>
    </row>
    <row r="1398" spans="1:5">
      <c r="A1398" t="s">
        <v>1873</v>
      </c>
      <c r="B1398" t="s">
        <v>894</v>
      </c>
      <c r="C1398" t="str">
        <f>CONCATENATE(GetSteps[[#This Row],[DefinitionID]],GetSteps[[#This Row],[StepCaption(ID)]])</f>
        <v>8EF3B470-C259-ED11-80ED-0022481C7D58My Eng_module</v>
      </c>
      <c r="D1398" t="str">
        <f>IFERROR(VLOOKUP(GetSteps[[#This Row],[SearchStep]], GetMetadata[[SearchStep]:[StepCaption]], 2, FALSE), GetSteps[[#This Row],[StepCaption(ID)]])</f>
        <v>My Eng_module</v>
      </c>
      <c r="E1398" t="str">
        <f>IFERROR(VLOOKUP(GetSteps[[#This Row],[SearchStep]], GetMetadata[[SearchStep]:[StepCaption]], 4, FALSE), GetSteps[[#This Row],[StepCaption(ID)]])</f>
        <v>My Eng_module</v>
      </c>
    </row>
    <row r="1399" spans="1:5">
      <c r="A1399" t="s">
        <v>1873</v>
      </c>
      <c r="B1399" t="s">
        <v>885</v>
      </c>
      <c r="C1399" t="str">
        <f>CONCATENATE(GetSteps[[#This Row],[DefinitionID]],GetSteps[[#This Row],[StepCaption(ID)]])</f>
        <v>8EF3B470-C259-ED11-80ED-0022481C7D58Eng Dash_module</v>
      </c>
      <c r="D1399" t="str">
        <f>IFERROR(VLOOKUP(GetSteps[[#This Row],[SearchStep]], GetMetadata[[SearchStep]:[StepCaption]], 2, FALSE), GetSteps[[#This Row],[StepCaption(ID)]])</f>
        <v>Eng Dash_module</v>
      </c>
      <c r="E1399" t="str">
        <f>IFERROR(VLOOKUP(GetSteps[[#This Row],[SearchStep]], GetMetadata[[SearchStep]:[StepCaption]], 4, FALSE), GetSteps[[#This Row],[StepCaption(ID)]])</f>
        <v>Eng Dash_module</v>
      </c>
    </row>
    <row r="1400" spans="1:5">
      <c r="A1400" t="s">
        <v>1873</v>
      </c>
      <c r="B1400" t="s">
        <v>1135</v>
      </c>
      <c r="C1400" t="str">
        <f>CONCATENATE(GetSteps[[#This Row],[DefinitionID]],GetSteps[[#This Row],[StepCaption(ID)]])</f>
        <v>8EF3B470-C259-ED11-80ED-0022481C7D58MUSsampling_module</v>
      </c>
      <c r="D1400" t="str">
        <f>IFERROR(VLOOKUP(GetSteps[[#This Row],[SearchStep]], GetMetadata[[SearchStep]:[StepCaption]], 2, FALSE), GetSteps[[#This Row],[StepCaption(ID)]])</f>
        <v>MUSsampling_module</v>
      </c>
      <c r="E1400" t="str">
        <f>IFERROR(VLOOKUP(GetSteps[[#This Row],[SearchStep]], GetMetadata[[SearchStep]:[StepCaption]], 4, FALSE), GetSteps[[#This Row],[StepCaption(ID)]])</f>
        <v>MUSsampling_module</v>
      </c>
    </row>
    <row r="1401" spans="1:5">
      <c r="A1401" t="s">
        <v>1873</v>
      </c>
      <c r="B1401" t="s">
        <v>1235</v>
      </c>
      <c r="C1401" t="str">
        <f>CONCATENATE(GetSteps[[#This Row],[DefinitionID]],GetSteps[[#This Row],[StepCaption(ID)]])</f>
        <v>8EF3B470-C259-ED11-80ED-0022481C7D58RollForward_Module</v>
      </c>
      <c r="D1401" t="str">
        <f>IFERROR(VLOOKUP(GetSteps[[#This Row],[SearchStep]], GetMetadata[[SearchStep]:[StepCaption]], 2, FALSE), GetSteps[[#This Row],[StepCaption(ID)]])</f>
        <v>RollForward_Module</v>
      </c>
      <c r="E1401" t="str">
        <f>IFERROR(VLOOKUP(GetSteps[[#This Row],[SearchStep]], GetMetadata[[SearchStep]:[StepCaption]], 4, FALSE), GetSteps[[#This Row],[StepCaption(ID)]])</f>
        <v>RollForward_Module</v>
      </c>
    </row>
    <row r="1402" spans="1:5">
      <c r="A1402" t="s">
        <v>1873</v>
      </c>
      <c r="B1402" t="s">
        <v>1246</v>
      </c>
      <c r="C1402" t="str">
        <f>CONCATENATE(GetSteps[[#This Row],[DefinitionID]],GetSteps[[#This Row],[StepCaption(ID)]])</f>
        <v>8EF3B470-C259-ED11-80ED-0022481C7D58GeneralFeatures_Module</v>
      </c>
      <c r="D1402" t="str">
        <f>IFERROR(VLOOKUP(GetSteps[[#This Row],[SearchStep]], GetMetadata[[SearchStep]:[StepCaption]], 2, FALSE), GetSteps[[#This Row],[StepCaption(ID)]])</f>
        <v>GeneralFeatures_Module</v>
      </c>
      <c r="E1402" t="str">
        <f>IFERROR(VLOOKUP(GetSteps[[#This Row],[SearchStep]], GetMetadata[[SearchStep]:[StepCaption]], 4, FALSE), GetSteps[[#This Row],[StepCaption(ID)]])</f>
        <v>GeneralFeatures_Module</v>
      </c>
    </row>
    <row r="1403" spans="1:5">
      <c r="A1403" t="s">
        <v>1873</v>
      </c>
      <c r="B1403" t="s">
        <v>1257</v>
      </c>
      <c r="C1403" t="str">
        <f>CONCATENATE(GetSteps[[#This Row],[DefinitionID]],GetSteps[[#This Row],[StepCaption(ID)]])</f>
        <v>8EF3B470-C259-ED11-80ED-0022481C7D58CloseOut_Module</v>
      </c>
      <c r="D1403" t="str">
        <f>IFERROR(VLOOKUP(GetSteps[[#This Row],[SearchStep]], GetMetadata[[SearchStep]:[StepCaption]], 2, FALSE), GetSteps[[#This Row],[StepCaption(ID)]])</f>
        <v>CloseOut_Module</v>
      </c>
      <c r="E1403" t="str">
        <f>IFERROR(VLOOKUP(GetSteps[[#This Row],[SearchStep]], GetMetadata[[SearchStep]:[StepCaption]], 4, FALSE), GetSteps[[#This Row],[StepCaption(ID)]])</f>
        <v>CloseOut_Module</v>
      </c>
    </row>
    <row r="1404" spans="1:5">
      <c r="A1404" t="s">
        <v>1873</v>
      </c>
      <c r="B1404" t="s">
        <v>1282</v>
      </c>
      <c r="C1404" t="str">
        <f>CONCATENATE(GetSteps[[#This Row],[DefinitionID]],GetSteps[[#This Row],[StepCaption(ID)]])</f>
        <v>8EF3B470-C259-ED11-80ED-0022481C7D58ACP_module</v>
      </c>
      <c r="D1404" t="str">
        <f>IFERROR(VLOOKUP(GetSteps[[#This Row],[SearchStep]], GetMetadata[[SearchStep]:[StepCaption]], 2, FALSE), GetSteps[[#This Row],[StepCaption(ID)]])</f>
        <v>ACP_module</v>
      </c>
      <c r="E1404" t="str">
        <f>IFERROR(VLOOKUP(GetSteps[[#This Row],[SearchStep]], GetMetadata[[SearchStep]:[StepCaption]], 4, FALSE), GetSteps[[#This Row],[StepCaption(ID)]])</f>
        <v>ACP_module</v>
      </c>
    </row>
    <row r="1405" spans="1:5">
      <c r="A1405" t="s">
        <v>1873</v>
      </c>
      <c r="B1405" t="s">
        <v>1288</v>
      </c>
      <c r="C1405" t="str">
        <f>CONCATENATE(GetSteps[[#This Row],[DefinitionID]],GetSteps[[#This Row],[StepCaption(ID)]])</f>
        <v>8EF3B470-C259-ED11-80ED-0022481C7D58Create_Analysis_module</v>
      </c>
      <c r="D1405" t="str">
        <f>IFERROR(VLOOKUP(GetSteps[[#This Row],[SearchStep]], GetMetadata[[SearchStep]:[StepCaption]], 2, FALSE), GetSteps[[#This Row],[StepCaption(ID)]])</f>
        <v>Create_Analysis_module</v>
      </c>
      <c r="E1405" t="str">
        <f>IFERROR(VLOOKUP(GetSteps[[#This Row],[SearchStep]], GetMetadata[[SearchStep]:[StepCaption]], 4, FALSE), GetSteps[[#This Row],[StepCaption(ID)]])</f>
        <v>Create_Analysis_module</v>
      </c>
    </row>
    <row r="1406" spans="1:5">
      <c r="A1406" t="s">
        <v>1873</v>
      </c>
      <c r="B1406" t="s">
        <v>1546</v>
      </c>
      <c r="C1406" t="str">
        <f>CONCATENATE(GetSteps[[#This Row],[DefinitionID]],GetSteps[[#This Row],[StepCaption(ID)]])</f>
        <v>8EF3B470-C259-ED11-80ED-0022481C7D58GeneralModule</v>
      </c>
      <c r="D1406" t="str">
        <f>IFERROR(VLOOKUP(GetSteps[[#This Row],[SearchStep]], GetMetadata[[SearchStep]:[StepCaption]], 2, FALSE), GetSteps[[#This Row],[StepCaption(ID)]])</f>
        <v>GeneralModule</v>
      </c>
      <c r="E1406" t="str">
        <f>IFERROR(VLOOKUP(GetSteps[[#This Row],[SearchStep]], GetMetadata[[SearchStep]:[StepCaption]], 4, FALSE), GetSteps[[#This Row],[StepCaption(ID)]])</f>
        <v>GeneralModule</v>
      </c>
    </row>
    <row r="1407" spans="1:5">
      <c r="A1407" t="s">
        <v>3710</v>
      </c>
      <c r="B1407" t="s">
        <v>5438</v>
      </c>
      <c r="C1407" t="str">
        <f>CONCATENATE(GetSteps[[#This Row],[DefinitionID]],GetSteps[[#This Row],[StepCaption(ID)]])</f>
        <v>8F9D6C9D-1C97-ED11-80EF-0022481C7D58Are the criteria generally accepted within the entityâ€™s circumstances, including the business, industry, and environment in which the entity operates? (OptionBuildingBlock14)</v>
      </c>
      <c r="D1407" t="str">
        <f>IFERROR(VLOOKUP(GetSteps[[#This Row],[SearchStep]], GetMetadata[[SearchStep]:[StepCaption]], 2, FALSE), GetSteps[[#This Row],[StepCaption(ID)]])</f>
        <v>OptionBuildingBlock14</v>
      </c>
      <c r="E1407" t="str">
        <f>IFERROR(VLOOKUP(GetSteps[[#This Row],[SearchStep]], GetMetadata[[SearchStep]:[StepCaption]], 4, FALSE), GetSteps[[#This Row],[StepCaption(ID)]])</f>
        <v>OptionBuildingBlock</v>
      </c>
    </row>
    <row r="1408" spans="1:5">
      <c r="A1408" t="s">
        <v>3710</v>
      </c>
      <c r="B1408" t="s">
        <v>5439</v>
      </c>
      <c r="C1408" t="str">
        <f>CONCATENATE(GetSteps[[#This Row],[DefinitionID]],GetSteps[[#This Row],[StepCaption(ID)]])</f>
        <v>8F9D6C9D-1C97-ED11-80EF-0022481C7D58Are the criteria relevant, complete, reliable, neutral and understandable?(OptionBuildingBlock4)</v>
      </c>
      <c r="D1408" t="str">
        <f>IFERROR(VLOOKUP(GetSteps[[#This Row],[SearchStep]], GetMetadata[[SearchStep]:[StepCaption]], 2, FALSE), GetSteps[[#This Row],[StepCaption(ID)]])</f>
        <v>OptionBuildingBlock4</v>
      </c>
      <c r="E1408" t="str">
        <f>IFERROR(VLOOKUP(GetSteps[[#This Row],[SearchStep]], GetMetadata[[SearchStep]:[StepCaption]], 4, FALSE), GetSteps[[#This Row],[StepCaption(ID)]])</f>
        <v>OptionBuildingBlock</v>
      </c>
    </row>
    <row r="1409" spans="1:5">
      <c r="A1409" t="s">
        <v>3710</v>
      </c>
      <c r="B1409" t="s">
        <v>5440</v>
      </c>
      <c r="C1409" t="str">
        <f>CONCATENATE(GetSteps[[#This Row],[DefinitionID]],GetSteps[[#This Row],[StepCaption(ID)]])</f>
        <v>8F9D6C9D-1C97-ED11-80EF-0022481C7D58Are the criteria sufficiently detailed to be suitable on their own?(OptionBuildingBlock6)</v>
      </c>
      <c r="D1409" t="str">
        <f>IFERROR(VLOOKUP(GetSteps[[#This Row],[SearchStep]], GetMetadata[[SearchStep]:[StepCaption]], 2, FALSE), GetSteps[[#This Row],[StepCaption(ID)]])</f>
        <v>OptionBuildingBlock6</v>
      </c>
      <c r="E1409" t="str">
        <f>IFERROR(VLOOKUP(GetSteps[[#This Row],[SearchStep]], GetMetadata[[SearchStep]:[StepCaption]], 4, FALSE), GetSteps[[#This Row],[StepCaption(ID)]])</f>
        <v>OptionBuildingBlock</v>
      </c>
    </row>
    <row r="1410" spans="1:5">
      <c r="A1410" t="s">
        <v>3710</v>
      </c>
      <c r="B1410" t="s">
        <v>5441</v>
      </c>
      <c r="C1410" t="str">
        <f>CONCATENATE(GetSteps[[#This Row],[DefinitionID]],GetSteps[[#This Row],[StepCaption(ID)]])</f>
        <v>8F9D6C9D-1C97-ED11-80EF-0022481C7D58Are the criteria suitable?(OptionBuildingBlock26)</v>
      </c>
      <c r="D1410" t="str">
        <f>IFERROR(VLOOKUP(GetSteps[[#This Row],[SearchStep]], GetMetadata[[SearchStep]:[StepCaption]], 2, FALSE), GetSteps[[#This Row],[StepCaption(ID)]])</f>
        <v>OptionBuildingBlock26</v>
      </c>
      <c r="E1410" t="str">
        <f>IFERROR(VLOOKUP(GetSteps[[#This Row],[SearchStep]], GetMetadata[[SearchStep]:[StepCaption]], 4, FALSE), GetSteps[[#This Row],[StepCaption(ID)]])</f>
        <v>OptionBuildingBlock</v>
      </c>
    </row>
    <row r="1411" spans="1:5">
      <c r="A1411" t="s">
        <v>3710</v>
      </c>
      <c r="B1411" t="s">
        <v>5442</v>
      </c>
      <c r="C1411" t="str">
        <f>CONCATENATE(GetSteps[[#This Row],[DefinitionID]],GetSteps[[#This Row],[StepCaption(ID)]])</f>
        <v>8F9D6C9D-1C97-ED11-80EF-0022481C7D58Can we confirm that there are no other indicators that impact the presumption that the criteria are suitable? Answer â€œNoâ€ if we are aware of any other (OptionBuildingBlock23)</v>
      </c>
      <c r="D1411" t="str">
        <f>IFERROR(VLOOKUP(GetSteps[[#This Row],[SearchStep]], GetMetadata[[SearchStep]:[StepCaption]], 2, FALSE), GetSteps[[#This Row],[StepCaption(ID)]])</f>
        <v>OptionBuildingBlock23</v>
      </c>
      <c r="E1411" t="str">
        <f>IFERROR(VLOOKUP(GetSteps[[#This Row],[SearchStep]], GetMetadata[[SearchStep]:[StepCaption]], 4, FALSE), GetSteps[[#This Row],[StepCaption(ID)]])</f>
        <v>OptionBuildingBlock</v>
      </c>
    </row>
    <row r="1412" spans="1:5">
      <c r="A1412" t="s">
        <v>3710</v>
      </c>
      <c r="B1412" t="s">
        <v>5443</v>
      </c>
      <c r="C1412" t="str">
        <f>CONCATENATE(GetSteps[[#This Row],[DefinitionID]],GetSteps[[#This Row],[StepCaption(ID)]])</f>
        <v>8F9D6C9D-1C97-ED11-80EF-0022481C7D58Criteria evaluated by considering whether there are indicators to the contrary that the criteria are not suitable(ExpanderGroupBuildingBlock1)</v>
      </c>
      <c r="D1412" t="str">
        <f>IFERROR(VLOOKUP(GetSteps[[#This Row],[SearchStep]], GetMetadata[[SearchStep]:[StepCaption]], 2, FALSE), GetSteps[[#This Row],[StepCaption(ID)]])</f>
        <v>ExpanderGroupBuildingBlock1</v>
      </c>
      <c r="E1412" t="str">
        <f>IFERROR(VLOOKUP(GetSteps[[#This Row],[SearchStep]], GetMetadata[[SearchStep]:[StepCaption]], 4, FALSE), GetSteps[[#This Row],[StepCaption(ID)]])</f>
        <v>ExpanderGroupBuildingBlock</v>
      </c>
    </row>
    <row r="1413" spans="1:5">
      <c r="A1413" t="s">
        <v>3710</v>
      </c>
      <c r="B1413" t="s">
        <v>5310</v>
      </c>
      <c r="C1413" t="str">
        <f>CONCATENATE(GetSteps[[#This Row],[DefinitionID]],GetSteps[[#This Row],[StepCaption(ID)]])</f>
        <v>8F9D6C9D-1C97-ED11-80EF-0022481C7D58Describe the matter and impact on the criteria's suitability.(RTFTextBuildingBlock11)</v>
      </c>
      <c r="D1413" t="str">
        <f>IFERROR(VLOOKUP(GetSteps[[#This Row],[SearchStep]], GetMetadata[[SearchStep]:[StepCaption]], 2, FALSE), GetSteps[[#This Row],[StepCaption(ID)]])</f>
        <v>RTFTextBuildingBlock11</v>
      </c>
      <c r="E1413" t="str">
        <f>IFERROR(VLOOKUP(GetSteps[[#This Row],[SearchStep]], GetMetadata[[SearchStep]:[StepCaption]], 4, FALSE), GetSteps[[#This Row],[StepCaption(ID)]])</f>
        <v>RTFTextBuildingBlock</v>
      </c>
    </row>
    <row r="1414" spans="1:5">
      <c r="A1414" t="s">
        <v>3710</v>
      </c>
      <c r="B1414" t="s">
        <v>5311</v>
      </c>
      <c r="C1414" t="str">
        <f>CONCATENATE(GetSteps[[#This Row],[DefinitionID]],GetSteps[[#This Row],[StepCaption(ID)]])</f>
        <v>8F9D6C9D-1C97-ED11-80EF-0022481C7D58Describe the matter and impact on the criteria's suitability.(RTFTextBuildingBlock13)</v>
      </c>
      <c r="D1414" t="str">
        <f>IFERROR(VLOOKUP(GetSteps[[#This Row],[SearchStep]], GetMetadata[[SearchStep]:[StepCaption]], 2, FALSE), GetSteps[[#This Row],[StepCaption(ID)]])</f>
        <v>RTFTextBuildingBlock13</v>
      </c>
      <c r="E1414" t="str">
        <f>IFERROR(VLOOKUP(GetSteps[[#This Row],[SearchStep]], GetMetadata[[SearchStep]:[StepCaption]], 4, FALSE), GetSteps[[#This Row],[StepCaption(ID)]])</f>
        <v>RTFTextBuildingBlock</v>
      </c>
    </row>
    <row r="1415" spans="1:5">
      <c r="A1415" t="s">
        <v>3710</v>
      </c>
      <c r="B1415" t="s">
        <v>5312</v>
      </c>
      <c r="C1415" t="str">
        <f>CONCATENATE(GetSteps[[#This Row],[DefinitionID]],GetSteps[[#This Row],[StepCaption(ID)]])</f>
        <v>8F9D6C9D-1C97-ED11-80EF-0022481C7D58Describe the matter and impact on the criteria's suitability.(RTFTextBuildingBlock15)</v>
      </c>
      <c r="D1415" t="str">
        <f>IFERROR(VLOOKUP(GetSteps[[#This Row],[SearchStep]], GetMetadata[[SearchStep]:[StepCaption]], 2, FALSE), GetSteps[[#This Row],[StepCaption(ID)]])</f>
        <v>RTFTextBuildingBlock15</v>
      </c>
      <c r="E1415" t="str">
        <f>IFERROR(VLOOKUP(GetSteps[[#This Row],[SearchStep]], GetMetadata[[SearchStep]:[StepCaption]], 4, FALSE), GetSteps[[#This Row],[StepCaption(ID)]])</f>
        <v>RTFTextBuildingBlock</v>
      </c>
    </row>
    <row r="1416" spans="1:5">
      <c r="A1416" t="s">
        <v>3710</v>
      </c>
      <c r="B1416" t="s">
        <v>5444</v>
      </c>
      <c r="C1416" t="str">
        <f>CONCATENATE(GetSteps[[#This Row],[DefinitionID]],GetSteps[[#This Row],[StepCaption(ID)]])</f>
        <v>8F9D6C9D-1C97-ED11-80EF-0022481C7D58Describe the matter and impact on the criteria's suitability.(RTFTextBuildingBlock17)</v>
      </c>
      <c r="D1416" t="str">
        <f>IFERROR(VLOOKUP(GetSteps[[#This Row],[SearchStep]], GetMetadata[[SearchStep]:[StepCaption]], 2, FALSE), GetSteps[[#This Row],[StepCaption(ID)]])</f>
        <v>RTFTextBuildingBlock17</v>
      </c>
      <c r="E1416" t="str">
        <f>IFERROR(VLOOKUP(GetSteps[[#This Row],[SearchStep]], GetMetadata[[SearchStep]:[StepCaption]], 4, FALSE), GetSteps[[#This Row],[StepCaption(ID)]])</f>
        <v>RTFTextBuildingBlock</v>
      </c>
    </row>
    <row r="1417" spans="1:5">
      <c r="A1417" t="s">
        <v>3710</v>
      </c>
      <c r="B1417" t="s">
        <v>5314</v>
      </c>
      <c r="C1417" t="str">
        <f>CONCATENATE(GetSteps[[#This Row],[DefinitionID]],GetSteps[[#This Row],[StepCaption(ID)]])</f>
        <v>8F9D6C9D-1C97-ED11-80EF-0022481C7D58Describe the matter and impact on the criteria's suitability.(RTFTextBuildingBlock20)</v>
      </c>
      <c r="D1417" t="str">
        <f>IFERROR(VLOOKUP(GetSteps[[#This Row],[SearchStep]], GetMetadata[[SearchStep]:[StepCaption]], 2, FALSE), GetSteps[[#This Row],[StepCaption(ID)]])</f>
        <v>RTFTextBuildingBlock20</v>
      </c>
      <c r="E1417" t="str">
        <f>IFERROR(VLOOKUP(GetSteps[[#This Row],[SearchStep]], GetMetadata[[SearchStep]:[StepCaption]], 4, FALSE), GetSteps[[#This Row],[StepCaption(ID)]])</f>
        <v>RTFTextBuildingBlock</v>
      </c>
    </row>
    <row r="1418" spans="1:5">
      <c r="A1418" t="s">
        <v>3710</v>
      </c>
      <c r="B1418" t="s">
        <v>5445</v>
      </c>
      <c r="C1418" t="str">
        <f>CONCATENATE(GetSteps[[#This Row],[DefinitionID]],GetSteps[[#This Row],[StepCaption(ID)]])</f>
        <v>8F9D6C9D-1C97-ED11-80EF-0022481C7D58Describe the matter and impact on the criteria's suitability.(RTFTextBuildingBlock22)</v>
      </c>
      <c r="D1418" t="str">
        <f>IFERROR(VLOOKUP(GetSteps[[#This Row],[SearchStep]], GetMetadata[[SearchStep]:[StepCaption]], 2, FALSE), GetSteps[[#This Row],[StepCaption(ID)]])</f>
        <v>RTFTextBuildingBlock22</v>
      </c>
      <c r="E1418" t="str">
        <f>IFERROR(VLOOKUP(GetSteps[[#This Row],[SearchStep]], GetMetadata[[SearchStep]:[StepCaption]], 4, FALSE), GetSteps[[#This Row],[StepCaption(ID)]])</f>
        <v>RTFTextBuildingBlock</v>
      </c>
    </row>
    <row r="1419" spans="1:5">
      <c r="A1419" t="s">
        <v>3710</v>
      </c>
      <c r="B1419" t="s">
        <v>5446</v>
      </c>
      <c r="C1419" t="str">
        <f>CONCATENATE(GetSteps[[#This Row],[DefinitionID]],GetSteps[[#This Row],[StepCaption(ID)]])</f>
        <v>8F9D6C9D-1C97-ED11-80EF-0022481C7D58Describe the matter and impact on the criteria's suitability.(RTFTextBuildingBlock24)</v>
      </c>
      <c r="D1419" t="str">
        <f>IFERROR(VLOOKUP(GetSteps[[#This Row],[SearchStep]], GetMetadata[[SearchStep]:[StepCaption]], 2, FALSE), GetSteps[[#This Row],[StepCaption(ID)]])</f>
        <v>RTFTextBuildingBlock24</v>
      </c>
      <c r="E1419" t="str">
        <f>IFERROR(VLOOKUP(GetSteps[[#This Row],[SearchStep]], GetMetadata[[SearchStep]:[StepCaption]], 4, FALSE), GetSteps[[#This Row],[StepCaption(ID)]])</f>
        <v>RTFTextBuildingBlock</v>
      </c>
    </row>
    <row r="1420" spans="1:5">
      <c r="A1420" t="s">
        <v>3710</v>
      </c>
      <c r="B1420" t="s">
        <v>5447</v>
      </c>
      <c r="C1420" t="str">
        <f>CONCATENATE(GetSteps[[#This Row],[DefinitionID]],GetSteps[[#This Row],[StepCaption(ID)]])</f>
        <v>8F9D6C9D-1C97-ED11-80EF-0022481C7D58Describe the matter and impact on the criteria's suitability.(RTFTextBuildingBlock3)</v>
      </c>
      <c r="D1420" t="str">
        <f>IFERROR(VLOOKUP(GetSteps[[#This Row],[SearchStep]], GetMetadata[[SearchStep]:[StepCaption]], 2, FALSE), GetSteps[[#This Row],[StepCaption(ID)]])</f>
        <v>RTFTextBuildingBlock3</v>
      </c>
      <c r="E1420" t="str">
        <f>IFERROR(VLOOKUP(GetSteps[[#This Row],[SearchStep]], GetMetadata[[SearchStep]:[StepCaption]], 4, FALSE), GetSteps[[#This Row],[StepCaption(ID)]])</f>
        <v>RTFTextBuildingBlock</v>
      </c>
    </row>
    <row r="1421" spans="1:5">
      <c r="A1421" t="s">
        <v>3710</v>
      </c>
      <c r="B1421" t="s">
        <v>5448</v>
      </c>
      <c r="C1421" t="str">
        <f>CONCATENATE(GetSteps[[#This Row],[DefinitionID]],GetSteps[[#This Row],[StepCaption(ID)]])</f>
        <v>8F9D6C9D-1C97-ED11-80EF-0022481C7D58Describe the matter and impact on the criteria's suitability.(RTFTextBuildingBlock5)</v>
      </c>
      <c r="D1421" t="str">
        <f>IFERROR(VLOOKUP(GetSteps[[#This Row],[SearchStep]], GetMetadata[[SearchStep]:[StepCaption]], 2, FALSE), GetSteps[[#This Row],[StepCaption(ID)]])</f>
        <v>RTFTextBuildingBlock5</v>
      </c>
      <c r="E1421" t="str">
        <f>IFERROR(VLOOKUP(GetSteps[[#This Row],[SearchStep]], GetMetadata[[SearchStep]:[StepCaption]], 4, FALSE), GetSteps[[#This Row],[StepCaption(ID)]])</f>
        <v>RTFTextBuildingBlock</v>
      </c>
    </row>
    <row r="1422" spans="1:5">
      <c r="A1422" t="s">
        <v>3710</v>
      </c>
      <c r="B1422" t="s">
        <v>5322</v>
      </c>
      <c r="C1422" t="str">
        <f>CONCATENATE(GetSteps[[#This Row],[DefinitionID]],GetSteps[[#This Row],[StepCaption(ID)]])</f>
        <v>8F9D6C9D-1C97-ED11-80EF-0022481C7D58Describe the matter and impact on the criteria's suitability.(RTFTextBuildingBlock7)</v>
      </c>
      <c r="D1422" t="str">
        <f>IFERROR(VLOOKUP(GetSteps[[#This Row],[SearchStep]], GetMetadata[[SearchStep]:[StepCaption]], 2, FALSE), GetSteps[[#This Row],[StepCaption(ID)]])</f>
        <v>RTFTextBuildingBlock7</v>
      </c>
      <c r="E1422" t="str">
        <f>IFERROR(VLOOKUP(GetSteps[[#This Row],[SearchStep]], GetMetadata[[SearchStep]:[StepCaption]], 4, FALSE), GetSteps[[#This Row],[StepCaption(ID)]])</f>
        <v>RTFTextBuildingBlock</v>
      </c>
    </row>
    <row r="1423" spans="1:5">
      <c r="A1423" t="s">
        <v>3710</v>
      </c>
      <c r="B1423" t="s">
        <v>5323</v>
      </c>
      <c r="C1423" t="str">
        <f>CONCATENATE(GetSteps[[#This Row],[DefinitionID]],GetSteps[[#This Row],[StepCaption(ID)]])</f>
        <v>8F9D6C9D-1C97-ED11-80EF-0022481C7D58Describe the matter and impact on the criteria's suitability.(RTFTextBuildingBlock9)</v>
      </c>
      <c r="D1423" t="str">
        <f>IFERROR(VLOOKUP(GetSteps[[#This Row],[SearchStep]], GetMetadata[[SearchStep]:[StepCaption]], 2, FALSE), GetSteps[[#This Row],[StepCaption(ID)]])</f>
        <v>RTFTextBuildingBlock9</v>
      </c>
      <c r="E1423" t="str">
        <f>IFERROR(VLOOKUP(GetSteps[[#This Row],[SearchStep]], GetMetadata[[SearchStep]:[StepCaption]], 4, FALSE), GetSteps[[#This Row],[StepCaption(ID)]])</f>
        <v>RTFTextBuildingBlock</v>
      </c>
    </row>
    <row r="1424" spans="1:5">
      <c r="A1424" t="s">
        <v>3710</v>
      </c>
      <c r="B1424" t="s">
        <v>5449</v>
      </c>
      <c r="C1424" t="str">
        <f>CONCATENATE(GetSteps[[#This Row],[DefinitionID]],GetSteps[[#This Row],[StepCaption(ID)]])</f>
        <v>8F9D6C9D-1C97-ED11-80EF-0022481C7D58Do the criteria result in appropriate and relevant SMI for intended users?(OptionBuildingBlock2)</v>
      </c>
      <c r="D1424" t="str">
        <f>IFERROR(VLOOKUP(GetSteps[[#This Row],[SearchStep]], GetMetadata[[SearchStep]:[StepCaption]], 2, FALSE), GetSteps[[#This Row],[StepCaption(ID)]])</f>
        <v>OptionBuildingBlock2</v>
      </c>
      <c r="E1424" t="str">
        <f>IFERROR(VLOOKUP(GetSteps[[#This Row],[SearchStep]], GetMetadata[[SearchStep]:[StepCaption]], 4, FALSE), GetSteps[[#This Row],[StepCaption(ID)]])</f>
        <v>OptionBuildingBlock</v>
      </c>
    </row>
    <row r="1425" spans="1:5">
      <c r="A1425" t="s">
        <v>3710</v>
      </c>
      <c r="B1425" t="s">
        <v>5450</v>
      </c>
      <c r="C1425" t="str">
        <f>CONCATENATE(GetSteps[[#This Row],[DefinitionID]],GetSteps[[#This Row],[StepCaption(ID)]])</f>
        <v>8F9D6C9D-1C97-ED11-80EF-0022481C7D58Document the basis of our concluion.(RTFTextBuildingBlock27)</v>
      </c>
      <c r="D1425" t="str">
        <f>IFERROR(VLOOKUP(GetSteps[[#This Row],[SearchStep]], GetMetadata[[SearchStep]:[StepCaption]], 2, FALSE), GetSteps[[#This Row],[StepCaption(ID)]])</f>
        <v>RTFTextBuildingBlock27</v>
      </c>
      <c r="E1425" t="str">
        <f>IFERROR(VLOOKUP(GetSteps[[#This Row],[SearchStep]], GetMetadata[[SearchStep]:[StepCaption]], 4, FALSE), GetSteps[[#This Row],[StepCaption(ID)]])</f>
        <v>RTFTextBuildingBlock</v>
      </c>
    </row>
    <row r="1426" spans="1:5">
      <c r="A1426" t="s">
        <v>3710</v>
      </c>
      <c r="B1426" t="s">
        <v>5451</v>
      </c>
      <c r="C1426" t="str">
        <f>CONCATENATE(GetSteps[[#This Row],[DefinitionID]],GetSteps[[#This Row],[StepCaption(ID)]])</f>
        <v>8F9D6C9D-1C97-ED11-80EF-0022481C7D58Document the procedures performed to resolve the indicators to the contrary above and the results of those procedures.(RTFTextBuildingBlock25)</v>
      </c>
      <c r="D1426" t="str">
        <f>IFERROR(VLOOKUP(GetSteps[[#This Row],[SearchStep]], GetMetadata[[SearchStep]:[StepCaption]], 2, FALSE), GetSteps[[#This Row],[StepCaption(ID)]])</f>
        <v>RTFTextBuildingBlock25</v>
      </c>
      <c r="E1426" t="str">
        <f>IFERROR(VLOOKUP(GetSteps[[#This Row],[SearchStep]], GetMetadata[[SearchStep]:[StepCaption]], 4, FALSE), GetSteps[[#This Row],[StepCaption(ID)]])</f>
        <v>RTFTextBuildingBlock</v>
      </c>
    </row>
    <row r="1427" spans="1:5">
      <c r="A1427" t="s">
        <v>3710</v>
      </c>
      <c r="B1427" t="s">
        <v>5452</v>
      </c>
      <c r="C1427" t="str">
        <f>CONCATENATE(GetSteps[[#This Row],[DefinitionID]],GetSteps[[#This Row],[StepCaption(ID)]])</f>
        <v>8F9D6C9D-1C97-ED11-80EF-0022481C7D58Document the reason the entity used this accommodation and why it is appropriate.(RTFTextBuildingBlock19)</v>
      </c>
      <c r="D1427" t="str">
        <f>IFERROR(VLOOKUP(GetSteps[[#This Row],[SearchStep]], GetMetadata[[SearchStep]:[StepCaption]], 2, FALSE), GetSteps[[#This Row],[StepCaption(ID)]])</f>
        <v>RTFTextBuildingBlock19</v>
      </c>
      <c r="E1427" t="str">
        <f>IFERROR(VLOOKUP(GetSteps[[#This Row],[SearchStep]], GetMetadata[[SearchStep]:[StepCaption]], 4, FALSE), GetSteps[[#This Row],[StepCaption(ID)]])</f>
        <v>RTFTextBuildingBlock</v>
      </c>
    </row>
    <row r="1428" spans="1:5">
      <c r="A1428" t="s">
        <v>3710</v>
      </c>
      <c r="B1428" t="s">
        <v>5453</v>
      </c>
      <c r="C1428" t="str">
        <f>CONCATENATE(GetSteps[[#This Row],[DefinitionID]],GetSteps[[#This Row],[StepCaption(ID)]])</f>
        <v>8F9D6C9D-1C97-ED11-80EF-0022481C7D58Does the entity use the latest version of the criteria? (OptionBuildingBlock8)</v>
      </c>
      <c r="D1428" t="str">
        <f>IFERROR(VLOOKUP(GetSteps[[#This Row],[SearchStep]], GetMetadata[[SearchStep]:[StepCaption]], 2, FALSE), GetSteps[[#This Row],[StepCaption(ID)]])</f>
        <v>OptionBuildingBlock8</v>
      </c>
      <c r="E1428" t="str">
        <f>IFERROR(VLOOKUP(GetSteps[[#This Row],[SearchStep]], GetMetadata[[SearchStep]:[StepCaption]], 4, FALSE), GetSteps[[#This Row],[StepCaption(ID)]])</f>
        <v>OptionBuildingBlock</v>
      </c>
    </row>
    <row r="1429" spans="1:5">
      <c r="A1429" t="s">
        <v>3710</v>
      </c>
      <c r="B1429" t="s">
        <v>5454</v>
      </c>
      <c r="C1429" t="str">
        <f>CONCATENATE(GetSteps[[#This Row],[DefinitionID]],GetSteps[[#This Row],[StepCaption(ID)]])</f>
        <v>8F9D6C9D-1C97-ED11-80EF-0022481C7D58Does the entity use unmodified criteria and apply them in their entirety (as relevant to the entity)?(OptionBuildingBlock12)</v>
      </c>
      <c r="D1429" t="str">
        <f>IFERROR(VLOOKUP(GetSteps[[#This Row],[SearchStep]], GetMetadata[[SearchStep]:[StepCaption]], 2, FALSE), GetSteps[[#This Row],[StepCaption(ID)]])</f>
        <v>OptionBuildingBlock12</v>
      </c>
      <c r="E1429" t="str">
        <f>IFERROR(VLOOKUP(GetSteps[[#This Row],[SearchStep]], GetMetadata[[SearchStep]:[StepCaption]], 4, FALSE), GetSteps[[#This Row],[StepCaption(ID)]])</f>
        <v>OptionBuildingBlock</v>
      </c>
    </row>
    <row r="1430" spans="1:5">
      <c r="A1430" t="s">
        <v>3710</v>
      </c>
      <c r="B1430" t="s">
        <v>5455</v>
      </c>
      <c r="C1430" t="str">
        <f>CONCATENATE(GetSteps[[#This Row],[DefinitionID]],GetSteps[[#This Row],[StepCaption(ID)]])</f>
        <v>8F9D6C9D-1C97-ED11-80EF-0022481C7D58Does the SMI align to information that the entity uses to make decisions? (It may be reasonable to expect that the information the entity uses in decision (OptionBuildingBlock21)</v>
      </c>
      <c r="D1430" t="str">
        <f>IFERROR(VLOOKUP(GetSteps[[#This Row],[SearchStep]], GetMetadata[[SearchStep]:[StepCaption]], 2, FALSE), GetSteps[[#This Row],[StepCaption(ID)]])</f>
        <v>OptionBuildingBlock21</v>
      </c>
      <c r="E1430" t="str">
        <f>IFERROR(VLOOKUP(GetSteps[[#This Row],[SearchStep]], GetMetadata[[SearchStep]:[StepCaption]], 4, FALSE), GetSteps[[#This Row],[StepCaption(ID)]])</f>
        <v>OptionBuildingBlock</v>
      </c>
    </row>
    <row r="1431" spans="1:5">
      <c r="A1431" t="s">
        <v>3710</v>
      </c>
      <c r="B1431" t="s">
        <v>5456</v>
      </c>
      <c r="C1431" t="str">
        <f>CONCATENATE(GetSteps[[#This Row],[DefinitionID]],GetSteps[[#This Row],[StepCaption(ID)]])</f>
        <v>8F9D6C9D-1C97-ED11-80EF-0022481C7D58Has the issuing body indicated that the superseded version is appropriate to use?(OptionBuildingBlock10)</v>
      </c>
      <c r="D1431" t="str">
        <f>IFERROR(VLOOKUP(GetSteps[[#This Row],[SearchStep]], GetMetadata[[SearchStep]:[StepCaption]], 2, FALSE), GetSteps[[#This Row],[StepCaption(ID)]])</f>
        <v>OptionBuildingBlock10</v>
      </c>
      <c r="E1431" t="str">
        <f>IFERROR(VLOOKUP(GetSteps[[#This Row],[SearchStep]], GetMetadata[[SearchStep]:[StepCaption]], 4, FALSE), GetSteps[[#This Row],[StepCaption(ID)]])</f>
        <v>OptionBuildingBlock</v>
      </c>
    </row>
    <row r="1432" spans="1:5">
      <c r="A1432" t="s">
        <v>3710</v>
      </c>
      <c r="B1432" t="s">
        <v>5457</v>
      </c>
      <c r="C1432" t="str">
        <f>CONCATENATE(GetSteps[[#This Row],[DefinitionID]],GetSteps[[#This Row],[StepCaption(ID)]])</f>
        <v>8F9D6C9D-1C97-ED11-80EF-0022481C7D58If the criteria permit non-disclosure of relevant information (e.g. on the basis of confidentiality) and the entity used this accommodation, is there an ap(OptionBuildingBlock18)</v>
      </c>
      <c r="D1432" t="str">
        <f>IFERROR(VLOOKUP(GetSteps[[#This Row],[SearchStep]], GetMetadata[[SearchStep]:[StepCaption]], 2, FALSE), GetSteps[[#This Row],[StepCaption(ID)]])</f>
        <v>OptionBuildingBlock18</v>
      </c>
      <c r="E1432" t="str">
        <f>IFERROR(VLOOKUP(GetSteps[[#This Row],[SearchStep]], GetMetadata[[SearchStep]:[StepCaption]], 4, FALSE), GetSteps[[#This Row],[StepCaption(ID)]])</f>
        <v>OptionBuildingBlock</v>
      </c>
    </row>
    <row r="1433" spans="1:5">
      <c r="A1433" t="s">
        <v>3710</v>
      </c>
      <c r="B1433" t="s">
        <v>5458</v>
      </c>
      <c r="C1433" t="str">
        <f>CONCATENATE(GetSteps[[#This Row],[DefinitionID]],GetSteps[[#This Row],[StepCaption(ID)]])</f>
        <v>8F9D6C9D-1C97-ED11-80EF-0022481C7D58Is the resulting SMI comparable to prior period information?(OptionBuildingBlock16)</v>
      </c>
      <c r="D1433" t="str">
        <f>IFERROR(VLOOKUP(GetSteps[[#This Row],[SearchStep]], GetMetadata[[SearchStep]:[StepCaption]], 2, FALSE), GetSteps[[#This Row],[StepCaption(ID)]])</f>
        <v>OptionBuildingBlock16</v>
      </c>
      <c r="E1433" t="str">
        <f>IFERROR(VLOOKUP(GetSteps[[#This Row],[SearchStep]], GetMetadata[[SearchStep]:[StepCaption]], 4, FALSE), GetSteps[[#This Row],[StepCaption(ID)]])</f>
        <v>OptionBuildingBlock</v>
      </c>
    </row>
    <row r="1434" spans="1:5">
      <c r="A1434" t="s">
        <v>3710</v>
      </c>
      <c r="B1434" t="s">
        <v>5459</v>
      </c>
      <c r="C1434" t="str">
        <f>CONCATENATE(GetSteps[[#This Row],[DefinitionID]],GetSteps[[#This Row],[StepCaption(ID)]])</f>
        <v>8F9D6C9D-1C97-ED11-80EF-0022481C7D58Some or all of the criteria of the engagement are not suitable and the preconditions for assurance are not met. Determine whether the matter can be resolve(LabelBuildingBlock28)</v>
      </c>
      <c r="D1434" t="str">
        <f>IFERROR(VLOOKUP(GetSteps[[#This Row],[SearchStep]], GetMetadata[[SearchStep]:[StepCaption]], 2, FALSE), GetSteps[[#This Row],[StepCaption(ID)]])</f>
        <v>LabelBuildingBlock28</v>
      </c>
      <c r="E1434" t="str">
        <f>IFERROR(VLOOKUP(GetSteps[[#This Row],[SearchStep]], GetMetadata[[SearchStep]:[StepCaption]], 4, FALSE), GetSteps[[#This Row],[StepCaption(ID)]])</f>
        <v>LabelBuildingBlock</v>
      </c>
    </row>
    <row r="1435" spans="1:5">
      <c r="A1435" t="s">
        <v>3710</v>
      </c>
      <c r="B1435" t="s">
        <v>139</v>
      </c>
      <c r="C1435" t="str">
        <f>CONCATENATE(GetSteps[[#This Row],[DefinitionID]],GetSteps[[#This Row],[StepCaption(ID)]])</f>
        <v>8F9D6C9D-1C97-ED11-80EF-0022481C7D58CustomBuildingBlock</v>
      </c>
      <c r="D1435" t="str">
        <f>IFERROR(VLOOKUP(GetSteps[[#This Row],[SearchStep]], GetMetadata[[SearchStep]:[StepCaption]], 2, FALSE), GetSteps[[#This Row],[StepCaption(ID)]])</f>
        <v>CustomBuildingBlock</v>
      </c>
      <c r="E1435" t="str">
        <f>IFERROR(VLOOKUP(GetSteps[[#This Row],[SearchStep]], GetMetadata[[SearchStep]:[StepCaption]], 4, FALSE), GetSteps[[#This Row],[StepCaption(ID)]])</f>
        <v>CustomBuildingBlock</v>
      </c>
    </row>
    <row r="1436" spans="1:5">
      <c r="A1436" t="s">
        <v>3710</v>
      </c>
      <c r="B1436" t="s">
        <v>318</v>
      </c>
      <c r="C1436" t="str">
        <f>CONCATENATE(GetSteps[[#This Row],[DefinitionID]],GetSteps[[#This Row],[StepCaption(ID)]])</f>
        <v>8F9D6C9D-1C97-ED11-80EF-0022481C7D58Attachment_module</v>
      </c>
      <c r="D1436" t="str">
        <f>IFERROR(VLOOKUP(GetSteps[[#This Row],[SearchStep]], GetMetadata[[SearchStep]:[StepCaption]], 2, FALSE), GetSteps[[#This Row],[StepCaption(ID)]])</f>
        <v>Attachment_module</v>
      </c>
      <c r="E1436" t="str">
        <f>IFERROR(VLOOKUP(GetSteps[[#This Row],[SearchStep]], GetMetadata[[SearchStep]:[StepCaption]], 4, FALSE), GetSteps[[#This Row],[StepCaption(ID)]])</f>
        <v>Attachment_module</v>
      </c>
    </row>
    <row r="1437" spans="1:5">
      <c r="A1437" t="s">
        <v>3710</v>
      </c>
      <c r="B1437" t="s">
        <v>319</v>
      </c>
      <c r="C1437" t="str">
        <f>CONCATENATE(GetSteps[[#This Row],[DefinitionID]],GetSteps[[#This Row],[StepCaption(ID)]])</f>
        <v>8F9D6C9D-1C97-ED11-80EF-0022481C7D58ReviewNote_module</v>
      </c>
      <c r="D1437" t="str">
        <f>IFERROR(VLOOKUP(GetSteps[[#This Row],[SearchStep]], GetMetadata[[SearchStep]:[StepCaption]], 2, FALSE), GetSteps[[#This Row],[StepCaption(ID)]])</f>
        <v>ReviewNote_module</v>
      </c>
      <c r="E1437" t="str">
        <f>IFERROR(VLOOKUP(GetSteps[[#This Row],[SearchStep]], GetMetadata[[SearchStep]:[StepCaption]], 4, FALSE), GetSteps[[#This Row],[StepCaption(ID)]])</f>
        <v>ReviewNote_module</v>
      </c>
    </row>
    <row r="1438" spans="1:5">
      <c r="A1438" t="s">
        <v>3710</v>
      </c>
      <c r="B1438" t="s">
        <v>320</v>
      </c>
      <c r="C1438" t="str">
        <f>CONCATENATE(GetSteps[[#This Row],[DefinitionID]],GetSteps[[#This Row],[StepCaption(ID)]])</f>
        <v>8F9D6C9D-1C97-ED11-80EF-0022481C7D58Navigation_module</v>
      </c>
      <c r="D1438" t="str">
        <f>IFERROR(VLOOKUP(GetSteps[[#This Row],[SearchStep]], GetMetadata[[SearchStep]:[StepCaption]], 2, FALSE), GetSteps[[#This Row],[StepCaption(ID)]])</f>
        <v>Navigation_module</v>
      </c>
      <c r="E1438" t="str">
        <f>IFERROR(VLOOKUP(GetSteps[[#This Row],[SearchStep]], GetMetadata[[SearchStep]:[StepCaption]], 4, FALSE), GetSteps[[#This Row],[StepCaption(ID)]])</f>
        <v>Navigation_module</v>
      </c>
    </row>
    <row r="1439" spans="1:5">
      <c r="A1439" t="s">
        <v>3710</v>
      </c>
      <c r="B1439" t="s">
        <v>519</v>
      </c>
      <c r="C1439" t="str">
        <f>CONCATENATE(GetSteps[[#This Row],[DefinitionID]],GetSteps[[#This Row],[StepCaption(ID)]])</f>
        <v>8F9D6C9D-1C97-ED11-80EF-0022481C7D58MRR SignOff_module</v>
      </c>
      <c r="D1439" t="str">
        <f>IFERROR(VLOOKUP(GetSteps[[#This Row],[SearchStep]], GetMetadata[[SearchStep]:[StepCaption]], 2, FALSE), GetSteps[[#This Row],[StepCaption(ID)]])</f>
        <v>MRR SignOff_module</v>
      </c>
      <c r="E1439" t="str">
        <f>IFERROR(VLOOKUP(GetSteps[[#This Row],[SearchStep]], GetMetadata[[SearchStep]:[StepCaption]], 4, FALSE), GetSteps[[#This Row],[StepCaption(ID)]])</f>
        <v>MRR SignOff_module</v>
      </c>
    </row>
    <row r="1440" spans="1:5">
      <c r="A1440" t="s">
        <v>3710</v>
      </c>
      <c r="B1440" t="s">
        <v>672</v>
      </c>
      <c r="C1440" t="str">
        <f>CONCATENATE(GetSteps[[#This Row],[DefinitionID]],GetSteps[[#This Row],[StepCaption(ID)]])</f>
        <v>8F9D6C9D-1C97-ED11-80EF-0022481C7D58Tailoring_module</v>
      </c>
      <c r="D1440" t="str">
        <f>IFERROR(VLOOKUP(GetSteps[[#This Row],[SearchStep]], GetMetadata[[SearchStep]:[StepCaption]], 2, FALSE), GetSteps[[#This Row],[StepCaption(ID)]])</f>
        <v>Tailoring_module</v>
      </c>
      <c r="E1440" t="str">
        <f>IFERROR(VLOOKUP(GetSteps[[#This Row],[SearchStep]], GetMetadata[[SearchStep]:[StepCaption]], 4, FALSE), GetSteps[[#This Row],[StepCaption(ID)]])</f>
        <v>Tailoring_module</v>
      </c>
    </row>
    <row r="1441" spans="1:5">
      <c r="A1441" t="s">
        <v>3710</v>
      </c>
      <c r="B1441" t="s">
        <v>711</v>
      </c>
      <c r="C1441" t="str">
        <f>CONCATENATE(GetSteps[[#This Row],[DefinitionID]],GetSteps[[#This Row],[StepCaption(ID)]])</f>
        <v>8F9D6C9D-1C97-ED11-80EF-0022481C7D58TeamManagement_module</v>
      </c>
      <c r="D1441" t="str">
        <f>IFERROR(VLOOKUP(GetSteps[[#This Row],[SearchStep]], GetMetadata[[SearchStep]:[StepCaption]], 2, FALSE), GetSteps[[#This Row],[StepCaption(ID)]])</f>
        <v>TeamManagement_module</v>
      </c>
      <c r="E1441" t="str">
        <f>IFERROR(VLOOKUP(GetSteps[[#This Row],[SearchStep]], GetMetadata[[SearchStep]:[StepCaption]], 4, FALSE), GetSteps[[#This Row],[StepCaption(ID)]])</f>
        <v>TeamManagement_module</v>
      </c>
    </row>
    <row r="1442" spans="1:5">
      <c r="A1442" t="s">
        <v>3710</v>
      </c>
      <c r="B1442" t="s">
        <v>756</v>
      </c>
      <c r="C1442" t="str">
        <f>CONCATENATE(GetSteps[[#This Row],[DefinitionID]],GetSteps[[#This Row],[StepCaption(ID)]])</f>
        <v>8F9D6C9D-1C97-ED11-80EF-0022481C7D58ProjectPlan_module</v>
      </c>
      <c r="D1442" t="str">
        <f>IFERROR(VLOOKUP(GetSteps[[#This Row],[SearchStep]], GetMetadata[[SearchStep]:[StepCaption]], 2, FALSE), GetSteps[[#This Row],[StepCaption(ID)]])</f>
        <v>ProjectPlan_module</v>
      </c>
      <c r="E1442" t="str">
        <f>IFERROR(VLOOKUP(GetSteps[[#This Row],[SearchStep]], GetMetadata[[SearchStep]:[StepCaption]], 4, FALSE), GetSteps[[#This Row],[StepCaption(ID)]])</f>
        <v>ProjectPlan_module</v>
      </c>
    </row>
    <row r="1443" spans="1:5">
      <c r="A1443" t="s">
        <v>3710</v>
      </c>
      <c r="B1443" t="s">
        <v>843</v>
      </c>
      <c r="C1443" t="str">
        <f>CONCATENATE(GetSteps[[#This Row],[DefinitionID]],GetSteps[[#This Row],[StepCaption(ID)]])</f>
        <v>8F9D6C9D-1C97-ED11-80EF-0022481C7D58Chatbot_module</v>
      </c>
      <c r="D1443" t="str">
        <f>IFERROR(VLOOKUP(GetSteps[[#This Row],[SearchStep]], GetMetadata[[SearchStep]:[StepCaption]], 2, FALSE), GetSteps[[#This Row],[StepCaption(ID)]])</f>
        <v>Chatbot_module</v>
      </c>
      <c r="E1443" t="str">
        <f>IFERROR(VLOOKUP(GetSteps[[#This Row],[SearchStep]], GetMetadata[[SearchStep]:[StepCaption]], 4, FALSE), GetSteps[[#This Row],[StepCaption(ID)]])</f>
        <v>Chatbot_module</v>
      </c>
    </row>
    <row r="1444" spans="1:5">
      <c r="A1444" t="s">
        <v>3710</v>
      </c>
      <c r="B1444" t="s">
        <v>866</v>
      </c>
      <c r="C1444" t="str">
        <f>CONCATENATE(GetSteps[[#This Row],[DefinitionID]],GetSteps[[#This Row],[StepCaption(ID)]])</f>
        <v>8F9D6C9D-1C97-ED11-80EF-0022481C7D58TaggingUtilityTool_module</v>
      </c>
      <c r="D1444" t="str">
        <f>IFERROR(VLOOKUP(GetSteps[[#This Row],[SearchStep]], GetMetadata[[SearchStep]:[StepCaption]], 2, FALSE), GetSteps[[#This Row],[StepCaption(ID)]])</f>
        <v>TaggingUtilityTool_module</v>
      </c>
      <c r="E1444" t="str">
        <f>IFERROR(VLOOKUP(GetSteps[[#This Row],[SearchStep]], GetMetadata[[SearchStep]:[StepCaption]], 4, FALSE), GetSteps[[#This Row],[StepCaption(ID)]])</f>
        <v>TaggingUtilityTool_module</v>
      </c>
    </row>
    <row r="1445" spans="1:5">
      <c r="A1445" t="s">
        <v>3710</v>
      </c>
      <c r="B1445" t="s">
        <v>885</v>
      </c>
      <c r="C1445" t="str">
        <f>CONCATENATE(GetSteps[[#This Row],[DefinitionID]],GetSteps[[#This Row],[StepCaption(ID)]])</f>
        <v>8F9D6C9D-1C97-ED11-80EF-0022481C7D58Eng Dash_module</v>
      </c>
      <c r="D1445" t="str">
        <f>IFERROR(VLOOKUP(GetSteps[[#This Row],[SearchStep]], GetMetadata[[SearchStep]:[StepCaption]], 2, FALSE), GetSteps[[#This Row],[StepCaption(ID)]])</f>
        <v>Eng Dash_module</v>
      </c>
      <c r="E1445" t="str">
        <f>IFERROR(VLOOKUP(GetSteps[[#This Row],[SearchStep]], GetMetadata[[SearchStep]:[StepCaption]], 4, FALSE), GetSteps[[#This Row],[StepCaption(ID)]])</f>
        <v>Eng Dash_module</v>
      </c>
    </row>
    <row r="1446" spans="1:5">
      <c r="A1446" t="s">
        <v>3710</v>
      </c>
      <c r="B1446" t="s">
        <v>894</v>
      </c>
      <c r="C1446" t="str">
        <f>CONCATENATE(GetSteps[[#This Row],[DefinitionID]],GetSteps[[#This Row],[StepCaption(ID)]])</f>
        <v>8F9D6C9D-1C97-ED11-80EF-0022481C7D58My Eng_module</v>
      </c>
      <c r="D1446" t="str">
        <f>IFERROR(VLOOKUP(GetSteps[[#This Row],[SearchStep]], GetMetadata[[SearchStep]:[StepCaption]], 2, FALSE), GetSteps[[#This Row],[StepCaption(ID)]])</f>
        <v>My Eng_module</v>
      </c>
      <c r="E1446" t="str">
        <f>IFERROR(VLOOKUP(GetSteps[[#This Row],[SearchStep]], GetMetadata[[SearchStep]:[StepCaption]], 4, FALSE), GetSteps[[#This Row],[StepCaption(ID)]])</f>
        <v>My Eng_module</v>
      </c>
    </row>
    <row r="1447" spans="1:5">
      <c r="A1447" t="s">
        <v>3710</v>
      </c>
      <c r="B1447" t="s">
        <v>885</v>
      </c>
      <c r="C1447" t="str">
        <f>CONCATENATE(GetSteps[[#This Row],[DefinitionID]],GetSteps[[#This Row],[StepCaption(ID)]])</f>
        <v>8F9D6C9D-1C97-ED11-80EF-0022481C7D58Eng Dash_module</v>
      </c>
      <c r="D1447" t="str">
        <f>IFERROR(VLOOKUP(GetSteps[[#This Row],[SearchStep]], GetMetadata[[SearchStep]:[StepCaption]], 2, FALSE), GetSteps[[#This Row],[StepCaption(ID)]])</f>
        <v>Eng Dash_module</v>
      </c>
      <c r="E1447" t="str">
        <f>IFERROR(VLOOKUP(GetSteps[[#This Row],[SearchStep]], GetMetadata[[SearchStep]:[StepCaption]], 4, FALSE), GetSteps[[#This Row],[StepCaption(ID)]])</f>
        <v>Eng Dash_module</v>
      </c>
    </row>
    <row r="1448" spans="1:5">
      <c r="A1448" t="s">
        <v>3710</v>
      </c>
      <c r="B1448" t="s">
        <v>1135</v>
      </c>
      <c r="C1448" t="str">
        <f>CONCATENATE(GetSteps[[#This Row],[DefinitionID]],GetSteps[[#This Row],[StepCaption(ID)]])</f>
        <v>8F9D6C9D-1C97-ED11-80EF-0022481C7D58MUSsampling_module</v>
      </c>
      <c r="D1448" t="str">
        <f>IFERROR(VLOOKUP(GetSteps[[#This Row],[SearchStep]], GetMetadata[[SearchStep]:[StepCaption]], 2, FALSE), GetSteps[[#This Row],[StepCaption(ID)]])</f>
        <v>MUSsampling_module</v>
      </c>
      <c r="E1448" t="str">
        <f>IFERROR(VLOOKUP(GetSteps[[#This Row],[SearchStep]], GetMetadata[[SearchStep]:[StepCaption]], 4, FALSE), GetSteps[[#This Row],[StepCaption(ID)]])</f>
        <v>MUSsampling_module</v>
      </c>
    </row>
    <row r="1449" spans="1:5">
      <c r="A1449" t="s">
        <v>3710</v>
      </c>
      <c r="B1449" t="s">
        <v>1235</v>
      </c>
      <c r="C1449" t="str">
        <f>CONCATENATE(GetSteps[[#This Row],[DefinitionID]],GetSteps[[#This Row],[StepCaption(ID)]])</f>
        <v>8F9D6C9D-1C97-ED11-80EF-0022481C7D58RollForward_Module</v>
      </c>
      <c r="D1449" t="str">
        <f>IFERROR(VLOOKUP(GetSteps[[#This Row],[SearchStep]], GetMetadata[[SearchStep]:[StepCaption]], 2, FALSE), GetSteps[[#This Row],[StepCaption(ID)]])</f>
        <v>RollForward_Module</v>
      </c>
      <c r="E1449" t="str">
        <f>IFERROR(VLOOKUP(GetSteps[[#This Row],[SearchStep]], GetMetadata[[SearchStep]:[StepCaption]], 4, FALSE), GetSteps[[#This Row],[StepCaption(ID)]])</f>
        <v>RollForward_Module</v>
      </c>
    </row>
    <row r="1450" spans="1:5">
      <c r="A1450" t="s">
        <v>3710</v>
      </c>
      <c r="B1450" t="s">
        <v>1246</v>
      </c>
      <c r="C1450" t="str">
        <f>CONCATENATE(GetSteps[[#This Row],[DefinitionID]],GetSteps[[#This Row],[StepCaption(ID)]])</f>
        <v>8F9D6C9D-1C97-ED11-80EF-0022481C7D58GeneralFeatures_Module</v>
      </c>
      <c r="D1450" t="str">
        <f>IFERROR(VLOOKUP(GetSteps[[#This Row],[SearchStep]], GetMetadata[[SearchStep]:[StepCaption]], 2, FALSE), GetSteps[[#This Row],[StepCaption(ID)]])</f>
        <v>GeneralFeatures_Module</v>
      </c>
      <c r="E1450" t="str">
        <f>IFERROR(VLOOKUP(GetSteps[[#This Row],[SearchStep]], GetMetadata[[SearchStep]:[StepCaption]], 4, FALSE), GetSteps[[#This Row],[StepCaption(ID)]])</f>
        <v>GeneralFeatures_Module</v>
      </c>
    </row>
    <row r="1451" spans="1:5">
      <c r="A1451" t="s">
        <v>3710</v>
      </c>
      <c r="B1451" t="s">
        <v>1257</v>
      </c>
      <c r="C1451" t="str">
        <f>CONCATENATE(GetSteps[[#This Row],[DefinitionID]],GetSteps[[#This Row],[StepCaption(ID)]])</f>
        <v>8F9D6C9D-1C97-ED11-80EF-0022481C7D58CloseOut_Module</v>
      </c>
      <c r="D1451" t="str">
        <f>IFERROR(VLOOKUP(GetSteps[[#This Row],[SearchStep]], GetMetadata[[SearchStep]:[StepCaption]], 2, FALSE), GetSteps[[#This Row],[StepCaption(ID)]])</f>
        <v>CloseOut_Module</v>
      </c>
      <c r="E1451" t="str">
        <f>IFERROR(VLOOKUP(GetSteps[[#This Row],[SearchStep]], GetMetadata[[SearchStep]:[StepCaption]], 4, FALSE), GetSteps[[#This Row],[StepCaption(ID)]])</f>
        <v>CloseOut_Module</v>
      </c>
    </row>
    <row r="1452" spans="1:5">
      <c r="A1452" t="s">
        <v>3710</v>
      </c>
      <c r="B1452" t="s">
        <v>1282</v>
      </c>
      <c r="C1452" t="str">
        <f>CONCATENATE(GetSteps[[#This Row],[DefinitionID]],GetSteps[[#This Row],[StepCaption(ID)]])</f>
        <v>8F9D6C9D-1C97-ED11-80EF-0022481C7D58ACP_module</v>
      </c>
      <c r="D1452" t="str">
        <f>IFERROR(VLOOKUP(GetSteps[[#This Row],[SearchStep]], GetMetadata[[SearchStep]:[StepCaption]], 2, FALSE), GetSteps[[#This Row],[StepCaption(ID)]])</f>
        <v>ACP_module</v>
      </c>
      <c r="E1452" t="str">
        <f>IFERROR(VLOOKUP(GetSteps[[#This Row],[SearchStep]], GetMetadata[[SearchStep]:[StepCaption]], 4, FALSE), GetSteps[[#This Row],[StepCaption(ID)]])</f>
        <v>ACP_module</v>
      </c>
    </row>
    <row r="1453" spans="1:5">
      <c r="A1453" t="s">
        <v>3710</v>
      </c>
      <c r="B1453" t="s">
        <v>1288</v>
      </c>
      <c r="C1453" t="str">
        <f>CONCATENATE(GetSteps[[#This Row],[DefinitionID]],GetSteps[[#This Row],[StepCaption(ID)]])</f>
        <v>8F9D6C9D-1C97-ED11-80EF-0022481C7D58Create_Analysis_module</v>
      </c>
      <c r="D1453" t="str">
        <f>IFERROR(VLOOKUP(GetSteps[[#This Row],[SearchStep]], GetMetadata[[SearchStep]:[StepCaption]], 2, FALSE), GetSteps[[#This Row],[StepCaption(ID)]])</f>
        <v>Create_Analysis_module</v>
      </c>
      <c r="E1453" t="str">
        <f>IFERROR(VLOOKUP(GetSteps[[#This Row],[SearchStep]], GetMetadata[[SearchStep]:[StepCaption]], 4, FALSE), GetSteps[[#This Row],[StepCaption(ID)]])</f>
        <v>Create_Analysis_module</v>
      </c>
    </row>
    <row r="1454" spans="1:5">
      <c r="A1454" t="s">
        <v>3710</v>
      </c>
      <c r="B1454" t="s">
        <v>1546</v>
      </c>
      <c r="C1454" t="str">
        <f>CONCATENATE(GetSteps[[#This Row],[DefinitionID]],GetSteps[[#This Row],[StepCaption(ID)]])</f>
        <v>8F9D6C9D-1C97-ED11-80EF-0022481C7D58GeneralModule</v>
      </c>
      <c r="D1454" t="str">
        <f>IFERROR(VLOOKUP(GetSteps[[#This Row],[SearchStep]], GetMetadata[[SearchStep]:[StepCaption]], 2, FALSE), GetSteps[[#This Row],[StepCaption(ID)]])</f>
        <v>GeneralModule</v>
      </c>
      <c r="E1454" t="str">
        <f>IFERROR(VLOOKUP(GetSteps[[#This Row],[SearchStep]], GetMetadata[[SearchStep]:[StepCaption]], 4, FALSE), GetSteps[[#This Row],[StepCaption(ID)]])</f>
        <v>GeneralModule</v>
      </c>
    </row>
    <row r="1455" spans="1:5">
      <c r="A1455" t="s">
        <v>1870</v>
      </c>
      <c r="B1455" t="s">
        <v>5460</v>
      </c>
      <c r="C1455" t="str">
        <f>CONCATENATE(GetSteps[[#This Row],[DefinitionID]],GetSteps[[#This Row],[StepCaption(ID)]])</f>
        <v>94BCECB4-EB5F-ED11-80ED-0022481C7D58 (SimpleDataGridBuildingBlock9)</v>
      </c>
      <c r="D1455" t="str">
        <f>IFERROR(VLOOKUP(GetSteps[[#This Row],[SearchStep]], GetMetadata[[SearchStep]:[StepCaption]], 2, FALSE), GetSteps[[#This Row],[StepCaption(ID)]])</f>
        <v>SimpleDataGridBuildingBlock9</v>
      </c>
      <c r="E1455" t="str">
        <f>IFERROR(VLOOKUP(GetSteps[[#This Row],[SearchStep]], GetMetadata[[SearchStep]:[StepCaption]], 4, FALSE), GetSteps[[#This Row],[StepCaption(ID)]])</f>
        <v>SimpleDataGridBuildingBlock</v>
      </c>
    </row>
    <row r="1456" spans="1:5">
      <c r="A1456" t="s">
        <v>1870</v>
      </c>
      <c r="B1456" t="s">
        <v>3507</v>
      </c>
      <c r="C1456" t="str">
        <f>CONCATENATE(GetSteps[[#This Row],[DefinitionID]],GetSteps[[#This Row],[StepCaption(ID)]])</f>
        <v>94BCECB4-EB5F-ED11-80ED-0022481C7D58Change your planned use of the internal auditors to provide direct assistance (e.g. reduce the extent of direct assistance we are planning, especially in t(LabelBuildingBlock12)</v>
      </c>
      <c r="D1456" t="str">
        <f>IFERROR(VLOOKUP(GetSteps[[#This Row],[SearchStep]], GetMetadata[[SearchStep]:[StepCaption]], 2, FALSE), GetSteps[[#This Row],[StepCaption(ID)]])</f>
        <v>LabelBuildingBlock12</v>
      </c>
      <c r="E1456" t="str">
        <f>IFERROR(VLOOKUP(GetSteps[[#This Row],[SearchStep]], GetMetadata[[SearchStep]:[StepCaption]], 4, FALSE), GetSteps[[#This Row],[StepCaption(ID)]])</f>
        <v>LabelBuildingBlock</v>
      </c>
    </row>
    <row r="1457" spans="1:5">
      <c r="A1457" t="s">
        <v>1870</v>
      </c>
      <c r="B1457" t="s">
        <v>3508</v>
      </c>
      <c r="C1457" t="str">
        <f>CONCATENATE(GetSteps[[#This Row],[DefinitionID]],GetSteps[[#This Row],[StepCaption(ID)]])</f>
        <v>94BCECB4-EB5F-ED11-80ED-0022481C7D58Complete the applicable CERAMIC workpapers.(LabelBuildingBlock10)</v>
      </c>
      <c r="D1457" t="str">
        <f>IFERROR(VLOOKUP(GetSteps[[#This Row],[SearchStep]], GetMetadata[[SearchStep]:[StepCaption]], 2, FALSE), GetSteps[[#This Row],[StepCaption(ID)]])</f>
        <v>LabelBuildingBlock10</v>
      </c>
      <c r="E1457" t="str">
        <f>IFERROR(VLOOKUP(GetSteps[[#This Row],[SearchStep]], GetMetadata[[SearchStep]:[StepCaption]], 4, FALSE), GetSteps[[#This Row],[StepCaption(ID)]])</f>
        <v>LabelBuildingBlock</v>
      </c>
    </row>
    <row r="1458" spans="1:5">
      <c r="A1458" t="s">
        <v>1870</v>
      </c>
      <c r="B1458" t="s">
        <v>3509</v>
      </c>
      <c r="C1458" t="str">
        <f>CONCATENATE(GetSteps[[#This Row],[DefinitionID]],GetSteps[[#This Row],[StepCaption(ID)]])</f>
        <v>94BCECB4-EB5F-ED11-80ED-0022481C7D58Considering the internal audit's involvement in the aggregate, including the extent of direct assistance we are planning together with our planned use of t(OptionBuildingBlock11)</v>
      </c>
      <c r="D1458" t="str">
        <f>IFERROR(VLOOKUP(GetSteps[[#This Row],[SearchStep]], GetMetadata[[SearchStep]:[StepCaption]], 2, FALSE), GetSteps[[#This Row],[StepCaption(ID)]])</f>
        <v>OptionBuildingBlock11</v>
      </c>
      <c r="E1458" t="str">
        <f>IFERROR(VLOOKUP(GetSteps[[#This Row],[SearchStep]], GetMetadata[[SearchStep]:[StepCaption]], 4, FALSE), GetSteps[[#This Row],[StepCaption(ID)]])</f>
        <v>OptionBuildingBlock</v>
      </c>
    </row>
    <row r="1459" spans="1:5">
      <c r="A1459" t="s">
        <v>1870</v>
      </c>
      <c r="B1459" t="s">
        <v>3510</v>
      </c>
      <c r="C1459" t="str">
        <f>CONCATENATE(GetSteps[[#This Row],[DefinitionID]],GetSteps[[#This Row],[StepCaption(ID)]])</f>
        <v>94BCECB4-EB5F-ED11-80ED-0022481C7D58Determine the nature and extent of the work assigned to internal auditors(ExpanderGroupBuildingBlock6)</v>
      </c>
      <c r="D1459" t="str">
        <f>IFERROR(VLOOKUP(GetSteps[[#This Row],[SearchStep]], GetMetadata[[SearchStep]:[StepCaption]], 2, FALSE), GetSteps[[#This Row],[StepCaption(ID)]])</f>
        <v>ExpanderGroupBuildingBlock6</v>
      </c>
      <c r="E1459" t="str">
        <f>IFERROR(VLOOKUP(GetSteps[[#This Row],[SearchStep]], GetMetadata[[SearchStep]:[StepCaption]], 4, FALSE), GetSteps[[#This Row],[StepCaption(ID)]])</f>
        <v>ExpanderGroupBuildingBlock</v>
      </c>
    </row>
    <row r="1460" spans="1:5">
      <c r="A1460" t="s">
        <v>1870</v>
      </c>
      <c r="B1460" t="s">
        <v>3511</v>
      </c>
      <c r="C1460" t="str">
        <f>CONCATENATE(GetSteps[[#This Row],[DefinitionID]],GetSteps[[#This Row],[StepCaption(ID)]])</f>
        <v>94BCECB4-EB5F-ED11-80ED-0022481C7D58Do the internal auditors we plan to use to provide direct assistance have sufficient competence and are safeguards applied to reduce or eliminate any threa(OptionBuildingBlock4)</v>
      </c>
      <c r="D1460" t="str">
        <f>IFERROR(VLOOKUP(GetSteps[[#This Row],[SearchStep]], GetMetadata[[SearchStep]:[StepCaption]], 2, FALSE), GetSteps[[#This Row],[StepCaption(ID)]])</f>
        <v>OptionBuildingBlock4</v>
      </c>
      <c r="E1460" t="str">
        <f>IFERROR(VLOOKUP(GetSteps[[#This Row],[SearchStep]], GetMetadata[[SearchStep]:[StepCaption]], 4, FALSE), GetSteps[[#This Row],[StepCaption(ID)]])</f>
        <v>OptionBuildingBlock</v>
      </c>
    </row>
    <row r="1461" spans="1:5">
      <c r="A1461" t="s">
        <v>1870</v>
      </c>
      <c r="B1461" t="s">
        <v>3512</v>
      </c>
      <c r="C1461" t="str">
        <f>CONCATENATE(GetSteps[[#This Row],[DefinitionID]],GetSteps[[#This Row],[StepCaption(ID)]])</f>
        <v>94BCECB4-EB5F-ED11-80ED-0022481C7D58Evaluate the competence and threats to objectivity of the individual internal auditors providing direct assistance(ExpanderGroupBuildingBlock1)</v>
      </c>
      <c r="D1461" t="str">
        <f>IFERROR(VLOOKUP(GetSteps[[#This Row],[SearchStep]], GetMetadata[[SearchStep]:[StepCaption]], 2, FALSE), GetSteps[[#This Row],[StepCaption(ID)]])</f>
        <v>ExpanderGroupBuildingBlock1</v>
      </c>
      <c r="E1461" t="str">
        <f>IFERROR(VLOOKUP(GetSteps[[#This Row],[SearchStep]], GetMetadata[[SearchStep]:[StepCaption]], 4, FALSE), GetSteps[[#This Row],[StepCaption(ID)]])</f>
        <v>ExpanderGroupBuildingBlock</v>
      </c>
    </row>
    <row r="1462" spans="1:5">
      <c r="A1462" t="s">
        <v>1870</v>
      </c>
      <c r="B1462" t="s">
        <v>3513</v>
      </c>
      <c r="C1462" t="str">
        <f>CONCATENATE(GetSteps[[#This Row],[DefinitionID]],GetSteps[[#This Row],[StepCaption(ID)]])</f>
        <v>94BCECB4-EB5F-ED11-80ED-0022481C7D58Evaluate the existence of threats to the objectivity and related safeguards applied to reduce or eliminate those threats.(RTFTextBuildingBlock3)</v>
      </c>
      <c r="D1462" t="str">
        <f>IFERROR(VLOOKUP(GetSteps[[#This Row],[SearchStep]], GetMetadata[[SearchStep]:[StepCaption]], 2, FALSE), GetSteps[[#This Row],[StepCaption(ID)]])</f>
        <v>RTFTextBuildingBlock3</v>
      </c>
      <c r="E1462" t="str">
        <f>IFERROR(VLOOKUP(GetSteps[[#This Row],[SearchStep]], GetMetadata[[SearchStep]:[StepCaption]], 4, FALSE), GetSteps[[#This Row],[StepCaption(ID)]])</f>
        <v>RTFTextBuildingBlock</v>
      </c>
    </row>
    <row r="1463" spans="1:5">
      <c r="A1463" t="s">
        <v>1870</v>
      </c>
      <c r="B1463" t="s">
        <v>3514</v>
      </c>
      <c r="C1463" t="str">
        <f>CONCATENATE(GetSteps[[#This Row],[DefinitionID]],GetSteps[[#This Row],[StepCaption(ID)]])</f>
        <v>94BCECB4-EB5F-ED11-80ED-0022481C7D58Evaluate the level of competence of the individual internal auditors providing direct assistance.(RTFTextBuildingBlock2)</v>
      </c>
      <c r="D1463" t="str">
        <f>IFERROR(VLOOKUP(GetSteps[[#This Row],[SearchStep]], GetMetadata[[SearchStep]:[StepCaption]], 2, FALSE), GetSteps[[#This Row],[StepCaption(ID)]])</f>
        <v>RTFTextBuildingBlock2</v>
      </c>
      <c r="E1463" t="str">
        <f>IFERROR(VLOOKUP(GetSteps[[#This Row],[SearchStep]], GetMetadata[[SearchStep]:[StepCaption]], 4, FALSE), GetSteps[[#This Row],[StepCaption(ID)]])</f>
        <v>RTFTextBuildingBlock</v>
      </c>
    </row>
    <row r="1464" spans="1:5">
      <c r="A1464" t="s">
        <v>1870</v>
      </c>
      <c r="B1464" t="s">
        <v>3515</v>
      </c>
      <c r="C1464" t="str">
        <f>CONCATENATE(GetSteps[[#This Row],[DefinitionID]],GetSteps[[#This Row],[StepCaption(ID)]])</f>
        <v>94BCECB4-EB5F-ED11-80ED-0022481C7D58Obtain written acknowledgement from the responsible party that internal auditors providing direct assistance will be allowed to follow our instructions, an(SimpleDataGridBuildingBlock15)</v>
      </c>
      <c r="D1464" t="str">
        <f>IFERROR(VLOOKUP(GetSteps[[#This Row],[SearchStep]], GetMetadata[[SearchStep]:[StepCaption]], 2, FALSE), GetSteps[[#This Row],[StepCaption(ID)]])</f>
        <v>SimpleDataGridBuildingBlock15</v>
      </c>
      <c r="E1464" t="str">
        <f>IFERROR(VLOOKUP(GetSteps[[#This Row],[SearchStep]], GetMetadata[[SearchStep]:[StepCaption]], 4, FALSE), GetSteps[[#This Row],[StepCaption(ID)]])</f>
        <v>SimpleDataGridBuildingBlock</v>
      </c>
    </row>
    <row r="1465" spans="1:5">
      <c r="A1465" t="s">
        <v>1870</v>
      </c>
      <c r="B1465" t="s">
        <v>3516</v>
      </c>
      <c r="C1465" t="str">
        <f>CONCATENATE(GetSteps[[#This Row],[DefinitionID]],GetSteps[[#This Row],[StepCaption(ID)]])</f>
        <v>94BCECB4-EB5F-ED11-80ED-0022481C7D58Obtain written acknowledgements and agreements(ExpanderGroupBuildingBlock13)</v>
      </c>
      <c r="D1465" t="str">
        <f>IFERROR(VLOOKUP(GetSteps[[#This Row],[SearchStep]], GetMetadata[[SearchStep]:[StepCaption]], 2, FALSE), GetSteps[[#This Row],[StepCaption(ID)]])</f>
        <v>ExpanderGroupBuildingBlock13</v>
      </c>
      <c r="E1465" t="str">
        <f>IFERROR(VLOOKUP(GetSteps[[#This Row],[SearchStep]], GetMetadata[[SearchStep]:[StepCaption]], 4, FALSE), GetSteps[[#This Row],[StepCaption(ID)]])</f>
        <v>ExpanderGroupBuildingBlock</v>
      </c>
    </row>
    <row r="1466" spans="1:5">
      <c r="A1466" t="s">
        <v>1870</v>
      </c>
      <c r="B1466" t="s">
        <v>3517</v>
      </c>
      <c r="C1466" t="str">
        <f>CONCATENATE(GetSteps[[#This Row],[DefinitionID]],GetSteps[[#This Row],[StepCaption(ID)]])</f>
        <v>94BCECB4-EB5F-ED11-80ED-0022481C7D58Obtain written agreement from the individual internal auditors that they will keep confidential specific matters and inform us of any threat to their objec(SimpleDataGridBuildingBlock16)</v>
      </c>
      <c r="D1466" t="str">
        <f>IFERROR(VLOOKUP(GetSteps[[#This Row],[SearchStep]], GetMetadata[[SearchStep]:[StepCaption]], 2, FALSE), GetSteps[[#This Row],[StepCaption(ID)]])</f>
        <v>SimpleDataGridBuildingBlock16</v>
      </c>
      <c r="E1466" t="str">
        <f>IFERROR(VLOOKUP(GetSteps[[#This Row],[SearchStep]], GetMetadata[[SearchStep]:[StepCaption]], 4, FALSE), GetSteps[[#This Row],[StepCaption(ID)]])</f>
        <v>SimpleDataGridBuildingBlock</v>
      </c>
    </row>
    <row r="1467" spans="1:5">
      <c r="A1467" t="s">
        <v>1870</v>
      </c>
      <c r="B1467" t="s">
        <v>3518</v>
      </c>
      <c r="C1467" t="str">
        <f>CONCATENATE(GetSteps[[#This Row],[DefinitionID]],GetSteps[[#This Row],[StepCaption(ID)]])</f>
        <v>94BCECB4-EB5F-ED11-80ED-0022481C7D58The nature and extent of work we determine to assign will depend upon various factors, including the amount of judgment, assessed risk of material misstate(LabelBuildingBlock7)</v>
      </c>
      <c r="D1467" t="str">
        <f>IFERROR(VLOOKUP(GetSteps[[#This Row],[SearchStep]], GetMetadata[[SearchStep]:[StepCaption]], 2, FALSE), GetSteps[[#This Row],[StepCaption(ID)]])</f>
        <v>LabelBuildingBlock7</v>
      </c>
      <c r="E1467" t="str">
        <f>IFERROR(VLOOKUP(GetSteps[[#This Row],[SearchStep]], GetMetadata[[SearchStep]:[StepCaption]], 4, FALSE), GetSteps[[#This Row],[StepCaption(ID)]])</f>
        <v>LabelBuildingBlock</v>
      </c>
    </row>
    <row r="1468" spans="1:5">
      <c r="A1468" t="s">
        <v>1870</v>
      </c>
      <c r="B1468" t="s">
        <v>3519</v>
      </c>
      <c r="C1468" t="str">
        <f>CONCATENATE(GetSteps[[#This Row],[DefinitionID]],GetSteps[[#This Row],[StepCaption(ID)]])</f>
        <v>94BCECB4-EB5F-ED11-80ED-0022481C7D58We cannot use internal auditors to provide direct assistance.(LabelBuildingBlock5)</v>
      </c>
      <c r="D1468" t="str">
        <f>IFERROR(VLOOKUP(GetSteps[[#This Row],[SearchStep]], GetMetadata[[SearchStep]:[StepCaption]], 2, FALSE), GetSteps[[#This Row],[StepCaption(ID)]])</f>
        <v>LabelBuildingBlock5</v>
      </c>
      <c r="E1468" t="str">
        <f>IFERROR(VLOOKUP(GetSteps[[#This Row],[SearchStep]], GetMetadata[[SearchStep]:[StepCaption]], 4, FALSE), GetSteps[[#This Row],[StepCaption(ID)]])</f>
        <v>LabelBuildingBlock</v>
      </c>
    </row>
    <row r="1469" spans="1:5">
      <c r="A1469" t="s">
        <v>1870</v>
      </c>
      <c r="B1469" t="s">
        <v>1521</v>
      </c>
      <c r="C1469" t="str">
        <f>CONCATENATE(GetSteps[[#This Row],[DefinitionID]],GetSteps[[#This Row],[StepCaption(ID)]])</f>
        <v>94BCECB4-EB5F-ED11-80ED-0022481C7D58(SimpleDataGridBuildingBlock8)</v>
      </c>
      <c r="D1469" t="str">
        <f>IFERROR(VLOOKUP(GetSteps[[#This Row],[SearchStep]], GetMetadata[[SearchStep]:[StepCaption]], 2, FALSE), GetSteps[[#This Row],[StepCaption(ID)]])</f>
        <v>SimpleDataGridBuildingBlock8</v>
      </c>
      <c r="E1469" t="str">
        <f>IFERROR(VLOOKUP(GetSteps[[#This Row],[SearchStep]], GetMetadata[[SearchStep]:[StepCaption]], 4, FALSE), GetSteps[[#This Row],[StepCaption(ID)]])</f>
        <v>SimpleDataGridBuildingBlock</v>
      </c>
    </row>
    <row r="1470" spans="1:5">
      <c r="A1470" t="s">
        <v>1870</v>
      </c>
      <c r="B1470" t="s">
        <v>139</v>
      </c>
      <c r="C1470" t="str">
        <f>CONCATENATE(GetSteps[[#This Row],[DefinitionID]],GetSteps[[#This Row],[StepCaption(ID)]])</f>
        <v>94BCECB4-EB5F-ED11-80ED-0022481C7D58CustomBuildingBlock</v>
      </c>
      <c r="D1470" t="str">
        <f>IFERROR(VLOOKUP(GetSteps[[#This Row],[SearchStep]], GetMetadata[[SearchStep]:[StepCaption]], 2, FALSE), GetSteps[[#This Row],[StepCaption(ID)]])</f>
        <v>CustomBuildingBlock</v>
      </c>
      <c r="E1470" t="str">
        <f>IFERROR(VLOOKUP(GetSteps[[#This Row],[SearchStep]], GetMetadata[[SearchStep]:[StepCaption]], 4, FALSE), GetSteps[[#This Row],[StepCaption(ID)]])</f>
        <v>CustomBuildingBlock</v>
      </c>
    </row>
    <row r="1471" spans="1:5">
      <c r="A1471" t="s">
        <v>1870</v>
      </c>
      <c r="B1471" t="s">
        <v>318</v>
      </c>
      <c r="C1471" t="str">
        <f>CONCATENATE(GetSteps[[#This Row],[DefinitionID]],GetSteps[[#This Row],[StepCaption(ID)]])</f>
        <v>94BCECB4-EB5F-ED11-80ED-0022481C7D58Attachment_module</v>
      </c>
      <c r="D1471" t="str">
        <f>IFERROR(VLOOKUP(GetSteps[[#This Row],[SearchStep]], GetMetadata[[SearchStep]:[StepCaption]], 2, FALSE), GetSteps[[#This Row],[StepCaption(ID)]])</f>
        <v>Attachment_module</v>
      </c>
      <c r="E1471" t="str">
        <f>IFERROR(VLOOKUP(GetSteps[[#This Row],[SearchStep]], GetMetadata[[SearchStep]:[StepCaption]], 4, FALSE), GetSteps[[#This Row],[StepCaption(ID)]])</f>
        <v>Attachment_module</v>
      </c>
    </row>
    <row r="1472" spans="1:5">
      <c r="A1472" t="s">
        <v>1870</v>
      </c>
      <c r="B1472" t="s">
        <v>319</v>
      </c>
      <c r="C1472" t="str">
        <f>CONCATENATE(GetSteps[[#This Row],[DefinitionID]],GetSteps[[#This Row],[StepCaption(ID)]])</f>
        <v>94BCECB4-EB5F-ED11-80ED-0022481C7D58ReviewNote_module</v>
      </c>
      <c r="D1472" t="str">
        <f>IFERROR(VLOOKUP(GetSteps[[#This Row],[SearchStep]], GetMetadata[[SearchStep]:[StepCaption]], 2, FALSE), GetSteps[[#This Row],[StepCaption(ID)]])</f>
        <v>ReviewNote_module</v>
      </c>
      <c r="E1472" t="str">
        <f>IFERROR(VLOOKUP(GetSteps[[#This Row],[SearchStep]], GetMetadata[[SearchStep]:[StepCaption]], 4, FALSE), GetSteps[[#This Row],[StepCaption(ID)]])</f>
        <v>ReviewNote_module</v>
      </c>
    </row>
    <row r="1473" spans="1:5">
      <c r="A1473" t="s">
        <v>1870</v>
      </c>
      <c r="B1473" t="s">
        <v>320</v>
      </c>
      <c r="C1473" t="str">
        <f>CONCATENATE(GetSteps[[#This Row],[DefinitionID]],GetSteps[[#This Row],[StepCaption(ID)]])</f>
        <v>94BCECB4-EB5F-ED11-80ED-0022481C7D58Navigation_module</v>
      </c>
      <c r="D1473" t="str">
        <f>IFERROR(VLOOKUP(GetSteps[[#This Row],[SearchStep]], GetMetadata[[SearchStep]:[StepCaption]], 2, FALSE), GetSteps[[#This Row],[StepCaption(ID)]])</f>
        <v>Navigation_module</v>
      </c>
      <c r="E1473" t="str">
        <f>IFERROR(VLOOKUP(GetSteps[[#This Row],[SearchStep]], GetMetadata[[SearchStep]:[StepCaption]], 4, FALSE), GetSteps[[#This Row],[StepCaption(ID)]])</f>
        <v>Navigation_module</v>
      </c>
    </row>
    <row r="1474" spans="1:5">
      <c r="A1474" t="s">
        <v>1870</v>
      </c>
      <c r="B1474" t="s">
        <v>519</v>
      </c>
      <c r="C1474" t="str">
        <f>CONCATENATE(GetSteps[[#This Row],[DefinitionID]],GetSteps[[#This Row],[StepCaption(ID)]])</f>
        <v>94BCECB4-EB5F-ED11-80ED-0022481C7D58MRR SignOff_module</v>
      </c>
      <c r="D1474" t="str">
        <f>IFERROR(VLOOKUP(GetSteps[[#This Row],[SearchStep]], GetMetadata[[SearchStep]:[StepCaption]], 2, FALSE), GetSteps[[#This Row],[StepCaption(ID)]])</f>
        <v>MRR SignOff_module</v>
      </c>
      <c r="E1474" t="str">
        <f>IFERROR(VLOOKUP(GetSteps[[#This Row],[SearchStep]], GetMetadata[[SearchStep]:[StepCaption]], 4, FALSE), GetSteps[[#This Row],[StepCaption(ID)]])</f>
        <v>MRR SignOff_module</v>
      </c>
    </row>
    <row r="1475" spans="1:5">
      <c r="A1475" t="s">
        <v>1870</v>
      </c>
      <c r="B1475" t="s">
        <v>672</v>
      </c>
      <c r="C1475" t="str">
        <f>CONCATENATE(GetSteps[[#This Row],[DefinitionID]],GetSteps[[#This Row],[StepCaption(ID)]])</f>
        <v>94BCECB4-EB5F-ED11-80ED-0022481C7D58Tailoring_module</v>
      </c>
      <c r="D1475" t="str">
        <f>IFERROR(VLOOKUP(GetSteps[[#This Row],[SearchStep]], GetMetadata[[SearchStep]:[StepCaption]], 2, FALSE), GetSteps[[#This Row],[StepCaption(ID)]])</f>
        <v>Tailoring_module</v>
      </c>
      <c r="E1475" t="str">
        <f>IFERROR(VLOOKUP(GetSteps[[#This Row],[SearchStep]], GetMetadata[[SearchStep]:[StepCaption]], 4, FALSE), GetSteps[[#This Row],[StepCaption(ID)]])</f>
        <v>Tailoring_module</v>
      </c>
    </row>
    <row r="1476" spans="1:5">
      <c r="A1476" t="s">
        <v>1870</v>
      </c>
      <c r="B1476" t="s">
        <v>711</v>
      </c>
      <c r="C1476" t="str">
        <f>CONCATENATE(GetSteps[[#This Row],[DefinitionID]],GetSteps[[#This Row],[StepCaption(ID)]])</f>
        <v>94BCECB4-EB5F-ED11-80ED-0022481C7D58TeamManagement_module</v>
      </c>
      <c r="D1476" t="str">
        <f>IFERROR(VLOOKUP(GetSteps[[#This Row],[SearchStep]], GetMetadata[[SearchStep]:[StepCaption]], 2, FALSE), GetSteps[[#This Row],[StepCaption(ID)]])</f>
        <v>TeamManagement_module</v>
      </c>
      <c r="E1476" t="str">
        <f>IFERROR(VLOOKUP(GetSteps[[#This Row],[SearchStep]], GetMetadata[[SearchStep]:[StepCaption]], 4, FALSE), GetSteps[[#This Row],[StepCaption(ID)]])</f>
        <v>TeamManagement_module</v>
      </c>
    </row>
    <row r="1477" spans="1:5">
      <c r="A1477" t="s">
        <v>1870</v>
      </c>
      <c r="B1477" t="s">
        <v>756</v>
      </c>
      <c r="C1477" t="str">
        <f>CONCATENATE(GetSteps[[#This Row],[DefinitionID]],GetSteps[[#This Row],[StepCaption(ID)]])</f>
        <v>94BCECB4-EB5F-ED11-80ED-0022481C7D58ProjectPlan_module</v>
      </c>
      <c r="D1477" t="str">
        <f>IFERROR(VLOOKUP(GetSteps[[#This Row],[SearchStep]], GetMetadata[[SearchStep]:[StepCaption]], 2, FALSE), GetSteps[[#This Row],[StepCaption(ID)]])</f>
        <v>ProjectPlan_module</v>
      </c>
      <c r="E1477" t="str">
        <f>IFERROR(VLOOKUP(GetSteps[[#This Row],[SearchStep]], GetMetadata[[SearchStep]:[StepCaption]], 4, FALSE), GetSteps[[#This Row],[StepCaption(ID)]])</f>
        <v>ProjectPlan_module</v>
      </c>
    </row>
    <row r="1478" spans="1:5">
      <c r="A1478" t="s">
        <v>1870</v>
      </c>
      <c r="B1478" t="s">
        <v>843</v>
      </c>
      <c r="C1478" t="str">
        <f>CONCATENATE(GetSteps[[#This Row],[DefinitionID]],GetSteps[[#This Row],[StepCaption(ID)]])</f>
        <v>94BCECB4-EB5F-ED11-80ED-0022481C7D58Chatbot_module</v>
      </c>
      <c r="D1478" t="str">
        <f>IFERROR(VLOOKUP(GetSteps[[#This Row],[SearchStep]], GetMetadata[[SearchStep]:[StepCaption]], 2, FALSE), GetSteps[[#This Row],[StepCaption(ID)]])</f>
        <v>Chatbot_module</v>
      </c>
      <c r="E1478" t="str">
        <f>IFERROR(VLOOKUP(GetSteps[[#This Row],[SearchStep]], GetMetadata[[SearchStep]:[StepCaption]], 4, FALSE), GetSteps[[#This Row],[StepCaption(ID)]])</f>
        <v>Chatbot_module</v>
      </c>
    </row>
    <row r="1479" spans="1:5">
      <c r="A1479" t="s">
        <v>1870</v>
      </c>
      <c r="B1479" t="s">
        <v>866</v>
      </c>
      <c r="C1479" t="str">
        <f>CONCATENATE(GetSteps[[#This Row],[DefinitionID]],GetSteps[[#This Row],[StepCaption(ID)]])</f>
        <v>94BCECB4-EB5F-ED11-80ED-0022481C7D58TaggingUtilityTool_module</v>
      </c>
      <c r="D1479" t="str">
        <f>IFERROR(VLOOKUP(GetSteps[[#This Row],[SearchStep]], GetMetadata[[SearchStep]:[StepCaption]], 2, FALSE), GetSteps[[#This Row],[StepCaption(ID)]])</f>
        <v>TaggingUtilityTool_module</v>
      </c>
      <c r="E1479" t="str">
        <f>IFERROR(VLOOKUP(GetSteps[[#This Row],[SearchStep]], GetMetadata[[SearchStep]:[StepCaption]], 4, FALSE), GetSteps[[#This Row],[StepCaption(ID)]])</f>
        <v>TaggingUtilityTool_module</v>
      </c>
    </row>
    <row r="1480" spans="1:5">
      <c r="A1480" t="s">
        <v>1870</v>
      </c>
      <c r="B1480" t="s">
        <v>885</v>
      </c>
      <c r="C1480" t="str">
        <f>CONCATENATE(GetSteps[[#This Row],[DefinitionID]],GetSteps[[#This Row],[StepCaption(ID)]])</f>
        <v>94BCECB4-EB5F-ED11-80ED-0022481C7D58Eng Dash_module</v>
      </c>
      <c r="D1480" t="str">
        <f>IFERROR(VLOOKUP(GetSteps[[#This Row],[SearchStep]], GetMetadata[[SearchStep]:[StepCaption]], 2, FALSE), GetSteps[[#This Row],[StepCaption(ID)]])</f>
        <v>Eng Dash_module</v>
      </c>
      <c r="E1480" t="str">
        <f>IFERROR(VLOOKUP(GetSteps[[#This Row],[SearchStep]], GetMetadata[[SearchStep]:[StepCaption]], 4, FALSE), GetSteps[[#This Row],[StepCaption(ID)]])</f>
        <v>Eng Dash_module</v>
      </c>
    </row>
    <row r="1481" spans="1:5">
      <c r="A1481" t="s">
        <v>1870</v>
      </c>
      <c r="B1481" t="s">
        <v>894</v>
      </c>
      <c r="C1481" t="str">
        <f>CONCATENATE(GetSteps[[#This Row],[DefinitionID]],GetSteps[[#This Row],[StepCaption(ID)]])</f>
        <v>94BCECB4-EB5F-ED11-80ED-0022481C7D58My Eng_module</v>
      </c>
      <c r="D1481" t="str">
        <f>IFERROR(VLOOKUP(GetSteps[[#This Row],[SearchStep]], GetMetadata[[SearchStep]:[StepCaption]], 2, FALSE), GetSteps[[#This Row],[StepCaption(ID)]])</f>
        <v>My Eng_module</v>
      </c>
      <c r="E1481" t="str">
        <f>IFERROR(VLOOKUP(GetSteps[[#This Row],[SearchStep]], GetMetadata[[SearchStep]:[StepCaption]], 4, FALSE), GetSteps[[#This Row],[StepCaption(ID)]])</f>
        <v>My Eng_module</v>
      </c>
    </row>
    <row r="1482" spans="1:5">
      <c r="A1482" t="s">
        <v>1870</v>
      </c>
      <c r="B1482" t="s">
        <v>885</v>
      </c>
      <c r="C1482" t="str">
        <f>CONCATENATE(GetSteps[[#This Row],[DefinitionID]],GetSteps[[#This Row],[StepCaption(ID)]])</f>
        <v>94BCECB4-EB5F-ED11-80ED-0022481C7D58Eng Dash_module</v>
      </c>
      <c r="D1482" t="str">
        <f>IFERROR(VLOOKUP(GetSteps[[#This Row],[SearchStep]], GetMetadata[[SearchStep]:[StepCaption]], 2, FALSE), GetSteps[[#This Row],[StepCaption(ID)]])</f>
        <v>Eng Dash_module</v>
      </c>
      <c r="E1482" t="str">
        <f>IFERROR(VLOOKUP(GetSteps[[#This Row],[SearchStep]], GetMetadata[[SearchStep]:[StepCaption]], 4, FALSE), GetSteps[[#This Row],[StepCaption(ID)]])</f>
        <v>Eng Dash_module</v>
      </c>
    </row>
    <row r="1483" spans="1:5">
      <c r="A1483" t="s">
        <v>1870</v>
      </c>
      <c r="B1483" t="s">
        <v>1135</v>
      </c>
      <c r="C1483" t="str">
        <f>CONCATENATE(GetSteps[[#This Row],[DefinitionID]],GetSteps[[#This Row],[StepCaption(ID)]])</f>
        <v>94BCECB4-EB5F-ED11-80ED-0022481C7D58MUSsampling_module</v>
      </c>
      <c r="D1483" t="str">
        <f>IFERROR(VLOOKUP(GetSteps[[#This Row],[SearchStep]], GetMetadata[[SearchStep]:[StepCaption]], 2, FALSE), GetSteps[[#This Row],[StepCaption(ID)]])</f>
        <v>MUSsampling_module</v>
      </c>
      <c r="E1483" t="str">
        <f>IFERROR(VLOOKUP(GetSteps[[#This Row],[SearchStep]], GetMetadata[[SearchStep]:[StepCaption]], 4, FALSE), GetSteps[[#This Row],[StepCaption(ID)]])</f>
        <v>MUSsampling_module</v>
      </c>
    </row>
    <row r="1484" spans="1:5">
      <c r="A1484" t="s">
        <v>1870</v>
      </c>
      <c r="B1484" t="s">
        <v>1235</v>
      </c>
      <c r="C1484" t="str">
        <f>CONCATENATE(GetSteps[[#This Row],[DefinitionID]],GetSteps[[#This Row],[StepCaption(ID)]])</f>
        <v>94BCECB4-EB5F-ED11-80ED-0022481C7D58RollForward_Module</v>
      </c>
      <c r="D1484" t="str">
        <f>IFERROR(VLOOKUP(GetSteps[[#This Row],[SearchStep]], GetMetadata[[SearchStep]:[StepCaption]], 2, FALSE), GetSteps[[#This Row],[StepCaption(ID)]])</f>
        <v>RollForward_Module</v>
      </c>
      <c r="E1484" t="str">
        <f>IFERROR(VLOOKUP(GetSteps[[#This Row],[SearchStep]], GetMetadata[[SearchStep]:[StepCaption]], 4, FALSE), GetSteps[[#This Row],[StepCaption(ID)]])</f>
        <v>RollForward_Module</v>
      </c>
    </row>
    <row r="1485" spans="1:5">
      <c r="A1485" t="s">
        <v>1870</v>
      </c>
      <c r="B1485" t="s">
        <v>1246</v>
      </c>
      <c r="C1485" t="str">
        <f>CONCATENATE(GetSteps[[#This Row],[DefinitionID]],GetSteps[[#This Row],[StepCaption(ID)]])</f>
        <v>94BCECB4-EB5F-ED11-80ED-0022481C7D58GeneralFeatures_Module</v>
      </c>
      <c r="D1485" t="str">
        <f>IFERROR(VLOOKUP(GetSteps[[#This Row],[SearchStep]], GetMetadata[[SearchStep]:[StepCaption]], 2, FALSE), GetSteps[[#This Row],[StepCaption(ID)]])</f>
        <v>GeneralFeatures_Module</v>
      </c>
      <c r="E1485" t="str">
        <f>IFERROR(VLOOKUP(GetSteps[[#This Row],[SearchStep]], GetMetadata[[SearchStep]:[StepCaption]], 4, FALSE), GetSteps[[#This Row],[StepCaption(ID)]])</f>
        <v>GeneralFeatures_Module</v>
      </c>
    </row>
    <row r="1486" spans="1:5">
      <c r="A1486" t="s">
        <v>1870</v>
      </c>
      <c r="B1486" t="s">
        <v>1257</v>
      </c>
      <c r="C1486" t="str">
        <f>CONCATENATE(GetSteps[[#This Row],[DefinitionID]],GetSteps[[#This Row],[StepCaption(ID)]])</f>
        <v>94BCECB4-EB5F-ED11-80ED-0022481C7D58CloseOut_Module</v>
      </c>
      <c r="D1486" t="str">
        <f>IFERROR(VLOOKUP(GetSteps[[#This Row],[SearchStep]], GetMetadata[[SearchStep]:[StepCaption]], 2, FALSE), GetSteps[[#This Row],[StepCaption(ID)]])</f>
        <v>CloseOut_Module</v>
      </c>
      <c r="E1486" t="str">
        <f>IFERROR(VLOOKUP(GetSteps[[#This Row],[SearchStep]], GetMetadata[[SearchStep]:[StepCaption]], 4, FALSE), GetSteps[[#This Row],[StepCaption(ID)]])</f>
        <v>CloseOut_Module</v>
      </c>
    </row>
    <row r="1487" spans="1:5">
      <c r="A1487" t="s">
        <v>1870</v>
      </c>
      <c r="B1487" t="s">
        <v>1282</v>
      </c>
      <c r="C1487" t="str">
        <f>CONCATENATE(GetSteps[[#This Row],[DefinitionID]],GetSteps[[#This Row],[StepCaption(ID)]])</f>
        <v>94BCECB4-EB5F-ED11-80ED-0022481C7D58ACP_module</v>
      </c>
      <c r="D1487" t="str">
        <f>IFERROR(VLOOKUP(GetSteps[[#This Row],[SearchStep]], GetMetadata[[SearchStep]:[StepCaption]], 2, FALSE), GetSteps[[#This Row],[StepCaption(ID)]])</f>
        <v>ACP_module</v>
      </c>
      <c r="E1487" t="str">
        <f>IFERROR(VLOOKUP(GetSteps[[#This Row],[SearchStep]], GetMetadata[[SearchStep]:[StepCaption]], 4, FALSE), GetSteps[[#This Row],[StepCaption(ID)]])</f>
        <v>ACP_module</v>
      </c>
    </row>
    <row r="1488" spans="1:5">
      <c r="A1488" t="s">
        <v>1870</v>
      </c>
      <c r="B1488" t="s">
        <v>1288</v>
      </c>
      <c r="C1488" t="str">
        <f>CONCATENATE(GetSteps[[#This Row],[DefinitionID]],GetSteps[[#This Row],[StepCaption(ID)]])</f>
        <v>94BCECB4-EB5F-ED11-80ED-0022481C7D58Create_Analysis_module</v>
      </c>
      <c r="D1488" t="str">
        <f>IFERROR(VLOOKUP(GetSteps[[#This Row],[SearchStep]], GetMetadata[[SearchStep]:[StepCaption]], 2, FALSE), GetSteps[[#This Row],[StepCaption(ID)]])</f>
        <v>Create_Analysis_module</v>
      </c>
      <c r="E1488" t="str">
        <f>IFERROR(VLOOKUP(GetSteps[[#This Row],[SearchStep]], GetMetadata[[SearchStep]:[StepCaption]], 4, FALSE), GetSteps[[#This Row],[StepCaption(ID)]])</f>
        <v>Create_Analysis_module</v>
      </c>
    </row>
    <row r="1489" spans="1:5">
      <c r="A1489" t="s">
        <v>1870</v>
      </c>
      <c r="B1489" t="s">
        <v>1546</v>
      </c>
      <c r="C1489" t="str">
        <f>CONCATENATE(GetSteps[[#This Row],[DefinitionID]],GetSteps[[#This Row],[StepCaption(ID)]])</f>
        <v>94BCECB4-EB5F-ED11-80ED-0022481C7D58GeneralModule</v>
      </c>
      <c r="D1489" t="str">
        <f>IFERROR(VLOOKUP(GetSteps[[#This Row],[SearchStep]], GetMetadata[[SearchStep]:[StepCaption]], 2, FALSE), GetSteps[[#This Row],[StepCaption(ID)]])</f>
        <v>GeneralModule</v>
      </c>
      <c r="E1489" t="str">
        <f>IFERROR(VLOOKUP(GetSteps[[#This Row],[SearchStep]], GetMetadata[[SearchStep]:[StepCaption]], 4, FALSE), GetSteps[[#This Row],[StepCaption(ID)]])</f>
        <v>GeneralModule</v>
      </c>
    </row>
    <row r="1490" spans="1:5">
      <c r="A1490" t="s">
        <v>1883</v>
      </c>
      <c r="B1490" t="s">
        <v>3520</v>
      </c>
      <c r="C1490" t="str">
        <f>CONCATENATE(GetSteps[[#This Row],[DefinitionID]],GetSteps[[#This Row],[StepCaption(ID)]])</f>
        <v>A6C0FDD5-7065-ED11-80ED-0022481C7D58Area Library(ButtonBuildingBlock3)</v>
      </c>
      <c r="D1490" t="str">
        <f>IFERROR(VLOOKUP(GetSteps[[#This Row],[SearchStep]], GetMetadata[[SearchStep]:[StepCaption]], 2, FALSE), GetSteps[[#This Row],[StepCaption(ID)]])</f>
        <v>ButtonBuildingBlock3</v>
      </c>
      <c r="E1490" t="str">
        <f>IFERROR(VLOOKUP(GetSteps[[#This Row],[SearchStep]], GetMetadata[[SearchStep]:[StepCaption]], 4, FALSE), GetSteps[[#This Row],[StepCaption(ID)]])</f>
        <v>ButtonBuildingBlock</v>
      </c>
    </row>
    <row r="1491" spans="1:5">
      <c r="A1491" t="s">
        <v>1883</v>
      </c>
      <c r="B1491" t="s">
        <v>3521</v>
      </c>
      <c r="C1491" t="str">
        <f>CONCATENATE(GetSteps[[#This Row],[DefinitionID]],GetSteps[[#This Row],[StepCaption(ID)]])</f>
        <v>A6C0FDD5-7065-ED11-80ED-0022481C7D58Area Library(ButtonBuildingBlock6)</v>
      </c>
      <c r="D1491" t="str">
        <f>IFERROR(VLOOKUP(GetSteps[[#This Row],[SearchStep]], GetMetadata[[SearchStep]:[StepCaption]], 2, FALSE), GetSteps[[#This Row],[StepCaption(ID)]])</f>
        <v>ButtonBuildingBlock6</v>
      </c>
      <c r="E1491" t="str">
        <f>IFERROR(VLOOKUP(GetSteps[[#This Row],[SearchStep]], GetMetadata[[SearchStep]:[StepCaption]], 4, FALSE), GetSteps[[#This Row],[StepCaption(ID)]])</f>
        <v>ButtonBuildingBlock</v>
      </c>
    </row>
    <row r="1492" spans="1:5">
      <c r="A1492" t="s">
        <v>1883</v>
      </c>
      <c r="B1492" t="s">
        <v>3522</v>
      </c>
      <c r="C1492" t="str">
        <f>CONCATENATE(GetSteps[[#This Row],[DefinitionID]],GetSteps[[#This Row],[StepCaption(ID)]])</f>
        <v>A6C0FDD5-7065-ED11-80ED-0022481C7D58Based on our evaluation of areas not mapped to a process and, thus, not associated with any RMMs, individually and in the aggregate, does the population of(OptionBuildingBlock20)</v>
      </c>
      <c r="D1492" t="str">
        <f>IFERROR(VLOOKUP(GetSteps[[#This Row],[SearchStep]], GetMetadata[[SearchStep]:[StepCaption]], 2, FALSE), GetSteps[[#This Row],[StepCaption(ID)]])</f>
        <v>OptionBuildingBlock20</v>
      </c>
      <c r="E1492" t="str">
        <f>IFERROR(VLOOKUP(GetSteps[[#This Row],[SearchStep]], GetMetadata[[SearchStep]:[StepCaption]], 4, FALSE), GetSteps[[#This Row],[StepCaption(ID)]])</f>
        <v>OptionBuildingBlock</v>
      </c>
    </row>
    <row r="1493" spans="1:5">
      <c r="A1493" t="s">
        <v>1883</v>
      </c>
      <c r="B1493" t="s">
        <v>3523</v>
      </c>
      <c r="C1493" t="str">
        <f>CONCATENATE(GetSteps[[#This Row],[DefinitionID]],GetSteps[[#This Row],[StepCaption(ID)]])</f>
        <v>A6C0FDD5-7065-ED11-80ED-0022481C7D58Do we plan to document our understanding of the reporting process separately from the business process?(OptionBuildingBlock16)</v>
      </c>
      <c r="D1493" t="str">
        <f>IFERROR(VLOOKUP(GetSteps[[#This Row],[SearchStep]], GetMetadata[[SearchStep]:[StepCaption]], 2, FALSE), GetSteps[[#This Row],[StepCaption(ID)]])</f>
        <v>OptionBuildingBlock16</v>
      </c>
      <c r="E1493" t="str">
        <f>IFERROR(VLOOKUP(GetSteps[[#This Row],[SearchStep]], GetMetadata[[SearchStep]:[StepCaption]], 4, FALSE), GetSteps[[#This Row],[StepCaption(ID)]])</f>
        <v>OptionBuildingBlock</v>
      </c>
    </row>
    <row r="1494" spans="1:5">
      <c r="A1494" t="s">
        <v>1883</v>
      </c>
      <c r="B1494" t="s">
        <v>3524</v>
      </c>
      <c r="C1494" t="str">
        <f>CONCATENATE(GetSteps[[#This Row],[DefinitionID]],GetSteps[[#This Row],[StepCaption(ID)]])</f>
        <v>A6C0FDD5-7065-ED11-80ED-0022481C7D58Document why the population of significant areas and relevant assertions remains appropriate.(RTFTextBuildingBlock21)</v>
      </c>
      <c r="D1494" t="str">
        <f>IFERROR(VLOOKUP(GetSteps[[#This Row],[SearchStep]], GetMetadata[[SearchStep]:[StepCaption]], 2, FALSE), GetSteps[[#This Row],[StepCaption(ID)]])</f>
        <v>RTFTextBuildingBlock21</v>
      </c>
      <c r="E1494" t="str">
        <f>IFERROR(VLOOKUP(GetSteps[[#This Row],[SearchStep]], GetMetadata[[SearchStep]:[StepCaption]], 4, FALSE), GetSteps[[#This Row],[StepCaption(ID)]])</f>
        <v>RTFTextBuildingBlock</v>
      </c>
    </row>
    <row r="1495" spans="1:5">
      <c r="A1495" t="s">
        <v>1883</v>
      </c>
      <c r="B1495" t="s">
        <v>3525</v>
      </c>
      <c r="C1495" t="str">
        <f>CONCATENATE(GetSteps[[#This Row],[DefinitionID]],GetSteps[[#This Row],[StepCaption(ID)]])</f>
        <v>A6C0FDD5-7065-ED11-80ED-0022481C7D58Evaluate whether the population of significant areas and relevant assertions remains appropriate(ExpanderGroupBuildingBlock17)</v>
      </c>
      <c r="D1495" t="str">
        <f>IFERROR(VLOOKUP(GetSteps[[#This Row],[SearchStep]], GetMetadata[[SearchStep]:[StepCaption]], 2, FALSE), GetSteps[[#This Row],[StepCaption(ID)]])</f>
        <v>ExpanderGroupBuildingBlock17</v>
      </c>
      <c r="E1495" t="str">
        <f>IFERROR(VLOOKUP(GetSteps[[#This Row],[SearchStep]], GetMetadata[[SearchStep]:[StepCaption]], 4, FALSE), GetSteps[[#This Row],[StepCaption(ID)]])</f>
        <v>ExpanderGroupBuildingBlock</v>
      </c>
    </row>
    <row r="1496" spans="1:5">
      <c r="A1496" t="s">
        <v>1883</v>
      </c>
      <c r="B1496" t="s">
        <v>3526</v>
      </c>
      <c r="C1496" t="str">
        <f>CONCATENATE(GetSteps[[#This Row],[DefinitionID]],GetSteps[[#This Row],[StepCaption(ID)]])</f>
        <v>A6C0FDD5-7065-ED11-80ED-0022481C7D58Identify and assess areas(ExpanderGroupBuildingBlock1)</v>
      </c>
      <c r="D1496" t="str">
        <f>IFERROR(VLOOKUP(GetSteps[[#This Row],[SearchStep]], GetMetadata[[SearchStep]:[StepCaption]], 2, FALSE), GetSteps[[#This Row],[StepCaption(ID)]])</f>
        <v>ExpanderGroupBuildingBlock1</v>
      </c>
      <c r="E1496" t="str">
        <f>IFERROR(VLOOKUP(GetSteps[[#This Row],[SearchStep]], GetMetadata[[SearchStep]:[StepCaption]], 4, FALSE), GetSteps[[#This Row],[StepCaption(ID)]])</f>
        <v>ExpanderGroupBuildingBlock</v>
      </c>
    </row>
    <row r="1497" spans="1:5">
      <c r="A1497" t="s">
        <v>1883</v>
      </c>
      <c r="B1497" t="s">
        <v>3527</v>
      </c>
      <c r="C1497" t="str">
        <f>CONCATENATE(GetSteps[[#This Row],[DefinitionID]],GetSteps[[#This Row],[StepCaption(ID)]])</f>
        <v>A6C0FDD5-7065-ED11-80ED-0022481C7D58Identify processes(ExpanderGroupBuildingBlock11)</v>
      </c>
      <c r="D1497" t="str">
        <f>IFERROR(VLOOKUP(GetSteps[[#This Row],[SearchStep]], GetMetadata[[SearchStep]:[StepCaption]], 2, FALSE), GetSteps[[#This Row],[StepCaption(ID)]])</f>
        <v>ExpanderGroupBuildingBlock11</v>
      </c>
      <c r="E1497" t="str">
        <f>IFERROR(VLOOKUP(GetSteps[[#This Row],[SearchStep]], GetMetadata[[SearchStep]:[StepCaption]], 4, FALSE), GetSteps[[#This Row],[StepCaption(ID)]])</f>
        <v>ExpanderGroupBuildingBlock</v>
      </c>
    </row>
    <row r="1498" spans="1:5">
      <c r="A1498" t="s">
        <v>1883</v>
      </c>
      <c r="B1498" t="s">
        <v>3528</v>
      </c>
      <c r="C1498" t="str">
        <f>CONCATENATE(GetSteps[[#This Row],[DefinitionID]],GetSteps[[#This Row],[StepCaption(ID)]])</f>
        <v>A6C0FDD5-7065-ED11-80ED-0022481C7D58Identify processes that may have an RMM and link associated areas.(LabelBuildingBlock12)</v>
      </c>
      <c r="D1498" t="str">
        <f>IFERROR(VLOOKUP(GetSteps[[#This Row],[SearchStep]], GetMetadata[[SearchStep]:[StepCaption]], 2, FALSE), GetSteps[[#This Row],[StepCaption(ID)]])</f>
        <v>LabelBuildingBlock12</v>
      </c>
      <c r="E1498" t="str">
        <f>IFERROR(VLOOKUP(GetSteps[[#This Row],[SearchStep]], GetMetadata[[SearchStep]:[StepCaption]], 4, FALSE), GetSteps[[#This Row],[StepCaption(ID)]])</f>
        <v>LabelBuildingBlock</v>
      </c>
    </row>
    <row r="1499" spans="1:5">
      <c r="A1499" t="s">
        <v>1883</v>
      </c>
      <c r="B1499" t="s">
        <v>3529</v>
      </c>
      <c r="C1499" t="str">
        <f>CONCATENATE(GetSteps[[#This Row],[DefinitionID]],GetSteps[[#This Row],[StepCaption(ID)]])</f>
        <v>A6C0FDD5-7065-ED11-80ED-0022481C7D58If final amounts are not available, document the source of the planning data and text (preliminary or estimated) and how those amounts were determined, inc(RTFTextBuildingBlock23)</v>
      </c>
      <c r="D1499" t="str">
        <f>IFERROR(VLOOKUP(GetSteps[[#This Row],[SearchStep]], GetMetadata[[SearchStep]:[StepCaption]], 2, FALSE), GetSteps[[#This Row],[StepCaption(ID)]])</f>
        <v>RTFTextBuildingBlock23</v>
      </c>
      <c r="E1499" t="str">
        <f>IFERROR(VLOOKUP(GetSteps[[#This Row],[SearchStep]], GetMetadata[[SearchStep]:[StepCaption]], 4, FALSE), GetSteps[[#This Row],[StepCaption(ID)]])</f>
        <v>RTFTextBuildingBlock</v>
      </c>
    </row>
    <row r="1500" spans="1:5">
      <c r="A1500" t="s">
        <v>1883</v>
      </c>
      <c r="B1500" t="s">
        <v>3530</v>
      </c>
      <c r="C1500" t="str">
        <f>CONCATENATE(GetSteps[[#This Row],[DefinitionID]],GetSteps[[#This Row],[StepCaption(ID)]])</f>
        <v>A6C0FDD5-7065-ED11-80ED-0022481C7D58Process Library(ButtonBuildingBlock13)</v>
      </c>
      <c r="D1500" t="str">
        <f>IFERROR(VLOOKUP(GetSteps[[#This Row],[SearchStep]], GetMetadata[[SearchStep]:[StepCaption]], 2, FALSE), GetSteps[[#This Row],[StepCaption(ID)]])</f>
        <v>ButtonBuildingBlock13</v>
      </c>
      <c r="E1500" t="str">
        <f>IFERROR(VLOOKUP(GetSteps[[#This Row],[SearchStep]], GetMetadata[[SearchStep]:[StepCaption]], 4, FALSE), GetSteps[[#This Row],[StepCaption(ID)]])</f>
        <v>ButtonBuildingBlock</v>
      </c>
    </row>
    <row r="1501" spans="1:5">
      <c r="A1501" t="s">
        <v>1883</v>
      </c>
      <c r="B1501" t="s">
        <v>3531</v>
      </c>
      <c r="C1501" t="str">
        <f>CONCATENATE(GetSteps[[#This Row],[DefinitionID]],GetSteps[[#This Row],[StepCaption(ID)]])</f>
        <v>A6C0FDD5-7065-ED11-80ED-0022481C7D58Qualitative areas(LabelBuildingBlock5)</v>
      </c>
      <c r="D1501" t="str">
        <f>IFERROR(VLOOKUP(GetSteps[[#This Row],[SearchStep]], GetMetadata[[SearchStep]:[StepCaption]], 2, FALSE), GetSteps[[#This Row],[StepCaption(ID)]])</f>
        <v>LabelBuildingBlock5</v>
      </c>
      <c r="E1501" t="str">
        <f>IFERROR(VLOOKUP(GetSteps[[#This Row],[SearchStep]], GetMetadata[[SearchStep]:[StepCaption]], 4, FALSE), GetSteps[[#This Row],[StepCaption(ID)]])</f>
        <v>LabelBuildingBlock</v>
      </c>
    </row>
    <row r="1502" spans="1:5">
      <c r="A1502" t="s">
        <v>1883</v>
      </c>
      <c r="B1502" t="s">
        <v>3532</v>
      </c>
      <c r="C1502" t="str">
        <f>CONCATENATE(GetSteps[[#This Row],[DefinitionID]],GetSteps[[#This Row],[StepCaption(ID)]])</f>
        <v>A6C0FDD5-7065-ED11-80ED-0022481C7D58Quantitative areas(LabelBuildingBlock2)</v>
      </c>
      <c r="D1502" t="str">
        <f>IFERROR(VLOOKUP(GetSteps[[#This Row],[SearchStep]], GetMetadata[[SearchStep]:[StepCaption]], 2, FALSE), GetSteps[[#This Row],[StepCaption(ID)]])</f>
        <v>LabelBuildingBlock2</v>
      </c>
      <c r="E1502" t="str">
        <f>IFERROR(VLOOKUP(GetSteps[[#This Row],[SearchStep]], GetMetadata[[SearchStep]:[StepCaption]], 4, FALSE), GetSteps[[#This Row],[StepCaption(ID)]])</f>
        <v>LabelBuildingBlock</v>
      </c>
    </row>
    <row r="1503" spans="1:5">
      <c r="A1503" t="s">
        <v>1883</v>
      </c>
      <c r="B1503" t="s">
        <v>3533</v>
      </c>
      <c r="C1503" t="str">
        <f>CONCATENATE(GetSteps[[#This Row],[DefinitionID]],GetSteps[[#This Row],[StepCaption(ID)]])</f>
        <v>A6C0FDD5-7065-ED11-80ED-0022481C7D58Revisit our risk assessment decisions and identify relevant RMMs.(LabelBuildingBlock22)</v>
      </c>
      <c r="D1503" t="str">
        <f>IFERROR(VLOOKUP(GetSteps[[#This Row],[SearchStep]], GetMetadata[[SearchStep]:[StepCaption]], 2, FALSE), GetSteps[[#This Row],[StepCaption(ID)]])</f>
        <v>LabelBuildingBlock22</v>
      </c>
      <c r="E1503" t="str">
        <f>IFERROR(VLOOKUP(GetSteps[[#This Row],[SearchStep]], GetMetadata[[SearchStep]:[StepCaption]], 4, FALSE), GetSteps[[#This Row],[StepCaption(ID)]])</f>
        <v>LabelBuildingBlock</v>
      </c>
    </row>
    <row r="1504" spans="1:5">
      <c r="A1504" t="s">
        <v>1883</v>
      </c>
      <c r="B1504" t="s">
        <v>3534</v>
      </c>
      <c r="C1504" t="str">
        <f>CONCATENATE(GetSteps[[#This Row],[DefinitionID]],GetSteps[[#This Row],[StepCaption(ID)]])</f>
        <v>A6C0FDD5-7065-ED11-80ED-0022481C7D58The USM type and level of assurance field in the grids above should be consistent with our selections in the Engagement characteristics section of the Enga(RTFTextBuildingBlock9)</v>
      </c>
      <c r="D1504" t="str">
        <f>IFERROR(VLOOKUP(GetSteps[[#This Row],[SearchStep]], GetMetadata[[SearchStep]:[StepCaption]], 2, FALSE), GetSteps[[#This Row],[StepCaption(ID)]])</f>
        <v>RTFTextBuildingBlock9</v>
      </c>
      <c r="E1504" t="str">
        <f>IFERROR(VLOOKUP(GetSteps[[#This Row],[SearchStep]], GetMetadata[[SearchStep]:[StepCaption]], 4, FALSE), GetSteps[[#This Row],[StepCaption(ID)]])</f>
        <v>RTFTextBuildingBlock</v>
      </c>
    </row>
    <row r="1505" spans="1:5">
      <c r="A1505" t="s">
        <v>1883</v>
      </c>
      <c r="B1505" t="s">
        <v>3535</v>
      </c>
      <c r="C1505" t="str">
        <f>CONCATENATE(GetSteps[[#This Row],[DefinitionID]],GetSteps[[#This Row],[StepCaption(ID)]])</f>
        <v>A6C0FDD5-7065-ED11-80ED-0022481C7D58USM type and level of assurance selections as per the Engagement characteristics section of the Engagement profile are:(SimpleDataGridBuildingBlock10)</v>
      </c>
      <c r="D1505" t="str">
        <f>IFERROR(VLOOKUP(GetSteps[[#This Row],[SearchStep]], GetMetadata[[SearchStep]:[StepCaption]], 2, FALSE), GetSteps[[#This Row],[StepCaption(ID)]])</f>
        <v>SimpleDataGridBuildingBlock10</v>
      </c>
      <c r="E1505" t="str">
        <f>IFERROR(VLOOKUP(GetSteps[[#This Row],[SearchStep]], GetMetadata[[SearchStep]:[StepCaption]], 4, FALSE), GetSteps[[#This Row],[StepCaption(ID)]])</f>
        <v>SimpleDataGridBuildingBlock</v>
      </c>
    </row>
    <row r="1506" spans="1:5">
      <c r="A1506" t="s">
        <v>1883</v>
      </c>
      <c r="B1506" t="s">
        <v>3536</v>
      </c>
      <c r="C1506" t="str">
        <f>CONCATENATE(GetSteps[[#This Row],[DefinitionID]],GetSteps[[#This Row],[StepCaption(ID)]])</f>
        <v>A6C0FDD5-7065-ED11-80ED-0022481C7D58We associate at least one RMM with each area. Ensure we have mapped the areas in the table below (if displayed) to processes via the table above. (LabelBuildingBlock18)</v>
      </c>
      <c r="D1506" t="str">
        <f>IFERROR(VLOOKUP(GetSteps[[#This Row],[SearchStep]], GetMetadata[[SearchStep]:[StepCaption]], 2, FALSE), GetSteps[[#This Row],[StepCaption(ID)]])</f>
        <v>LabelBuildingBlock18</v>
      </c>
      <c r="E1506" t="str">
        <f>IFERROR(VLOOKUP(GetSteps[[#This Row],[SearchStep]], GetMetadata[[SearchStep]:[StepCaption]], 4, FALSE), GetSteps[[#This Row],[StepCaption(ID)]])</f>
        <v>LabelBuildingBlock</v>
      </c>
    </row>
    <row r="1507" spans="1:5">
      <c r="A1507" t="s">
        <v>1883</v>
      </c>
      <c r="B1507" t="s">
        <v>1849</v>
      </c>
      <c r="C1507" t="str">
        <f>CONCATENATE(GetSteps[[#This Row],[DefinitionID]],GetSteps[[#This Row],[StepCaption(ID)]])</f>
        <v>A6C0FDD5-7065-ED11-80ED-0022481C7D58(SimpleDataGridBuildingBlock14)</v>
      </c>
      <c r="D1507" t="str">
        <f>IFERROR(VLOOKUP(GetSteps[[#This Row],[SearchStep]], GetMetadata[[SearchStep]:[StepCaption]], 2, FALSE), GetSteps[[#This Row],[StepCaption(ID)]])</f>
        <v>SimpleDataGridBuildingBlock14</v>
      </c>
      <c r="E1507" t="str">
        <f>IFERROR(VLOOKUP(GetSteps[[#This Row],[SearchStep]], GetMetadata[[SearchStep]:[StepCaption]], 4, FALSE), GetSteps[[#This Row],[StepCaption(ID)]])</f>
        <v>SimpleDataGridBuildingBlock</v>
      </c>
    </row>
    <row r="1508" spans="1:5">
      <c r="A1508" t="s">
        <v>1883</v>
      </c>
      <c r="B1508" t="s">
        <v>1850</v>
      </c>
      <c r="C1508" t="str">
        <f>CONCATENATE(GetSteps[[#This Row],[DefinitionID]],GetSteps[[#This Row],[StepCaption(ID)]])</f>
        <v>A6C0FDD5-7065-ED11-80ED-0022481C7D58(SimpleDataGridBuildingBlock15)</v>
      </c>
      <c r="D1508" t="str">
        <f>IFERROR(VLOOKUP(GetSteps[[#This Row],[SearchStep]], GetMetadata[[SearchStep]:[StepCaption]], 2, FALSE), GetSteps[[#This Row],[StepCaption(ID)]])</f>
        <v>SimpleDataGridBuildingBlock15</v>
      </c>
      <c r="E1508" t="str">
        <f>IFERROR(VLOOKUP(GetSteps[[#This Row],[SearchStep]], GetMetadata[[SearchStep]:[StepCaption]], 4, FALSE), GetSteps[[#This Row],[StepCaption(ID)]])</f>
        <v>SimpleDataGridBuildingBlock</v>
      </c>
    </row>
    <row r="1509" spans="1:5">
      <c r="A1509" t="s">
        <v>1883</v>
      </c>
      <c r="B1509" t="s">
        <v>3537</v>
      </c>
      <c r="C1509" t="str">
        <f>CONCATENATE(GetSteps[[#This Row],[DefinitionID]],GetSteps[[#This Row],[StepCaption(ID)]])</f>
        <v>A6C0FDD5-7065-ED11-80ED-0022481C7D58(SimpleDataGridBuildingBlock19)</v>
      </c>
      <c r="D1509" t="str">
        <f>IFERROR(VLOOKUP(GetSteps[[#This Row],[SearchStep]], GetMetadata[[SearchStep]:[StepCaption]], 2, FALSE), GetSteps[[#This Row],[StepCaption(ID)]])</f>
        <v>SimpleDataGridBuildingBlock19</v>
      </c>
      <c r="E1509" t="str">
        <f>IFERROR(VLOOKUP(GetSteps[[#This Row],[SearchStep]], GetMetadata[[SearchStep]:[StepCaption]], 4, FALSE), GetSteps[[#This Row],[StepCaption(ID)]])</f>
        <v>SimpleDataGridBuildingBlock</v>
      </c>
    </row>
    <row r="1510" spans="1:5">
      <c r="A1510" t="s">
        <v>1883</v>
      </c>
      <c r="B1510" t="s">
        <v>1407</v>
      </c>
      <c r="C1510" t="str">
        <f>CONCATENATE(GetSteps[[#This Row],[DefinitionID]],GetSteps[[#This Row],[StepCaption(ID)]])</f>
        <v>A6C0FDD5-7065-ED11-80ED-0022481C7D58(SimpleDataGridBuildingBlock4)</v>
      </c>
      <c r="D1510" t="str">
        <f>IFERROR(VLOOKUP(GetSteps[[#This Row],[SearchStep]], GetMetadata[[SearchStep]:[StepCaption]], 2, FALSE), GetSteps[[#This Row],[StepCaption(ID)]])</f>
        <v>SimpleDataGridBuildingBlock4</v>
      </c>
      <c r="E1510" t="str">
        <f>IFERROR(VLOOKUP(GetSteps[[#This Row],[SearchStep]], GetMetadata[[SearchStep]:[StepCaption]], 4, FALSE), GetSteps[[#This Row],[StepCaption(ID)]])</f>
        <v>SimpleDataGridBuildingBlock</v>
      </c>
    </row>
    <row r="1511" spans="1:5">
      <c r="A1511" t="s">
        <v>1883</v>
      </c>
      <c r="B1511" t="s">
        <v>1522</v>
      </c>
      <c r="C1511" t="str">
        <f>CONCATENATE(GetSteps[[#This Row],[DefinitionID]],GetSteps[[#This Row],[StepCaption(ID)]])</f>
        <v>A6C0FDD5-7065-ED11-80ED-0022481C7D58(SimpleDataGridBuildingBlock7)</v>
      </c>
      <c r="D1511" t="str">
        <f>IFERROR(VLOOKUP(GetSteps[[#This Row],[SearchStep]], GetMetadata[[SearchStep]:[StepCaption]], 2, FALSE), GetSteps[[#This Row],[StepCaption(ID)]])</f>
        <v>SimpleDataGridBuildingBlock7</v>
      </c>
      <c r="E1511" t="str">
        <f>IFERROR(VLOOKUP(GetSteps[[#This Row],[SearchStep]], GetMetadata[[SearchStep]:[StepCaption]], 4, FALSE), GetSteps[[#This Row],[StepCaption(ID)]])</f>
        <v>SimpleDataGridBuildingBlock</v>
      </c>
    </row>
    <row r="1512" spans="1:5">
      <c r="A1512" t="s">
        <v>1883</v>
      </c>
      <c r="B1512" t="s">
        <v>139</v>
      </c>
      <c r="C1512" t="str">
        <f>CONCATENATE(GetSteps[[#This Row],[DefinitionID]],GetSteps[[#This Row],[StepCaption(ID)]])</f>
        <v>A6C0FDD5-7065-ED11-80ED-0022481C7D58CustomBuildingBlock</v>
      </c>
      <c r="D1512" t="str">
        <f>IFERROR(VLOOKUP(GetSteps[[#This Row],[SearchStep]], GetMetadata[[SearchStep]:[StepCaption]], 2, FALSE), GetSteps[[#This Row],[StepCaption(ID)]])</f>
        <v>CustomBuildingBlock</v>
      </c>
      <c r="E1512" t="str">
        <f>IFERROR(VLOOKUP(GetSteps[[#This Row],[SearchStep]], GetMetadata[[SearchStep]:[StepCaption]], 4, FALSE), GetSteps[[#This Row],[StepCaption(ID)]])</f>
        <v>CustomBuildingBlock</v>
      </c>
    </row>
    <row r="1513" spans="1:5">
      <c r="A1513" t="s">
        <v>1883</v>
      </c>
      <c r="B1513" t="s">
        <v>318</v>
      </c>
      <c r="C1513" t="str">
        <f>CONCATENATE(GetSteps[[#This Row],[DefinitionID]],GetSteps[[#This Row],[StepCaption(ID)]])</f>
        <v>A6C0FDD5-7065-ED11-80ED-0022481C7D58Attachment_module</v>
      </c>
      <c r="D1513" t="str">
        <f>IFERROR(VLOOKUP(GetSteps[[#This Row],[SearchStep]], GetMetadata[[SearchStep]:[StepCaption]], 2, FALSE), GetSteps[[#This Row],[StepCaption(ID)]])</f>
        <v>Attachment_module</v>
      </c>
      <c r="E1513" t="str">
        <f>IFERROR(VLOOKUP(GetSteps[[#This Row],[SearchStep]], GetMetadata[[SearchStep]:[StepCaption]], 4, FALSE), GetSteps[[#This Row],[StepCaption(ID)]])</f>
        <v>Attachment_module</v>
      </c>
    </row>
    <row r="1514" spans="1:5">
      <c r="A1514" t="s">
        <v>1883</v>
      </c>
      <c r="B1514" t="s">
        <v>319</v>
      </c>
      <c r="C1514" t="str">
        <f>CONCATENATE(GetSteps[[#This Row],[DefinitionID]],GetSteps[[#This Row],[StepCaption(ID)]])</f>
        <v>A6C0FDD5-7065-ED11-80ED-0022481C7D58ReviewNote_module</v>
      </c>
      <c r="D1514" t="str">
        <f>IFERROR(VLOOKUP(GetSteps[[#This Row],[SearchStep]], GetMetadata[[SearchStep]:[StepCaption]], 2, FALSE), GetSteps[[#This Row],[StepCaption(ID)]])</f>
        <v>ReviewNote_module</v>
      </c>
      <c r="E1514" t="str">
        <f>IFERROR(VLOOKUP(GetSteps[[#This Row],[SearchStep]], GetMetadata[[SearchStep]:[StepCaption]], 4, FALSE), GetSteps[[#This Row],[StepCaption(ID)]])</f>
        <v>ReviewNote_module</v>
      </c>
    </row>
    <row r="1515" spans="1:5">
      <c r="A1515" t="s">
        <v>1883</v>
      </c>
      <c r="B1515" t="s">
        <v>320</v>
      </c>
      <c r="C1515" t="str">
        <f>CONCATENATE(GetSteps[[#This Row],[DefinitionID]],GetSteps[[#This Row],[StepCaption(ID)]])</f>
        <v>A6C0FDD5-7065-ED11-80ED-0022481C7D58Navigation_module</v>
      </c>
      <c r="D1515" t="str">
        <f>IFERROR(VLOOKUP(GetSteps[[#This Row],[SearchStep]], GetMetadata[[SearchStep]:[StepCaption]], 2, FALSE), GetSteps[[#This Row],[StepCaption(ID)]])</f>
        <v>Navigation_module</v>
      </c>
      <c r="E1515" t="str">
        <f>IFERROR(VLOOKUP(GetSteps[[#This Row],[SearchStep]], GetMetadata[[SearchStep]:[StepCaption]], 4, FALSE), GetSteps[[#This Row],[StepCaption(ID)]])</f>
        <v>Navigation_module</v>
      </c>
    </row>
    <row r="1516" spans="1:5">
      <c r="A1516" t="s">
        <v>1883</v>
      </c>
      <c r="B1516" t="s">
        <v>519</v>
      </c>
      <c r="C1516" t="str">
        <f>CONCATENATE(GetSteps[[#This Row],[DefinitionID]],GetSteps[[#This Row],[StepCaption(ID)]])</f>
        <v>A6C0FDD5-7065-ED11-80ED-0022481C7D58MRR SignOff_module</v>
      </c>
      <c r="D1516" t="str">
        <f>IFERROR(VLOOKUP(GetSteps[[#This Row],[SearchStep]], GetMetadata[[SearchStep]:[StepCaption]], 2, FALSE), GetSteps[[#This Row],[StepCaption(ID)]])</f>
        <v>MRR SignOff_module</v>
      </c>
      <c r="E1516" t="str">
        <f>IFERROR(VLOOKUP(GetSteps[[#This Row],[SearchStep]], GetMetadata[[SearchStep]:[StepCaption]], 4, FALSE), GetSteps[[#This Row],[StepCaption(ID)]])</f>
        <v>MRR SignOff_module</v>
      </c>
    </row>
    <row r="1517" spans="1:5">
      <c r="A1517" t="s">
        <v>1883</v>
      </c>
      <c r="B1517" t="s">
        <v>672</v>
      </c>
      <c r="C1517" t="str">
        <f>CONCATENATE(GetSteps[[#This Row],[DefinitionID]],GetSteps[[#This Row],[StepCaption(ID)]])</f>
        <v>A6C0FDD5-7065-ED11-80ED-0022481C7D58Tailoring_module</v>
      </c>
      <c r="D1517" t="str">
        <f>IFERROR(VLOOKUP(GetSteps[[#This Row],[SearchStep]], GetMetadata[[SearchStep]:[StepCaption]], 2, FALSE), GetSteps[[#This Row],[StepCaption(ID)]])</f>
        <v>Tailoring_module</v>
      </c>
      <c r="E1517" t="str">
        <f>IFERROR(VLOOKUP(GetSteps[[#This Row],[SearchStep]], GetMetadata[[SearchStep]:[StepCaption]], 4, FALSE), GetSteps[[#This Row],[StepCaption(ID)]])</f>
        <v>Tailoring_module</v>
      </c>
    </row>
    <row r="1518" spans="1:5">
      <c r="A1518" t="s">
        <v>1883</v>
      </c>
      <c r="B1518" t="s">
        <v>711</v>
      </c>
      <c r="C1518" t="str">
        <f>CONCATENATE(GetSteps[[#This Row],[DefinitionID]],GetSteps[[#This Row],[StepCaption(ID)]])</f>
        <v>A6C0FDD5-7065-ED11-80ED-0022481C7D58TeamManagement_module</v>
      </c>
      <c r="D1518" t="str">
        <f>IFERROR(VLOOKUP(GetSteps[[#This Row],[SearchStep]], GetMetadata[[SearchStep]:[StepCaption]], 2, FALSE), GetSteps[[#This Row],[StepCaption(ID)]])</f>
        <v>TeamManagement_module</v>
      </c>
      <c r="E1518" t="str">
        <f>IFERROR(VLOOKUP(GetSteps[[#This Row],[SearchStep]], GetMetadata[[SearchStep]:[StepCaption]], 4, FALSE), GetSteps[[#This Row],[StepCaption(ID)]])</f>
        <v>TeamManagement_module</v>
      </c>
    </row>
    <row r="1519" spans="1:5">
      <c r="A1519" t="s">
        <v>1883</v>
      </c>
      <c r="B1519" t="s">
        <v>756</v>
      </c>
      <c r="C1519" t="str">
        <f>CONCATENATE(GetSteps[[#This Row],[DefinitionID]],GetSteps[[#This Row],[StepCaption(ID)]])</f>
        <v>A6C0FDD5-7065-ED11-80ED-0022481C7D58ProjectPlan_module</v>
      </c>
      <c r="D1519" t="str">
        <f>IFERROR(VLOOKUP(GetSteps[[#This Row],[SearchStep]], GetMetadata[[SearchStep]:[StepCaption]], 2, FALSE), GetSteps[[#This Row],[StepCaption(ID)]])</f>
        <v>ProjectPlan_module</v>
      </c>
      <c r="E1519" t="str">
        <f>IFERROR(VLOOKUP(GetSteps[[#This Row],[SearchStep]], GetMetadata[[SearchStep]:[StepCaption]], 4, FALSE), GetSteps[[#This Row],[StepCaption(ID)]])</f>
        <v>ProjectPlan_module</v>
      </c>
    </row>
    <row r="1520" spans="1:5">
      <c r="A1520" t="s">
        <v>1883</v>
      </c>
      <c r="B1520" t="s">
        <v>843</v>
      </c>
      <c r="C1520" t="str">
        <f>CONCATENATE(GetSteps[[#This Row],[DefinitionID]],GetSteps[[#This Row],[StepCaption(ID)]])</f>
        <v>A6C0FDD5-7065-ED11-80ED-0022481C7D58Chatbot_module</v>
      </c>
      <c r="D1520" t="str">
        <f>IFERROR(VLOOKUP(GetSteps[[#This Row],[SearchStep]], GetMetadata[[SearchStep]:[StepCaption]], 2, FALSE), GetSteps[[#This Row],[StepCaption(ID)]])</f>
        <v>Chatbot_module</v>
      </c>
      <c r="E1520" t="str">
        <f>IFERROR(VLOOKUP(GetSteps[[#This Row],[SearchStep]], GetMetadata[[SearchStep]:[StepCaption]], 4, FALSE), GetSteps[[#This Row],[StepCaption(ID)]])</f>
        <v>Chatbot_module</v>
      </c>
    </row>
    <row r="1521" spans="1:5">
      <c r="A1521" t="s">
        <v>1883</v>
      </c>
      <c r="B1521" t="s">
        <v>866</v>
      </c>
      <c r="C1521" t="str">
        <f>CONCATENATE(GetSteps[[#This Row],[DefinitionID]],GetSteps[[#This Row],[StepCaption(ID)]])</f>
        <v>A6C0FDD5-7065-ED11-80ED-0022481C7D58TaggingUtilityTool_module</v>
      </c>
      <c r="D1521" t="str">
        <f>IFERROR(VLOOKUP(GetSteps[[#This Row],[SearchStep]], GetMetadata[[SearchStep]:[StepCaption]], 2, FALSE), GetSteps[[#This Row],[StepCaption(ID)]])</f>
        <v>TaggingUtilityTool_module</v>
      </c>
      <c r="E1521" t="str">
        <f>IFERROR(VLOOKUP(GetSteps[[#This Row],[SearchStep]], GetMetadata[[SearchStep]:[StepCaption]], 4, FALSE), GetSteps[[#This Row],[StepCaption(ID)]])</f>
        <v>TaggingUtilityTool_module</v>
      </c>
    </row>
    <row r="1522" spans="1:5">
      <c r="A1522" t="s">
        <v>1883</v>
      </c>
      <c r="B1522" t="s">
        <v>885</v>
      </c>
      <c r="C1522" t="str">
        <f>CONCATENATE(GetSteps[[#This Row],[DefinitionID]],GetSteps[[#This Row],[StepCaption(ID)]])</f>
        <v>A6C0FDD5-7065-ED11-80ED-0022481C7D58Eng Dash_module</v>
      </c>
      <c r="D1522" t="str">
        <f>IFERROR(VLOOKUP(GetSteps[[#This Row],[SearchStep]], GetMetadata[[SearchStep]:[StepCaption]], 2, FALSE), GetSteps[[#This Row],[StepCaption(ID)]])</f>
        <v>Eng Dash_module</v>
      </c>
      <c r="E1522" t="str">
        <f>IFERROR(VLOOKUP(GetSteps[[#This Row],[SearchStep]], GetMetadata[[SearchStep]:[StepCaption]], 4, FALSE), GetSteps[[#This Row],[StepCaption(ID)]])</f>
        <v>Eng Dash_module</v>
      </c>
    </row>
    <row r="1523" spans="1:5">
      <c r="A1523" t="s">
        <v>1883</v>
      </c>
      <c r="B1523" t="s">
        <v>894</v>
      </c>
      <c r="C1523" t="str">
        <f>CONCATENATE(GetSteps[[#This Row],[DefinitionID]],GetSteps[[#This Row],[StepCaption(ID)]])</f>
        <v>A6C0FDD5-7065-ED11-80ED-0022481C7D58My Eng_module</v>
      </c>
      <c r="D1523" t="str">
        <f>IFERROR(VLOOKUP(GetSteps[[#This Row],[SearchStep]], GetMetadata[[SearchStep]:[StepCaption]], 2, FALSE), GetSteps[[#This Row],[StepCaption(ID)]])</f>
        <v>My Eng_module</v>
      </c>
      <c r="E1523" t="str">
        <f>IFERROR(VLOOKUP(GetSteps[[#This Row],[SearchStep]], GetMetadata[[SearchStep]:[StepCaption]], 4, FALSE), GetSteps[[#This Row],[StepCaption(ID)]])</f>
        <v>My Eng_module</v>
      </c>
    </row>
    <row r="1524" spans="1:5">
      <c r="A1524" t="s">
        <v>1883</v>
      </c>
      <c r="B1524" t="s">
        <v>885</v>
      </c>
      <c r="C1524" t="str">
        <f>CONCATENATE(GetSteps[[#This Row],[DefinitionID]],GetSteps[[#This Row],[StepCaption(ID)]])</f>
        <v>A6C0FDD5-7065-ED11-80ED-0022481C7D58Eng Dash_module</v>
      </c>
      <c r="D1524" t="str">
        <f>IFERROR(VLOOKUP(GetSteps[[#This Row],[SearchStep]], GetMetadata[[SearchStep]:[StepCaption]], 2, FALSE), GetSteps[[#This Row],[StepCaption(ID)]])</f>
        <v>Eng Dash_module</v>
      </c>
      <c r="E1524" t="str">
        <f>IFERROR(VLOOKUP(GetSteps[[#This Row],[SearchStep]], GetMetadata[[SearchStep]:[StepCaption]], 4, FALSE), GetSteps[[#This Row],[StepCaption(ID)]])</f>
        <v>Eng Dash_module</v>
      </c>
    </row>
    <row r="1525" spans="1:5">
      <c r="A1525" t="s">
        <v>1883</v>
      </c>
      <c r="B1525" t="s">
        <v>1135</v>
      </c>
      <c r="C1525" t="str">
        <f>CONCATENATE(GetSteps[[#This Row],[DefinitionID]],GetSteps[[#This Row],[StepCaption(ID)]])</f>
        <v>A6C0FDD5-7065-ED11-80ED-0022481C7D58MUSsampling_module</v>
      </c>
      <c r="D1525" t="str">
        <f>IFERROR(VLOOKUP(GetSteps[[#This Row],[SearchStep]], GetMetadata[[SearchStep]:[StepCaption]], 2, FALSE), GetSteps[[#This Row],[StepCaption(ID)]])</f>
        <v>MUSsampling_module</v>
      </c>
      <c r="E1525" t="str">
        <f>IFERROR(VLOOKUP(GetSteps[[#This Row],[SearchStep]], GetMetadata[[SearchStep]:[StepCaption]], 4, FALSE), GetSteps[[#This Row],[StepCaption(ID)]])</f>
        <v>MUSsampling_module</v>
      </c>
    </row>
    <row r="1526" spans="1:5">
      <c r="A1526" t="s">
        <v>1883</v>
      </c>
      <c r="B1526" t="s">
        <v>1235</v>
      </c>
      <c r="C1526" t="str">
        <f>CONCATENATE(GetSteps[[#This Row],[DefinitionID]],GetSteps[[#This Row],[StepCaption(ID)]])</f>
        <v>A6C0FDD5-7065-ED11-80ED-0022481C7D58RollForward_Module</v>
      </c>
      <c r="D1526" t="str">
        <f>IFERROR(VLOOKUP(GetSteps[[#This Row],[SearchStep]], GetMetadata[[SearchStep]:[StepCaption]], 2, FALSE), GetSteps[[#This Row],[StepCaption(ID)]])</f>
        <v>RollForward_Module</v>
      </c>
      <c r="E1526" t="str">
        <f>IFERROR(VLOOKUP(GetSteps[[#This Row],[SearchStep]], GetMetadata[[SearchStep]:[StepCaption]], 4, FALSE), GetSteps[[#This Row],[StepCaption(ID)]])</f>
        <v>RollForward_Module</v>
      </c>
    </row>
    <row r="1527" spans="1:5">
      <c r="A1527" t="s">
        <v>1883</v>
      </c>
      <c r="B1527" t="s">
        <v>1246</v>
      </c>
      <c r="C1527" t="str">
        <f>CONCATENATE(GetSteps[[#This Row],[DefinitionID]],GetSteps[[#This Row],[StepCaption(ID)]])</f>
        <v>A6C0FDD5-7065-ED11-80ED-0022481C7D58GeneralFeatures_Module</v>
      </c>
      <c r="D1527" t="str">
        <f>IFERROR(VLOOKUP(GetSteps[[#This Row],[SearchStep]], GetMetadata[[SearchStep]:[StepCaption]], 2, FALSE), GetSteps[[#This Row],[StepCaption(ID)]])</f>
        <v>GeneralFeatures_Module</v>
      </c>
      <c r="E1527" t="str">
        <f>IFERROR(VLOOKUP(GetSteps[[#This Row],[SearchStep]], GetMetadata[[SearchStep]:[StepCaption]], 4, FALSE), GetSteps[[#This Row],[StepCaption(ID)]])</f>
        <v>GeneralFeatures_Module</v>
      </c>
    </row>
    <row r="1528" spans="1:5">
      <c r="A1528" t="s">
        <v>1883</v>
      </c>
      <c r="B1528" t="s">
        <v>1257</v>
      </c>
      <c r="C1528" t="str">
        <f>CONCATENATE(GetSteps[[#This Row],[DefinitionID]],GetSteps[[#This Row],[StepCaption(ID)]])</f>
        <v>A6C0FDD5-7065-ED11-80ED-0022481C7D58CloseOut_Module</v>
      </c>
      <c r="D1528" t="str">
        <f>IFERROR(VLOOKUP(GetSteps[[#This Row],[SearchStep]], GetMetadata[[SearchStep]:[StepCaption]], 2, FALSE), GetSteps[[#This Row],[StepCaption(ID)]])</f>
        <v>CloseOut_Module</v>
      </c>
      <c r="E1528" t="str">
        <f>IFERROR(VLOOKUP(GetSteps[[#This Row],[SearchStep]], GetMetadata[[SearchStep]:[StepCaption]], 4, FALSE), GetSteps[[#This Row],[StepCaption(ID)]])</f>
        <v>CloseOut_Module</v>
      </c>
    </row>
    <row r="1529" spans="1:5">
      <c r="A1529" t="s">
        <v>1883</v>
      </c>
      <c r="B1529" t="s">
        <v>1282</v>
      </c>
      <c r="C1529" t="str">
        <f>CONCATENATE(GetSteps[[#This Row],[DefinitionID]],GetSteps[[#This Row],[StepCaption(ID)]])</f>
        <v>A6C0FDD5-7065-ED11-80ED-0022481C7D58ACP_module</v>
      </c>
      <c r="D1529" t="str">
        <f>IFERROR(VLOOKUP(GetSteps[[#This Row],[SearchStep]], GetMetadata[[SearchStep]:[StepCaption]], 2, FALSE), GetSteps[[#This Row],[StepCaption(ID)]])</f>
        <v>ACP_module</v>
      </c>
      <c r="E1529" t="str">
        <f>IFERROR(VLOOKUP(GetSteps[[#This Row],[SearchStep]], GetMetadata[[SearchStep]:[StepCaption]], 4, FALSE), GetSteps[[#This Row],[StepCaption(ID)]])</f>
        <v>ACP_module</v>
      </c>
    </row>
    <row r="1530" spans="1:5">
      <c r="A1530" t="s">
        <v>1883</v>
      </c>
      <c r="B1530" t="s">
        <v>1288</v>
      </c>
      <c r="C1530" t="str">
        <f>CONCATENATE(GetSteps[[#This Row],[DefinitionID]],GetSteps[[#This Row],[StepCaption(ID)]])</f>
        <v>A6C0FDD5-7065-ED11-80ED-0022481C7D58Create_Analysis_module</v>
      </c>
      <c r="D1530" t="str">
        <f>IFERROR(VLOOKUP(GetSteps[[#This Row],[SearchStep]], GetMetadata[[SearchStep]:[StepCaption]], 2, FALSE), GetSteps[[#This Row],[StepCaption(ID)]])</f>
        <v>Create_Analysis_module</v>
      </c>
      <c r="E1530" t="str">
        <f>IFERROR(VLOOKUP(GetSteps[[#This Row],[SearchStep]], GetMetadata[[SearchStep]:[StepCaption]], 4, FALSE), GetSteps[[#This Row],[StepCaption(ID)]])</f>
        <v>Create_Analysis_module</v>
      </c>
    </row>
    <row r="1531" spans="1:5">
      <c r="A1531" t="s">
        <v>1883</v>
      </c>
      <c r="B1531" t="s">
        <v>1546</v>
      </c>
      <c r="C1531" t="str">
        <f>CONCATENATE(GetSteps[[#This Row],[DefinitionID]],GetSteps[[#This Row],[StepCaption(ID)]])</f>
        <v>A6C0FDD5-7065-ED11-80ED-0022481C7D58GeneralModule</v>
      </c>
      <c r="D1531" t="str">
        <f>IFERROR(VLOOKUP(GetSteps[[#This Row],[SearchStep]], GetMetadata[[SearchStep]:[StepCaption]], 2, FALSE), GetSteps[[#This Row],[StepCaption(ID)]])</f>
        <v>GeneralModule</v>
      </c>
      <c r="E1531" t="str">
        <f>IFERROR(VLOOKUP(GetSteps[[#This Row],[SearchStep]], GetMetadata[[SearchStep]:[StepCaption]], 4, FALSE), GetSteps[[#This Row],[StepCaption(ID)]])</f>
        <v>GeneralModule</v>
      </c>
    </row>
    <row r="1532" spans="1:5">
      <c r="A1532" t="s">
        <v>1889</v>
      </c>
      <c r="B1532" t="s">
        <v>3538</v>
      </c>
      <c r="C1532" t="str">
        <f>CONCATENATE(GetSteps[[#This Row],[DefinitionID]],GetSteps[[#This Row],[StepCaption(ID)]])</f>
        <v>A6D81D3B-F85B-ED11-80ED-0022481C7D58Based on our understanding obtained, are we evaluating whether we can use internal audit to obtain evidence?(OptionBuildingBlock2)</v>
      </c>
      <c r="D1532" t="str">
        <f>IFERROR(VLOOKUP(GetSteps[[#This Row],[SearchStep]], GetMetadata[[SearchStep]:[StepCaption]], 2, FALSE), GetSteps[[#This Row],[StepCaption(ID)]])</f>
        <v>OptionBuildingBlock2</v>
      </c>
      <c r="E1532" t="str">
        <f>IFERROR(VLOOKUP(GetSteps[[#This Row],[SearchStep]], GetMetadata[[SearchStep]:[StepCaption]], 4, FALSE), GetSteps[[#This Row],[StepCaption(ID)]])</f>
        <v>OptionBuildingBlock</v>
      </c>
    </row>
    <row r="1533" spans="1:5">
      <c r="A1533" t="s">
        <v>1889</v>
      </c>
      <c r="B1533" t="s">
        <v>3539</v>
      </c>
      <c r="C1533" t="str">
        <f>CONCATENATE(GetSteps[[#This Row],[DefinitionID]],GetSteps[[#This Row],[StepCaption(ID)]])</f>
        <v>A6D81D3B-F85B-ED11-80ED-0022481C7D58Confirm that use of internal auditors to provide direct assistance is not prohibited by law or regulation.(CheckBoxBuildingBlock6)</v>
      </c>
      <c r="D1533" t="str">
        <f>IFERROR(VLOOKUP(GetSteps[[#This Row],[SearchStep]], GetMetadata[[SearchStep]:[StepCaption]], 2, FALSE), GetSteps[[#This Row],[StepCaption(ID)]])</f>
        <v>CheckBoxBuildingBlock6</v>
      </c>
      <c r="E1533" t="str">
        <f>IFERROR(VLOOKUP(GetSteps[[#This Row],[SearchStep]], GetMetadata[[SearchStep]:[StepCaption]], 4, FALSE), GetSteps[[#This Row],[StepCaption(ID)]])</f>
        <v>CheckBoxBuildingBlock</v>
      </c>
    </row>
    <row r="1534" spans="1:5">
      <c r="A1534" t="s">
        <v>1889</v>
      </c>
      <c r="B1534" t="s">
        <v>3540</v>
      </c>
      <c r="C1534" t="str">
        <f>CONCATENATE(GetSteps[[#This Row],[DefinitionID]],GetSteps[[#This Row],[StepCaption(ID)]])</f>
        <v>A6D81D3B-F85B-ED11-80ED-0022481C7D58Indicate how we plan to use internal audit:(LabelBuildingBlock3)</v>
      </c>
      <c r="D1534" t="str">
        <f>IFERROR(VLOOKUP(GetSteps[[#This Row],[SearchStep]], GetMetadata[[SearchStep]:[StepCaption]], 2, FALSE), GetSteps[[#This Row],[StepCaption(ID)]])</f>
        <v>LabelBuildingBlock3</v>
      </c>
      <c r="E1534" t="str">
        <f>IFERROR(VLOOKUP(GetSteps[[#This Row],[SearchStep]], GetMetadata[[SearchStep]:[StepCaption]], 4, FALSE), GetSteps[[#This Row],[StepCaption(ID)]])</f>
        <v>LabelBuildingBlock</v>
      </c>
    </row>
    <row r="1535" spans="1:5">
      <c r="A1535" t="s">
        <v>1889</v>
      </c>
      <c r="B1535" t="s">
        <v>3541</v>
      </c>
      <c r="C1535" t="str">
        <f>CONCATENATE(GetSteps[[#This Row],[DefinitionID]],GetSteps[[#This Row],[StepCaption(ID)]])</f>
        <v>A6D81D3B-F85B-ED11-80ED-0022481C7D58Obtain an understanding of the entity's internal audit function(ExpanderGroupBuildingBlock1)</v>
      </c>
      <c r="D1535" t="str">
        <f>IFERROR(VLOOKUP(GetSteps[[#This Row],[SearchStep]], GetMetadata[[SearchStep]:[StepCaption]], 2, FALSE), GetSteps[[#This Row],[StepCaption(ID)]])</f>
        <v>ExpanderGroupBuildingBlock1</v>
      </c>
      <c r="E1535" t="str">
        <f>IFERROR(VLOOKUP(GetSteps[[#This Row],[SearchStep]], GetMetadata[[SearchStep]:[StepCaption]], 4, FALSE), GetSteps[[#This Row],[StepCaption(ID)]])</f>
        <v>ExpanderGroupBuildingBlock</v>
      </c>
    </row>
    <row r="1536" spans="1:5">
      <c r="A1536" t="s">
        <v>1889</v>
      </c>
      <c r="B1536" t="s">
        <v>3542</v>
      </c>
      <c r="C1536" t="str">
        <f>CONCATENATE(GetSteps[[#This Row],[DefinitionID]],GetSteps[[#This Row],[StepCaption(ID)]])</f>
        <v>A6D81D3B-F85B-ED11-80ED-0022481C7D58We intend to use internal auditors to provide direct assistance.(CheckBoxBuildingBlock5)</v>
      </c>
      <c r="D1536" t="str">
        <f>IFERROR(VLOOKUP(GetSteps[[#This Row],[SearchStep]], GetMetadata[[SearchStep]:[StepCaption]], 2, FALSE), GetSteps[[#This Row],[StepCaption(ID)]])</f>
        <v>CheckBoxBuildingBlock5</v>
      </c>
      <c r="E1536" t="str">
        <f>IFERROR(VLOOKUP(GetSteps[[#This Row],[SearchStep]], GetMetadata[[SearchStep]:[StepCaption]], 4, FALSE), GetSteps[[#This Row],[StepCaption(ID)]])</f>
        <v>CheckBoxBuildingBlock</v>
      </c>
    </row>
    <row r="1537" spans="1:5">
      <c r="A1537" t="s">
        <v>1889</v>
      </c>
      <c r="B1537" t="s">
        <v>3543</v>
      </c>
      <c r="C1537" t="str">
        <f>CONCATENATE(GetSteps[[#This Row],[DefinitionID]],GetSteps[[#This Row],[StepCaption(ID)]])</f>
        <v>A6D81D3B-F85B-ED11-80ED-0022481C7D58We plan to use the work of the internal audit function to alter the nature, timing or extent of our procedures.(CheckBoxBuildingBlock4)</v>
      </c>
      <c r="D1537" t="str">
        <f>IFERROR(VLOOKUP(GetSteps[[#This Row],[SearchStep]], GetMetadata[[SearchStep]:[StepCaption]], 2, FALSE), GetSteps[[#This Row],[StepCaption(ID)]])</f>
        <v>CheckBoxBuildingBlock4</v>
      </c>
      <c r="E1537" t="str">
        <f>IFERROR(VLOOKUP(GetSteps[[#This Row],[SearchStep]], GetMetadata[[SearchStep]:[StepCaption]], 4, FALSE), GetSteps[[#This Row],[StepCaption(ID)]])</f>
        <v>CheckBoxBuildingBlock</v>
      </c>
    </row>
    <row r="1538" spans="1:5">
      <c r="A1538" t="s">
        <v>1889</v>
      </c>
      <c r="B1538" t="s">
        <v>139</v>
      </c>
      <c r="C1538" t="str">
        <f>CONCATENATE(GetSteps[[#This Row],[DefinitionID]],GetSteps[[#This Row],[StepCaption(ID)]])</f>
        <v>A6D81D3B-F85B-ED11-80ED-0022481C7D58CustomBuildingBlock</v>
      </c>
      <c r="D1538" t="str">
        <f>IFERROR(VLOOKUP(GetSteps[[#This Row],[SearchStep]], GetMetadata[[SearchStep]:[StepCaption]], 2, FALSE), GetSteps[[#This Row],[StepCaption(ID)]])</f>
        <v>CustomBuildingBlock</v>
      </c>
      <c r="E1538" t="str">
        <f>IFERROR(VLOOKUP(GetSteps[[#This Row],[SearchStep]], GetMetadata[[SearchStep]:[StepCaption]], 4, FALSE), GetSteps[[#This Row],[StepCaption(ID)]])</f>
        <v>CustomBuildingBlock</v>
      </c>
    </row>
    <row r="1539" spans="1:5">
      <c r="A1539" t="s">
        <v>1889</v>
      </c>
      <c r="B1539" t="s">
        <v>318</v>
      </c>
      <c r="C1539" t="str">
        <f>CONCATENATE(GetSteps[[#This Row],[DefinitionID]],GetSteps[[#This Row],[StepCaption(ID)]])</f>
        <v>A6D81D3B-F85B-ED11-80ED-0022481C7D58Attachment_module</v>
      </c>
      <c r="D1539" t="str">
        <f>IFERROR(VLOOKUP(GetSteps[[#This Row],[SearchStep]], GetMetadata[[SearchStep]:[StepCaption]], 2, FALSE), GetSteps[[#This Row],[StepCaption(ID)]])</f>
        <v>Attachment_module</v>
      </c>
      <c r="E1539" t="str">
        <f>IFERROR(VLOOKUP(GetSteps[[#This Row],[SearchStep]], GetMetadata[[SearchStep]:[StepCaption]], 4, FALSE), GetSteps[[#This Row],[StepCaption(ID)]])</f>
        <v>Attachment_module</v>
      </c>
    </row>
    <row r="1540" spans="1:5">
      <c r="A1540" t="s">
        <v>1889</v>
      </c>
      <c r="B1540" t="s">
        <v>319</v>
      </c>
      <c r="C1540" t="str">
        <f>CONCATENATE(GetSteps[[#This Row],[DefinitionID]],GetSteps[[#This Row],[StepCaption(ID)]])</f>
        <v>A6D81D3B-F85B-ED11-80ED-0022481C7D58ReviewNote_module</v>
      </c>
      <c r="D1540" t="str">
        <f>IFERROR(VLOOKUP(GetSteps[[#This Row],[SearchStep]], GetMetadata[[SearchStep]:[StepCaption]], 2, FALSE), GetSteps[[#This Row],[StepCaption(ID)]])</f>
        <v>ReviewNote_module</v>
      </c>
      <c r="E1540" t="str">
        <f>IFERROR(VLOOKUP(GetSteps[[#This Row],[SearchStep]], GetMetadata[[SearchStep]:[StepCaption]], 4, FALSE), GetSteps[[#This Row],[StepCaption(ID)]])</f>
        <v>ReviewNote_module</v>
      </c>
    </row>
    <row r="1541" spans="1:5">
      <c r="A1541" t="s">
        <v>1889</v>
      </c>
      <c r="B1541" t="s">
        <v>320</v>
      </c>
      <c r="C1541" t="str">
        <f>CONCATENATE(GetSteps[[#This Row],[DefinitionID]],GetSteps[[#This Row],[StepCaption(ID)]])</f>
        <v>A6D81D3B-F85B-ED11-80ED-0022481C7D58Navigation_module</v>
      </c>
      <c r="D1541" t="str">
        <f>IFERROR(VLOOKUP(GetSteps[[#This Row],[SearchStep]], GetMetadata[[SearchStep]:[StepCaption]], 2, FALSE), GetSteps[[#This Row],[StepCaption(ID)]])</f>
        <v>Navigation_module</v>
      </c>
      <c r="E1541" t="str">
        <f>IFERROR(VLOOKUP(GetSteps[[#This Row],[SearchStep]], GetMetadata[[SearchStep]:[StepCaption]], 4, FALSE), GetSteps[[#This Row],[StepCaption(ID)]])</f>
        <v>Navigation_module</v>
      </c>
    </row>
    <row r="1542" spans="1:5">
      <c r="A1542" t="s">
        <v>1889</v>
      </c>
      <c r="B1542" t="s">
        <v>519</v>
      </c>
      <c r="C1542" t="str">
        <f>CONCATENATE(GetSteps[[#This Row],[DefinitionID]],GetSteps[[#This Row],[StepCaption(ID)]])</f>
        <v>A6D81D3B-F85B-ED11-80ED-0022481C7D58MRR SignOff_module</v>
      </c>
      <c r="D1542" t="str">
        <f>IFERROR(VLOOKUP(GetSteps[[#This Row],[SearchStep]], GetMetadata[[SearchStep]:[StepCaption]], 2, FALSE), GetSteps[[#This Row],[StepCaption(ID)]])</f>
        <v>MRR SignOff_module</v>
      </c>
      <c r="E1542" t="str">
        <f>IFERROR(VLOOKUP(GetSteps[[#This Row],[SearchStep]], GetMetadata[[SearchStep]:[StepCaption]], 4, FALSE), GetSteps[[#This Row],[StepCaption(ID)]])</f>
        <v>MRR SignOff_module</v>
      </c>
    </row>
    <row r="1543" spans="1:5">
      <c r="A1543" t="s">
        <v>1889</v>
      </c>
      <c r="B1543" t="s">
        <v>672</v>
      </c>
      <c r="C1543" t="str">
        <f>CONCATENATE(GetSteps[[#This Row],[DefinitionID]],GetSteps[[#This Row],[StepCaption(ID)]])</f>
        <v>A6D81D3B-F85B-ED11-80ED-0022481C7D58Tailoring_module</v>
      </c>
      <c r="D1543" t="str">
        <f>IFERROR(VLOOKUP(GetSteps[[#This Row],[SearchStep]], GetMetadata[[SearchStep]:[StepCaption]], 2, FALSE), GetSteps[[#This Row],[StepCaption(ID)]])</f>
        <v>Tailoring_module</v>
      </c>
      <c r="E1543" t="str">
        <f>IFERROR(VLOOKUP(GetSteps[[#This Row],[SearchStep]], GetMetadata[[SearchStep]:[StepCaption]], 4, FALSE), GetSteps[[#This Row],[StepCaption(ID)]])</f>
        <v>Tailoring_module</v>
      </c>
    </row>
    <row r="1544" spans="1:5">
      <c r="A1544" t="s">
        <v>1889</v>
      </c>
      <c r="B1544" t="s">
        <v>711</v>
      </c>
      <c r="C1544" t="str">
        <f>CONCATENATE(GetSteps[[#This Row],[DefinitionID]],GetSteps[[#This Row],[StepCaption(ID)]])</f>
        <v>A6D81D3B-F85B-ED11-80ED-0022481C7D58TeamManagement_module</v>
      </c>
      <c r="D1544" t="str">
        <f>IFERROR(VLOOKUP(GetSteps[[#This Row],[SearchStep]], GetMetadata[[SearchStep]:[StepCaption]], 2, FALSE), GetSteps[[#This Row],[StepCaption(ID)]])</f>
        <v>TeamManagement_module</v>
      </c>
      <c r="E1544" t="str">
        <f>IFERROR(VLOOKUP(GetSteps[[#This Row],[SearchStep]], GetMetadata[[SearchStep]:[StepCaption]], 4, FALSE), GetSteps[[#This Row],[StepCaption(ID)]])</f>
        <v>TeamManagement_module</v>
      </c>
    </row>
    <row r="1545" spans="1:5">
      <c r="A1545" t="s">
        <v>1889</v>
      </c>
      <c r="B1545" t="s">
        <v>756</v>
      </c>
      <c r="C1545" t="str">
        <f>CONCATENATE(GetSteps[[#This Row],[DefinitionID]],GetSteps[[#This Row],[StepCaption(ID)]])</f>
        <v>A6D81D3B-F85B-ED11-80ED-0022481C7D58ProjectPlan_module</v>
      </c>
      <c r="D1545" t="str">
        <f>IFERROR(VLOOKUP(GetSteps[[#This Row],[SearchStep]], GetMetadata[[SearchStep]:[StepCaption]], 2, FALSE), GetSteps[[#This Row],[StepCaption(ID)]])</f>
        <v>ProjectPlan_module</v>
      </c>
      <c r="E1545" t="str">
        <f>IFERROR(VLOOKUP(GetSteps[[#This Row],[SearchStep]], GetMetadata[[SearchStep]:[StepCaption]], 4, FALSE), GetSteps[[#This Row],[StepCaption(ID)]])</f>
        <v>ProjectPlan_module</v>
      </c>
    </row>
    <row r="1546" spans="1:5">
      <c r="A1546" t="s">
        <v>1889</v>
      </c>
      <c r="B1546" t="s">
        <v>843</v>
      </c>
      <c r="C1546" t="str">
        <f>CONCATENATE(GetSteps[[#This Row],[DefinitionID]],GetSteps[[#This Row],[StepCaption(ID)]])</f>
        <v>A6D81D3B-F85B-ED11-80ED-0022481C7D58Chatbot_module</v>
      </c>
      <c r="D1546" t="str">
        <f>IFERROR(VLOOKUP(GetSteps[[#This Row],[SearchStep]], GetMetadata[[SearchStep]:[StepCaption]], 2, FALSE), GetSteps[[#This Row],[StepCaption(ID)]])</f>
        <v>Chatbot_module</v>
      </c>
      <c r="E1546" t="str">
        <f>IFERROR(VLOOKUP(GetSteps[[#This Row],[SearchStep]], GetMetadata[[SearchStep]:[StepCaption]], 4, FALSE), GetSteps[[#This Row],[StepCaption(ID)]])</f>
        <v>Chatbot_module</v>
      </c>
    </row>
    <row r="1547" spans="1:5">
      <c r="A1547" t="s">
        <v>1889</v>
      </c>
      <c r="B1547" t="s">
        <v>866</v>
      </c>
      <c r="C1547" t="str">
        <f>CONCATENATE(GetSteps[[#This Row],[DefinitionID]],GetSteps[[#This Row],[StepCaption(ID)]])</f>
        <v>A6D81D3B-F85B-ED11-80ED-0022481C7D58TaggingUtilityTool_module</v>
      </c>
      <c r="D1547" t="str">
        <f>IFERROR(VLOOKUP(GetSteps[[#This Row],[SearchStep]], GetMetadata[[SearchStep]:[StepCaption]], 2, FALSE), GetSteps[[#This Row],[StepCaption(ID)]])</f>
        <v>TaggingUtilityTool_module</v>
      </c>
      <c r="E1547" t="str">
        <f>IFERROR(VLOOKUP(GetSteps[[#This Row],[SearchStep]], GetMetadata[[SearchStep]:[StepCaption]], 4, FALSE), GetSteps[[#This Row],[StepCaption(ID)]])</f>
        <v>TaggingUtilityTool_module</v>
      </c>
    </row>
    <row r="1548" spans="1:5">
      <c r="A1548" t="s">
        <v>1889</v>
      </c>
      <c r="B1548" t="s">
        <v>885</v>
      </c>
      <c r="C1548" t="str">
        <f>CONCATENATE(GetSteps[[#This Row],[DefinitionID]],GetSteps[[#This Row],[StepCaption(ID)]])</f>
        <v>A6D81D3B-F85B-ED11-80ED-0022481C7D58Eng Dash_module</v>
      </c>
      <c r="D1548" t="str">
        <f>IFERROR(VLOOKUP(GetSteps[[#This Row],[SearchStep]], GetMetadata[[SearchStep]:[StepCaption]], 2, FALSE), GetSteps[[#This Row],[StepCaption(ID)]])</f>
        <v>Eng Dash_module</v>
      </c>
      <c r="E1548" t="str">
        <f>IFERROR(VLOOKUP(GetSteps[[#This Row],[SearchStep]], GetMetadata[[SearchStep]:[StepCaption]], 4, FALSE), GetSteps[[#This Row],[StepCaption(ID)]])</f>
        <v>Eng Dash_module</v>
      </c>
    </row>
    <row r="1549" spans="1:5">
      <c r="A1549" t="s">
        <v>1889</v>
      </c>
      <c r="B1549" t="s">
        <v>894</v>
      </c>
      <c r="C1549" t="str">
        <f>CONCATENATE(GetSteps[[#This Row],[DefinitionID]],GetSteps[[#This Row],[StepCaption(ID)]])</f>
        <v>A6D81D3B-F85B-ED11-80ED-0022481C7D58My Eng_module</v>
      </c>
      <c r="D1549" t="str">
        <f>IFERROR(VLOOKUP(GetSteps[[#This Row],[SearchStep]], GetMetadata[[SearchStep]:[StepCaption]], 2, FALSE), GetSteps[[#This Row],[StepCaption(ID)]])</f>
        <v>My Eng_module</v>
      </c>
      <c r="E1549" t="str">
        <f>IFERROR(VLOOKUP(GetSteps[[#This Row],[SearchStep]], GetMetadata[[SearchStep]:[StepCaption]], 4, FALSE), GetSteps[[#This Row],[StepCaption(ID)]])</f>
        <v>My Eng_module</v>
      </c>
    </row>
    <row r="1550" spans="1:5">
      <c r="A1550" t="s">
        <v>1889</v>
      </c>
      <c r="B1550" t="s">
        <v>885</v>
      </c>
      <c r="C1550" t="str">
        <f>CONCATENATE(GetSteps[[#This Row],[DefinitionID]],GetSteps[[#This Row],[StepCaption(ID)]])</f>
        <v>A6D81D3B-F85B-ED11-80ED-0022481C7D58Eng Dash_module</v>
      </c>
      <c r="D1550" t="str">
        <f>IFERROR(VLOOKUP(GetSteps[[#This Row],[SearchStep]], GetMetadata[[SearchStep]:[StepCaption]], 2, FALSE), GetSteps[[#This Row],[StepCaption(ID)]])</f>
        <v>Eng Dash_module</v>
      </c>
      <c r="E1550" t="str">
        <f>IFERROR(VLOOKUP(GetSteps[[#This Row],[SearchStep]], GetMetadata[[SearchStep]:[StepCaption]], 4, FALSE), GetSteps[[#This Row],[StepCaption(ID)]])</f>
        <v>Eng Dash_module</v>
      </c>
    </row>
    <row r="1551" spans="1:5">
      <c r="A1551" t="s">
        <v>1889</v>
      </c>
      <c r="B1551" t="s">
        <v>1135</v>
      </c>
      <c r="C1551" t="str">
        <f>CONCATENATE(GetSteps[[#This Row],[DefinitionID]],GetSteps[[#This Row],[StepCaption(ID)]])</f>
        <v>A6D81D3B-F85B-ED11-80ED-0022481C7D58MUSsampling_module</v>
      </c>
      <c r="D1551" t="str">
        <f>IFERROR(VLOOKUP(GetSteps[[#This Row],[SearchStep]], GetMetadata[[SearchStep]:[StepCaption]], 2, FALSE), GetSteps[[#This Row],[StepCaption(ID)]])</f>
        <v>MUSsampling_module</v>
      </c>
      <c r="E1551" t="str">
        <f>IFERROR(VLOOKUP(GetSteps[[#This Row],[SearchStep]], GetMetadata[[SearchStep]:[StepCaption]], 4, FALSE), GetSteps[[#This Row],[StepCaption(ID)]])</f>
        <v>MUSsampling_module</v>
      </c>
    </row>
    <row r="1552" spans="1:5">
      <c r="A1552" t="s">
        <v>1889</v>
      </c>
      <c r="B1552" t="s">
        <v>1235</v>
      </c>
      <c r="C1552" t="str">
        <f>CONCATENATE(GetSteps[[#This Row],[DefinitionID]],GetSteps[[#This Row],[StepCaption(ID)]])</f>
        <v>A6D81D3B-F85B-ED11-80ED-0022481C7D58RollForward_Module</v>
      </c>
      <c r="D1552" t="str">
        <f>IFERROR(VLOOKUP(GetSteps[[#This Row],[SearchStep]], GetMetadata[[SearchStep]:[StepCaption]], 2, FALSE), GetSteps[[#This Row],[StepCaption(ID)]])</f>
        <v>RollForward_Module</v>
      </c>
      <c r="E1552" t="str">
        <f>IFERROR(VLOOKUP(GetSteps[[#This Row],[SearchStep]], GetMetadata[[SearchStep]:[StepCaption]], 4, FALSE), GetSteps[[#This Row],[StepCaption(ID)]])</f>
        <v>RollForward_Module</v>
      </c>
    </row>
    <row r="1553" spans="1:5">
      <c r="A1553" t="s">
        <v>1889</v>
      </c>
      <c r="B1553" t="s">
        <v>1246</v>
      </c>
      <c r="C1553" t="str">
        <f>CONCATENATE(GetSteps[[#This Row],[DefinitionID]],GetSteps[[#This Row],[StepCaption(ID)]])</f>
        <v>A6D81D3B-F85B-ED11-80ED-0022481C7D58GeneralFeatures_Module</v>
      </c>
      <c r="D1553" t="str">
        <f>IFERROR(VLOOKUP(GetSteps[[#This Row],[SearchStep]], GetMetadata[[SearchStep]:[StepCaption]], 2, FALSE), GetSteps[[#This Row],[StepCaption(ID)]])</f>
        <v>GeneralFeatures_Module</v>
      </c>
      <c r="E1553" t="str">
        <f>IFERROR(VLOOKUP(GetSteps[[#This Row],[SearchStep]], GetMetadata[[SearchStep]:[StepCaption]], 4, FALSE), GetSteps[[#This Row],[StepCaption(ID)]])</f>
        <v>GeneralFeatures_Module</v>
      </c>
    </row>
    <row r="1554" spans="1:5">
      <c r="A1554" t="s">
        <v>1889</v>
      </c>
      <c r="B1554" t="s">
        <v>1257</v>
      </c>
      <c r="C1554" t="str">
        <f>CONCATENATE(GetSteps[[#This Row],[DefinitionID]],GetSteps[[#This Row],[StepCaption(ID)]])</f>
        <v>A6D81D3B-F85B-ED11-80ED-0022481C7D58CloseOut_Module</v>
      </c>
      <c r="D1554" t="str">
        <f>IFERROR(VLOOKUP(GetSteps[[#This Row],[SearchStep]], GetMetadata[[SearchStep]:[StepCaption]], 2, FALSE), GetSteps[[#This Row],[StepCaption(ID)]])</f>
        <v>CloseOut_Module</v>
      </c>
      <c r="E1554" t="str">
        <f>IFERROR(VLOOKUP(GetSteps[[#This Row],[SearchStep]], GetMetadata[[SearchStep]:[StepCaption]], 4, FALSE), GetSteps[[#This Row],[StepCaption(ID)]])</f>
        <v>CloseOut_Module</v>
      </c>
    </row>
    <row r="1555" spans="1:5">
      <c r="A1555" t="s">
        <v>1889</v>
      </c>
      <c r="B1555" t="s">
        <v>1282</v>
      </c>
      <c r="C1555" t="str">
        <f>CONCATENATE(GetSteps[[#This Row],[DefinitionID]],GetSteps[[#This Row],[StepCaption(ID)]])</f>
        <v>A6D81D3B-F85B-ED11-80ED-0022481C7D58ACP_module</v>
      </c>
      <c r="D1555" t="str">
        <f>IFERROR(VLOOKUP(GetSteps[[#This Row],[SearchStep]], GetMetadata[[SearchStep]:[StepCaption]], 2, FALSE), GetSteps[[#This Row],[StepCaption(ID)]])</f>
        <v>ACP_module</v>
      </c>
      <c r="E1555" t="str">
        <f>IFERROR(VLOOKUP(GetSteps[[#This Row],[SearchStep]], GetMetadata[[SearchStep]:[StepCaption]], 4, FALSE), GetSteps[[#This Row],[StepCaption(ID)]])</f>
        <v>ACP_module</v>
      </c>
    </row>
    <row r="1556" spans="1:5">
      <c r="A1556" t="s">
        <v>1889</v>
      </c>
      <c r="B1556" t="s">
        <v>1288</v>
      </c>
      <c r="C1556" t="str">
        <f>CONCATENATE(GetSteps[[#This Row],[DefinitionID]],GetSteps[[#This Row],[StepCaption(ID)]])</f>
        <v>A6D81D3B-F85B-ED11-80ED-0022481C7D58Create_Analysis_module</v>
      </c>
      <c r="D1556" t="str">
        <f>IFERROR(VLOOKUP(GetSteps[[#This Row],[SearchStep]], GetMetadata[[SearchStep]:[StepCaption]], 2, FALSE), GetSteps[[#This Row],[StepCaption(ID)]])</f>
        <v>Create_Analysis_module</v>
      </c>
      <c r="E1556" t="str">
        <f>IFERROR(VLOOKUP(GetSteps[[#This Row],[SearchStep]], GetMetadata[[SearchStep]:[StepCaption]], 4, FALSE), GetSteps[[#This Row],[StepCaption(ID)]])</f>
        <v>Create_Analysis_module</v>
      </c>
    </row>
    <row r="1557" spans="1:5">
      <c r="A1557" t="s">
        <v>1889</v>
      </c>
      <c r="B1557" t="s">
        <v>1546</v>
      </c>
      <c r="C1557" t="str">
        <f>CONCATENATE(GetSteps[[#This Row],[DefinitionID]],GetSteps[[#This Row],[StepCaption(ID)]])</f>
        <v>A6D81D3B-F85B-ED11-80ED-0022481C7D58GeneralModule</v>
      </c>
      <c r="D1557" t="str">
        <f>IFERROR(VLOOKUP(GetSteps[[#This Row],[SearchStep]], GetMetadata[[SearchStep]:[StepCaption]], 2, FALSE), GetSteps[[#This Row],[StepCaption(ID)]])</f>
        <v>GeneralModule</v>
      </c>
      <c r="E1557" t="str">
        <f>IFERROR(VLOOKUP(GetSteps[[#This Row],[SearchStep]], GetMetadata[[SearchStep]:[StepCaption]], 4, FALSE), GetSteps[[#This Row],[StepCaption(ID)]])</f>
        <v>GeneralModule</v>
      </c>
    </row>
    <row r="1558" spans="1:5">
      <c r="A1558" t="s">
        <v>1864</v>
      </c>
      <c r="B1558" t="s">
        <v>3340</v>
      </c>
      <c r="C1558" t="str">
        <f>CONCATENATE(GetSteps[[#This Row],[DefinitionID]],GetSteps[[#This Row],[StepCaption(ID)]])</f>
        <v>AD07AB15-A670-ED11-80EE-0022481C7D58Description(LabelMultiLineTextBox2)</v>
      </c>
      <c r="D1558" t="str">
        <f>IFERROR(VLOOKUP(GetSteps[[#This Row],[SearchStep]], GetMetadata[[SearchStep]:[StepCaption]], 2, FALSE), GetSteps[[#This Row],[StepCaption(ID)]])</f>
        <v>LabelMultiLineTextBox2</v>
      </c>
      <c r="E1558" t="str">
        <f>IFERROR(VLOOKUP(GetSteps[[#This Row],[SearchStep]], GetMetadata[[SearchStep]:[StepCaption]], 4, FALSE), GetSteps[[#This Row],[StepCaption(ID)]])</f>
        <v>LabelMultiLineTextBox</v>
      </c>
    </row>
    <row r="1559" spans="1:5">
      <c r="A1559" t="s">
        <v>1864</v>
      </c>
      <c r="B1559" t="s">
        <v>3219</v>
      </c>
      <c r="C1559" t="str">
        <f>CONCATENATE(GetSteps[[#This Row],[DefinitionID]],GetSteps[[#This Row],[StepCaption(ID)]])</f>
        <v>AD07AB15-A670-ED11-80EE-0022481C7D58ID(LabelMultiLineTextBox1)</v>
      </c>
      <c r="D1559" t="str">
        <f>IFERROR(VLOOKUP(GetSteps[[#This Row],[SearchStep]], GetMetadata[[SearchStep]:[StepCaption]], 2, FALSE), GetSteps[[#This Row],[StepCaption(ID)]])</f>
        <v>LabelMultiLineTextBox1</v>
      </c>
      <c r="E1559" t="str">
        <f>IFERROR(VLOOKUP(GetSteps[[#This Row],[SearchStep]], GetMetadata[[SearchStep]:[StepCaption]], 4, FALSE), GetSteps[[#This Row],[StepCaption(ID)]])</f>
        <v>LabelMultiLineTextBox</v>
      </c>
    </row>
    <row r="1560" spans="1:5">
      <c r="A1560" t="s">
        <v>1864</v>
      </c>
      <c r="B1560" t="s">
        <v>3343</v>
      </c>
      <c r="C1560" t="str">
        <f>CONCATENATE(GetSteps[[#This Row],[DefinitionID]],GetSteps[[#This Row],[StepCaption(ID)]])</f>
        <v>AD07AB15-A670-ED11-80EE-0022481C7D58(LabelMultiLineTextBox3)</v>
      </c>
      <c r="D1560" t="str">
        <f>IFERROR(VLOOKUP(GetSteps[[#This Row],[SearchStep]], GetMetadata[[SearchStep]:[StepCaption]], 2, FALSE), GetSteps[[#This Row],[StepCaption(ID)]])</f>
        <v>LabelMultiLineTextBox3</v>
      </c>
      <c r="E1560" t="str">
        <f>IFERROR(VLOOKUP(GetSteps[[#This Row],[SearchStep]], GetMetadata[[SearchStep]:[StepCaption]], 4, FALSE), GetSteps[[#This Row],[StepCaption(ID)]])</f>
        <v>LabelMultiLineTextBox</v>
      </c>
    </row>
    <row r="1561" spans="1:5">
      <c r="A1561" t="s">
        <v>1864</v>
      </c>
      <c r="B1561" t="s">
        <v>3114</v>
      </c>
      <c r="C1561" t="str">
        <f>CONCATENATE(GetSteps[[#This Row],[DefinitionID]],GetSteps[[#This Row],[StepCaption(ID)]])</f>
        <v>AD07AB15-A670-ED11-80EE-0022481C7D58(LinkExistingGrid)</v>
      </c>
      <c r="D1561" t="str">
        <f>IFERROR(VLOOKUP(GetSteps[[#This Row],[SearchStep]], GetMetadata[[SearchStep]:[StepCaption]], 2, FALSE), GetSteps[[#This Row],[StepCaption(ID)]])</f>
        <v>LinkExistingGrid</v>
      </c>
      <c r="E1561" t="str">
        <f>IFERROR(VLOOKUP(GetSteps[[#This Row],[SearchStep]], GetMetadata[[SearchStep]:[StepCaption]], 4, FALSE), GetSteps[[#This Row],[StepCaption(ID)]])</f>
        <v>SimpleDataGridBuildingBlock</v>
      </c>
    </row>
    <row r="1562" spans="1:5">
      <c r="A1562" t="s">
        <v>1864</v>
      </c>
      <c r="B1562" t="s">
        <v>139</v>
      </c>
      <c r="C1562" t="str">
        <f>CONCATENATE(GetSteps[[#This Row],[DefinitionID]],GetSteps[[#This Row],[StepCaption(ID)]])</f>
        <v>AD07AB15-A670-ED11-80EE-0022481C7D58CustomBuildingBlock</v>
      </c>
      <c r="D1562" t="str">
        <f>IFERROR(VLOOKUP(GetSteps[[#This Row],[SearchStep]], GetMetadata[[SearchStep]:[StepCaption]], 2, FALSE), GetSteps[[#This Row],[StepCaption(ID)]])</f>
        <v>CustomBuildingBlock</v>
      </c>
      <c r="E1562" t="str">
        <f>IFERROR(VLOOKUP(GetSteps[[#This Row],[SearchStep]], GetMetadata[[SearchStep]:[StepCaption]], 4, FALSE), GetSteps[[#This Row],[StepCaption(ID)]])</f>
        <v>CustomBuildingBlock</v>
      </c>
    </row>
    <row r="1563" spans="1:5">
      <c r="A1563" t="s">
        <v>1864</v>
      </c>
      <c r="B1563" t="s">
        <v>318</v>
      </c>
      <c r="C1563" t="str">
        <f>CONCATENATE(GetSteps[[#This Row],[DefinitionID]],GetSteps[[#This Row],[StepCaption(ID)]])</f>
        <v>AD07AB15-A670-ED11-80EE-0022481C7D58Attachment_module</v>
      </c>
      <c r="D1563" t="str">
        <f>IFERROR(VLOOKUP(GetSteps[[#This Row],[SearchStep]], GetMetadata[[SearchStep]:[StepCaption]], 2, FALSE), GetSteps[[#This Row],[StepCaption(ID)]])</f>
        <v>Attachment_module</v>
      </c>
      <c r="E1563" t="str">
        <f>IFERROR(VLOOKUP(GetSteps[[#This Row],[SearchStep]], GetMetadata[[SearchStep]:[StepCaption]], 4, FALSE), GetSteps[[#This Row],[StepCaption(ID)]])</f>
        <v>Attachment_module</v>
      </c>
    </row>
    <row r="1564" spans="1:5">
      <c r="A1564" t="s">
        <v>1864</v>
      </c>
      <c r="B1564" t="s">
        <v>319</v>
      </c>
      <c r="C1564" t="str">
        <f>CONCATENATE(GetSteps[[#This Row],[DefinitionID]],GetSteps[[#This Row],[StepCaption(ID)]])</f>
        <v>AD07AB15-A670-ED11-80EE-0022481C7D58ReviewNote_module</v>
      </c>
      <c r="D1564" t="str">
        <f>IFERROR(VLOOKUP(GetSteps[[#This Row],[SearchStep]], GetMetadata[[SearchStep]:[StepCaption]], 2, FALSE), GetSteps[[#This Row],[StepCaption(ID)]])</f>
        <v>ReviewNote_module</v>
      </c>
      <c r="E1564" t="str">
        <f>IFERROR(VLOOKUP(GetSteps[[#This Row],[SearchStep]], GetMetadata[[SearchStep]:[StepCaption]], 4, FALSE), GetSteps[[#This Row],[StepCaption(ID)]])</f>
        <v>ReviewNote_module</v>
      </c>
    </row>
    <row r="1565" spans="1:5">
      <c r="A1565" t="s">
        <v>1864</v>
      </c>
      <c r="B1565" t="s">
        <v>320</v>
      </c>
      <c r="C1565" t="str">
        <f>CONCATENATE(GetSteps[[#This Row],[DefinitionID]],GetSteps[[#This Row],[StepCaption(ID)]])</f>
        <v>AD07AB15-A670-ED11-80EE-0022481C7D58Navigation_module</v>
      </c>
      <c r="D1565" t="str">
        <f>IFERROR(VLOOKUP(GetSteps[[#This Row],[SearchStep]], GetMetadata[[SearchStep]:[StepCaption]], 2, FALSE), GetSteps[[#This Row],[StepCaption(ID)]])</f>
        <v>Navigation_module</v>
      </c>
      <c r="E1565" t="str">
        <f>IFERROR(VLOOKUP(GetSteps[[#This Row],[SearchStep]], GetMetadata[[SearchStep]:[StepCaption]], 4, FALSE), GetSteps[[#This Row],[StepCaption(ID)]])</f>
        <v>Navigation_module</v>
      </c>
    </row>
    <row r="1566" spans="1:5">
      <c r="A1566" t="s">
        <v>1864</v>
      </c>
      <c r="B1566" t="s">
        <v>519</v>
      </c>
      <c r="C1566" t="str">
        <f>CONCATENATE(GetSteps[[#This Row],[DefinitionID]],GetSteps[[#This Row],[StepCaption(ID)]])</f>
        <v>AD07AB15-A670-ED11-80EE-0022481C7D58MRR SignOff_module</v>
      </c>
      <c r="D1566" t="str">
        <f>IFERROR(VLOOKUP(GetSteps[[#This Row],[SearchStep]], GetMetadata[[SearchStep]:[StepCaption]], 2, FALSE), GetSteps[[#This Row],[StepCaption(ID)]])</f>
        <v>MRR SignOff_module</v>
      </c>
      <c r="E1566" t="str">
        <f>IFERROR(VLOOKUP(GetSteps[[#This Row],[SearchStep]], GetMetadata[[SearchStep]:[StepCaption]], 4, FALSE), GetSteps[[#This Row],[StepCaption(ID)]])</f>
        <v>MRR SignOff_module</v>
      </c>
    </row>
    <row r="1567" spans="1:5">
      <c r="A1567" t="s">
        <v>1864</v>
      </c>
      <c r="B1567" t="s">
        <v>672</v>
      </c>
      <c r="C1567" t="str">
        <f>CONCATENATE(GetSteps[[#This Row],[DefinitionID]],GetSteps[[#This Row],[StepCaption(ID)]])</f>
        <v>AD07AB15-A670-ED11-80EE-0022481C7D58Tailoring_module</v>
      </c>
      <c r="D1567" t="str">
        <f>IFERROR(VLOOKUP(GetSteps[[#This Row],[SearchStep]], GetMetadata[[SearchStep]:[StepCaption]], 2, FALSE), GetSteps[[#This Row],[StepCaption(ID)]])</f>
        <v>Tailoring_module</v>
      </c>
      <c r="E1567" t="str">
        <f>IFERROR(VLOOKUP(GetSteps[[#This Row],[SearchStep]], GetMetadata[[SearchStep]:[StepCaption]], 4, FALSE), GetSteps[[#This Row],[StepCaption(ID)]])</f>
        <v>Tailoring_module</v>
      </c>
    </row>
    <row r="1568" spans="1:5">
      <c r="A1568" t="s">
        <v>1864</v>
      </c>
      <c r="B1568" t="s">
        <v>711</v>
      </c>
      <c r="C1568" t="str">
        <f>CONCATENATE(GetSteps[[#This Row],[DefinitionID]],GetSteps[[#This Row],[StepCaption(ID)]])</f>
        <v>AD07AB15-A670-ED11-80EE-0022481C7D58TeamManagement_module</v>
      </c>
      <c r="D1568" t="str">
        <f>IFERROR(VLOOKUP(GetSteps[[#This Row],[SearchStep]], GetMetadata[[SearchStep]:[StepCaption]], 2, FALSE), GetSteps[[#This Row],[StepCaption(ID)]])</f>
        <v>TeamManagement_module</v>
      </c>
      <c r="E1568" t="str">
        <f>IFERROR(VLOOKUP(GetSteps[[#This Row],[SearchStep]], GetMetadata[[SearchStep]:[StepCaption]], 4, FALSE), GetSteps[[#This Row],[StepCaption(ID)]])</f>
        <v>TeamManagement_module</v>
      </c>
    </row>
    <row r="1569" spans="1:5">
      <c r="A1569" t="s">
        <v>1864</v>
      </c>
      <c r="B1569" t="s">
        <v>756</v>
      </c>
      <c r="C1569" t="str">
        <f>CONCATENATE(GetSteps[[#This Row],[DefinitionID]],GetSteps[[#This Row],[StepCaption(ID)]])</f>
        <v>AD07AB15-A670-ED11-80EE-0022481C7D58ProjectPlan_module</v>
      </c>
      <c r="D1569" t="str">
        <f>IFERROR(VLOOKUP(GetSteps[[#This Row],[SearchStep]], GetMetadata[[SearchStep]:[StepCaption]], 2, FALSE), GetSteps[[#This Row],[StepCaption(ID)]])</f>
        <v>ProjectPlan_module</v>
      </c>
      <c r="E1569" t="str">
        <f>IFERROR(VLOOKUP(GetSteps[[#This Row],[SearchStep]], GetMetadata[[SearchStep]:[StepCaption]], 4, FALSE), GetSteps[[#This Row],[StepCaption(ID)]])</f>
        <v>ProjectPlan_module</v>
      </c>
    </row>
    <row r="1570" spans="1:5">
      <c r="A1570" t="s">
        <v>1864</v>
      </c>
      <c r="B1570" t="s">
        <v>843</v>
      </c>
      <c r="C1570" t="str">
        <f>CONCATENATE(GetSteps[[#This Row],[DefinitionID]],GetSteps[[#This Row],[StepCaption(ID)]])</f>
        <v>AD07AB15-A670-ED11-80EE-0022481C7D58Chatbot_module</v>
      </c>
      <c r="D1570" t="str">
        <f>IFERROR(VLOOKUP(GetSteps[[#This Row],[SearchStep]], GetMetadata[[SearchStep]:[StepCaption]], 2, FALSE), GetSteps[[#This Row],[StepCaption(ID)]])</f>
        <v>Chatbot_module</v>
      </c>
      <c r="E1570" t="str">
        <f>IFERROR(VLOOKUP(GetSteps[[#This Row],[SearchStep]], GetMetadata[[SearchStep]:[StepCaption]], 4, FALSE), GetSteps[[#This Row],[StepCaption(ID)]])</f>
        <v>Chatbot_module</v>
      </c>
    </row>
    <row r="1571" spans="1:5">
      <c r="A1571" t="s">
        <v>1864</v>
      </c>
      <c r="B1571" t="s">
        <v>866</v>
      </c>
      <c r="C1571" t="str">
        <f>CONCATENATE(GetSteps[[#This Row],[DefinitionID]],GetSteps[[#This Row],[StepCaption(ID)]])</f>
        <v>AD07AB15-A670-ED11-80EE-0022481C7D58TaggingUtilityTool_module</v>
      </c>
      <c r="D1571" t="str">
        <f>IFERROR(VLOOKUP(GetSteps[[#This Row],[SearchStep]], GetMetadata[[SearchStep]:[StepCaption]], 2, FALSE), GetSteps[[#This Row],[StepCaption(ID)]])</f>
        <v>TaggingUtilityTool_module</v>
      </c>
      <c r="E1571" t="str">
        <f>IFERROR(VLOOKUP(GetSteps[[#This Row],[SearchStep]], GetMetadata[[SearchStep]:[StepCaption]], 4, FALSE), GetSteps[[#This Row],[StepCaption(ID)]])</f>
        <v>TaggingUtilityTool_module</v>
      </c>
    </row>
    <row r="1572" spans="1:5">
      <c r="A1572" t="s">
        <v>1864</v>
      </c>
      <c r="B1572" t="s">
        <v>885</v>
      </c>
      <c r="C1572" t="str">
        <f>CONCATENATE(GetSteps[[#This Row],[DefinitionID]],GetSteps[[#This Row],[StepCaption(ID)]])</f>
        <v>AD07AB15-A670-ED11-80EE-0022481C7D58Eng Dash_module</v>
      </c>
      <c r="D1572" t="str">
        <f>IFERROR(VLOOKUP(GetSteps[[#This Row],[SearchStep]], GetMetadata[[SearchStep]:[StepCaption]], 2, FALSE), GetSteps[[#This Row],[StepCaption(ID)]])</f>
        <v>Eng Dash_module</v>
      </c>
      <c r="E1572" t="str">
        <f>IFERROR(VLOOKUP(GetSteps[[#This Row],[SearchStep]], GetMetadata[[SearchStep]:[StepCaption]], 4, FALSE), GetSteps[[#This Row],[StepCaption(ID)]])</f>
        <v>Eng Dash_module</v>
      </c>
    </row>
    <row r="1573" spans="1:5">
      <c r="A1573" t="s">
        <v>1864</v>
      </c>
      <c r="B1573" t="s">
        <v>894</v>
      </c>
      <c r="C1573" t="str">
        <f>CONCATENATE(GetSteps[[#This Row],[DefinitionID]],GetSteps[[#This Row],[StepCaption(ID)]])</f>
        <v>AD07AB15-A670-ED11-80EE-0022481C7D58My Eng_module</v>
      </c>
      <c r="D1573" t="str">
        <f>IFERROR(VLOOKUP(GetSteps[[#This Row],[SearchStep]], GetMetadata[[SearchStep]:[StepCaption]], 2, FALSE), GetSteps[[#This Row],[StepCaption(ID)]])</f>
        <v>My Eng_module</v>
      </c>
      <c r="E1573" t="str">
        <f>IFERROR(VLOOKUP(GetSteps[[#This Row],[SearchStep]], GetMetadata[[SearchStep]:[StepCaption]], 4, FALSE), GetSteps[[#This Row],[StepCaption(ID)]])</f>
        <v>My Eng_module</v>
      </c>
    </row>
    <row r="1574" spans="1:5">
      <c r="A1574" t="s">
        <v>1864</v>
      </c>
      <c r="B1574" t="s">
        <v>885</v>
      </c>
      <c r="C1574" t="str">
        <f>CONCATENATE(GetSteps[[#This Row],[DefinitionID]],GetSteps[[#This Row],[StepCaption(ID)]])</f>
        <v>AD07AB15-A670-ED11-80EE-0022481C7D58Eng Dash_module</v>
      </c>
      <c r="D1574" t="str">
        <f>IFERROR(VLOOKUP(GetSteps[[#This Row],[SearchStep]], GetMetadata[[SearchStep]:[StepCaption]], 2, FALSE), GetSteps[[#This Row],[StepCaption(ID)]])</f>
        <v>Eng Dash_module</v>
      </c>
      <c r="E1574" t="str">
        <f>IFERROR(VLOOKUP(GetSteps[[#This Row],[SearchStep]], GetMetadata[[SearchStep]:[StepCaption]], 4, FALSE), GetSteps[[#This Row],[StepCaption(ID)]])</f>
        <v>Eng Dash_module</v>
      </c>
    </row>
    <row r="1575" spans="1:5">
      <c r="A1575" t="s">
        <v>1864</v>
      </c>
      <c r="B1575" t="s">
        <v>1135</v>
      </c>
      <c r="C1575" t="str">
        <f>CONCATENATE(GetSteps[[#This Row],[DefinitionID]],GetSteps[[#This Row],[StepCaption(ID)]])</f>
        <v>AD07AB15-A670-ED11-80EE-0022481C7D58MUSsampling_module</v>
      </c>
      <c r="D1575" t="str">
        <f>IFERROR(VLOOKUP(GetSteps[[#This Row],[SearchStep]], GetMetadata[[SearchStep]:[StepCaption]], 2, FALSE), GetSteps[[#This Row],[StepCaption(ID)]])</f>
        <v>MUSsampling_module</v>
      </c>
      <c r="E1575" t="str">
        <f>IFERROR(VLOOKUP(GetSteps[[#This Row],[SearchStep]], GetMetadata[[SearchStep]:[StepCaption]], 4, FALSE), GetSteps[[#This Row],[StepCaption(ID)]])</f>
        <v>MUSsampling_module</v>
      </c>
    </row>
    <row r="1576" spans="1:5">
      <c r="A1576" t="s">
        <v>1864</v>
      </c>
      <c r="B1576" t="s">
        <v>1235</v>
      </c>
      <c r="C1576" t="str">
        <f>CONCATENATE(GetSteps[[#This Row],[DefinitionID]],GetSteps[[#This Row],[StepCaption(ID)]])</f>
        <v>AD07AB15-A670-ED11-80EE-0022481C7D58RollForward_Module</v>
      </c>
      <c r="D1576" t="str">
        <f>IFERROR(VLOOKUP(GetSteps[[#This Row],[SearchStep]], GetMetadata[[SearchStep]:[StepCaption]], 2, FALSE), GetSteps[[#This Row],[StepCaption(ID)]])</f>
        <v>RollForward_Module</v>
      </c>
      <c r="E1576" t="str">
        <f>IFERROR(VLOOKUP(GetSteps[[#This Row],[SearchStep]], GetMetadata[[SearchStep]:[StepCaption]], 4, FALSE), GetSteps[[#This Row],[StepCaption(ID)]])</f>
        <v>RollForward_Module</v>
      </c>
    </row>
    <row r="1577" spans="1:5">
      <c r="A1577" t="s">
        <v>1864</v>
      </c>
      <c r="B1577" t="s">
        <v>1246</v>
      </c>
      <c r="C1577" t="str">
        <f>CONCATENATE(GetSteps[[#This Row],[DefinitionID]],GetSteps[[#This Row],[StepCaption(ID)]])</f>
        <v>AD07AB15-A670-ED11-80EE-0022481C7D58GeneralFeatures_Module</v>
      </c>
      <c r="D1577" t="str">
        <f>IFERROR(VLOOKUP(GetSteps[[#This Row],[SearchStep]], GetMetadata[[SearchStep]:[StepCaption]], 2, FALSE), GetSteps[[#This Row],[StepCaption(ID)]])</f>
        <v>GeneralFeatures_Module</v>
      </c>
      <c r="E1577" t="str">
        <f>IFERROR(VLOOKUP(GetSteps[[#This Row],[SearchStep]], GetMetadata[[SearchStep]:[StepCaption]], 4, FALSE), GetSteps[[#This Row],[StepCaption(ID)]])</f>
        <v>GeneralFeatures_Module</v>
      </c>
    </row>
    <row r="1578" spans="1:5">
      <c r="A1578" t="s">
        <v>1864</v>
      </c>
      <c r="B1578" t="s">
        <v>1257</v>
      </c>
      <c r="C1578" t="str">
        <f>CONCATENATE(GetSteps[[#This Row],[DefinitionID]],GetSteps[[#This Row],[StepCaption(ID)]])</f>
        <v>AD07AB15-A670-ED11-80EE-0022481C7D58CloseOut_Module</v>
      </c>
      <c r="D1578" t="str">
        <f>IFERROR(VLOOKUP(GetSteps[[#This Row],[SearchStep]], GetMetadata[[SearchStep]:[StepCaption]], 2, FALSE), GetSteps[[#This Row],[StepCaption(ID)]])</f>
        <v>CloseOut_Module</v>
      </c>
      <c r="E1578" t="str">
        <f>IFERROR(VLOOKUP(GetSteps[[#This Row],[SearchStep]], GetMetadata[[SearchStep]:[StepCaption]], 4, FALSE), GetSteps[[#This Row],[StepCaption(ID)]])</f>
        <v>CloseOut_Module</v>
      </c>
    </row>
    <row r="1579" spans="1:5">
      <c r="A1579" t="s">
        <v>1864</v>
      </c>
      <c r="B1579" t="s">
        <v>1282</v>
      </c>
      <c r="C1579" t="str">
        <f>CONCATENATE(GetSteps[[#This Row],[DefinitionID]],GetSteps[[#This Row],[StepCaption(ID)]])</f>
        <v>AD07AB15-A670-ED11-80EE-0022481C7D58ACP_module</v>
      </c>
      <c r="D1579" t="str">
        <f>IFERROR(VLOOKUP(GetSteps[[#This Row],[SearchStep]], GetMetadata[[SearchStep]:[StepCaption]], 2, FALSE), GetSteps[[#This Row],[StepCaption(ID)]])</f>
        <v>ACP_module</v>
      </c>
      <c r="E1579" t="str">
        <f>IFERROR(VLOOKUP(GetSteps[[#This Row],[SearchStep]], GetMetadata[[SearchStep]:[StepCaption]], 4, FALSE), GetSteps[[#This Row],[StepCaption(ID)]])</f>
        <v>ACP_module</v>
      </c>
    </row>
    <row r="1580" spans="1:5">
      <c r="A1580" t="s">
        <v>1864</v>
      </c>
      <c r="B1580" t="s">
        <v>1288</v>
      </c>
      <c r="C1580" t="str">
        <f>CONCATENATE(GetSteps[[#This Row],[DefinitionID]],GetSteps[[#This Row],[StepCaption(ID)]])</f>
        <v>AD07AB15-A670-ED11-80EE-0022481C7D58Create_Analysis_module</v>
      </c>
      <c r="D1580" t="str">
        <f>IFERROR(VLOOKUP(GetSteps[[#This Row],[SearchStep]], GetMetadata[[SearchStep]:[StepCaption]], 2, FALSE), GetSteps[[#This Row],[StepCaption(ID)]])</f>
        <v>Create_Analysis_module</v>
      </c>
      <c r="E1580" t="str">
        <f>IFERROR(VLOOKUP(GetSteps[[#This Row],[SearchStep]], GetMetadata[[SearchStep]:[StepCaption]], 4, FALSE), GetSteps[[#This Row],[StepCaption(ID)]])</f>
        <v>Create_Analysis_module</v>
      </c>
    </row>
    <row r="1581" spans="1:5">
      <c r="A1581" t="s">
        <v>1864</v>
      </c>
      <c r="B1581" t="s">
        <v>1546</v>
      </c>
      <c r="C1581" t="str">
        <f>CONCATENATE(GetSteps[[#This Row],[DefinitionID]],GetSteps[[#This Row],[StepCaption(ID)]])</f>
        <v>AD07AB15-A670-ED11-80EE-0022481C7D58GeneralModule</v>
      </c>
      <c r="D1581" t="str">
        <f>IFERROR(VLOOKUP(GetSteps[[#This Row],[SearchStep]], GetMetadata[[SearchStep]:[StepCaption]], 2, FALSE), GetSteps[[#This Row],[StepCaption(ID)]])</f>
        <v>GeneralModule</v>
      </c>
      <c r="E1581" t="str">
        <f>IFERROR(VLOOKUP(GetSteps[[#This Row],[SearchStep]], GetMetadata[[SearchStep]:[StepCaption]], 4, FALSE), GetSteps[[#This Row],[StepCaption(ID)]])</f>
        <v>GeneralModule</v>
      </c>
    </row>
    <row r="1582" spans="1:5">
      <c r="A1582" t="s">
        <v>1874</v>
      </c>
      <c r="B1582" t="s">
        <v>3544</v>
      </c>
      <c r="C1582" t="str">
        <f>CONCATENATE(GetSteps[[#This Row],[DefinitionID]],GetSteps[[#This Row],[StepCaption(ID)]])</f>
        <v>AD103021-9561-ED11-80ED-0022481C7D58Additional Compliance procedures(SimpleDataGridBuildingBlock34)</v>
      </c>
      <c r="D1582" t="str">
        <f>IFERROR(VLOOKUP(GetSteps[[#This Row],[SearchStep]], GetMetadata[[SearchStep]:[StepCaption]], 2, FALSE), GetSteps[[#This Row],[StepCaption(ID)]])</f>
        <v>SimpleDataGridBuildingBlock34</v>
      </c>
      <c r="E1582" t="str">
        <f>IFERROR(VLOOKUP(GetSteps[[#This Row],[SearchStep]], GetMetadata[[SearchStep]:[StepCaption]], 4, FALSE), GetSteps[[#This Row],[StepCaption(ID)]])</f>
        <v>SimpleDataGridBuildingBlock</v>
      </c>
    </row>
    <row r="1583" spans="1:5">
      <c r="A1583" t="s">
        <v>1874</v>
      </c>
      <c r="B1583" t="s">
        <v>3545</v>
      </c>
      <c r="C1583" t="str">
        <f>CONCATENATE(GetSteps[[#This Row],[DefinitionID]],GetSteps[[#This Row],[StepCaption(ID)]])</f>
        <v>AD103021-9561-ED11-80ED-0022481C7D58Additional GHG procedures(SimpleDataGridBuildingBlock30)</v>
      </c>
      <c r="D1583" t="str">
        <f>IFERROR(VLOOKUP(GetSteps[[#This Row],[SearchStep]], GetMetadata[[SearchStep]:[StepCaption]], 2, FALSE), GetSteps[[#This Row],[StepCaption(ID)]])</f>
        <v>SimpleDataGridBuildingBlock30</v>
      </c>
      <c r="E1583" t="str">
        <f>IFERROR(VLOOKUP(GetSteps[[#This Row],[SearchStep]], GetMetadata[[SearchStep]:[StepCaption]], 4, FALSE), GetSteps[[#This Row],[StepCaption(ID)]])</f>
        <v>SimpleDataGridBuildingBlock</v>
      </c>
    </row>
    <row r="1584" spans="1:5">
      <c r="A1584" t="s">
        <v>1874</v>
      </c>
      <c r="B1584" t="s">
        <v>3546</v>
      </c>
      <c r="C1584" t="str">
        <f>CONCATENATE(GetSteps[[#This Row],[DefinitionID]],GetSteps[[#This Row],[StepCaption(ID)]])</f>
        <v>AD103021-9561-ED11-80ED-0022481C7D58Analytical procedures(LabelBuildingBlock31)</v>
      </c>
      <c r="D1584" t="str">
        <f>IFERROR(VLOOKUP(GetSteps[[#This Row],[SearchStep]], GetMetadata[[SearchStep]:[StepCaption]], 2, FALSE), GetSteps[[#This Row],[StepCaption(ID)]])</f>
        <v>LabelBuildingBlock31</v>
      </c>
      <c r="E1584" t="str">
        <f>IFERROR(VLOOKUP(GetSteps[[#This Row],[SearchStep]], GetMetadata[[SearchStep]:[StepCaption]], 4, FALSE), GetSteps[[#This Row],[StepCaption(ID)]])</f>
        <v>LabelBuildingBlock</v>
      </c>
    </row>
    <row r="1585" spans="1:5">
      <c r="A1585" t="s">
        <v>1874</v>
      </c>
      <c r="B1585" t="s">
        <v>3547</v>
      </c>
      <c r="C1585" t="str">
        <f>CONCATENATE(GetSteps[[#This Row],[DefinitionID]],GetSteps[[#This Row],[StepCaption(ID)]])</f>
        <v>AD103021-9561-ED11-80ED-0022481C7D58Any other information obtained, including information obtained during the CEAC process and engagement planning.(CheckBoxBuildingBlock22)</v>
      </c>
      <c r="D1585" t="str">
        <f>IFERROR(VLOOKUP(GetSteps[[#This Row],[SearchStep]], GetMetadata[[SearchStep]:[StepCaption]], 2, FALSE), GetSteps[[#This Row],[StepCaption(ID)]])</f>
        <v>CheckBoxBuildingBlock22</v>
      </c>
      <c r="E1585" t="str">
        <f>IFERROR(VLOOKUP(GetSteps[[#This Row],[SearchStep]], GetMetadata[[SearchStep]:[StepCaption]], 4, FALSE), GetSteps[[#This Row],[StepCaption(ID)]])</f>
        <v>CheckBoxBuildingBlock</v>
      </c>
    </row>
    <row r="1586" spans="1:5">
      <c r="A1586" t="s">
        <v>1874</v>
      </c>
      <c r="B1586" t="s">
        <v>3548</v>
      </c>
      <c r="C1586" t="str">
        <f>CONCATENATE(GetSteps[[#This Row],[DefinitionID]],GetSteps[[#This Row],[StepCaption(ID)]])</f>
        <v>AD103021-9561-ED11-80ED-0022481C7D58Attach analytical procedures performed during risk assessment.(SimpleDataGridBuildingBlock33)</v>
      </c>
      <c r="D1586" t="str">
        <f>IFERROR(VLOOKUP(GetSteps[[#This Row],[SearchStep]], GetMetadata[[SearchStep]:[StepCaption]], 2, FALSE), GetSteps[[#This Row],[StepCaption(ID)]])</f>
        <v>SimpleDataGridBuildingBlock33</v>
      </c>
      <c r="E1586" t="str">
        <f>IFERROR(VLOOKUP(GetSteps[[#This Row],[SearchStep]], GetMetadata[[SearchStep]:[StepCaption]], 4, FALSE), GetSteps[[#This Row],[StepCaption(ID)]])</f>
        <v>SimpleDataGridBuildingBlock</v>
      </c>
    </row>
    <row r="1587" spans="1:5">
      <c r="A1587" t="s">
        <v>1874</v>
      </c>
      <c r="B1587" t="s">
        <v>3549</v>
      </c>
      <c r="C1587" t="str">
        <f>CONCATENATE(GetSteps[[#This Row],[DefinitionID]],GetSteps[[#This Row],[StepCaption(ID)]])</f>
        <v>AD103021-9561-ED11-80ED-0022481C7D58Consider other information when identifying and assessing RMMs(ExpanderGroupBuildingBlock15)</v>
      </c>
      <c r="D1587" t="str">
        <f>IFERROR(VLOOKUP(GetSteps[[#This Row],[SearchStep]], GetMetadata[[SearchStep]:[StepCaption]], 2, FALSE), GetSteps[[#This Row],[StepCaption(ID)]])</f>
        <v>ExpanderGroupBuildingBlock15</v>
      </c>
      <c r="E1587" t="str">
        <f>IFERROR(VLOOKUP(GetSteps[[#This Row],[SearchStep]], GetMetadata[[SearchStep]:[StepCaption]], 4, FALSE), GetSteps[[#This Row],[StepCaption(ID)]])</f>
        <v>ExpanderGroupBuildingBlock</v>
      </c>
    </row>
    <row r="1588" spans="1:5">
      <c r="A1588" t="s">
        <v>1874</v>
      </c>
      <c r="B1588" t="s">
        <v>3550</v>
      </c>
      <c r="C1588" t="str">
        <f>CONCATENATE(GetSteps[[#This Row],[DefinitionID]],GetSteps[[#This Row],[StepCaption(ID)]])</f>
        <v>AD103021-9561-ED11-80ED-0022481C7D58Determine whether the following is relevant to identifying and assessing RMMs:(LabelBuildingBlock17)</v>
      </c>
      <c r="D1588" t="str">
        <f>IFERROR(VLOOKUP(GetSteps[[#This Row],[SearchStep]], GetMetadata[[SearchStep]:[StepCaption]], 2, FALSE), GetSteps[[#This Row],[StepCaption(ID)]])</f>
        <v>LabelBuildingBlock17</v>
      </c>
      <c r="E1588" t="str">
        <f>IFERROR(VLOOKUP(GetSteps[[#This Row],[SearchStep]], GetMetadata[[SearchStep]:[StepCaption]], 4, FALSE), GetSteps[[#This Row],[StepCaption(ID)]])</f>
        <v>LabelBuildingBlock</v>
      </c>
    </row>
    <row r="1589" spans="1:5">
      <c r="A1589" t="s">
        <v>1874</v>
      </c>
      <c r="B1589" t="s">
        <v>3551</v>
      </c>
      <c r="C1589" t="str">
        <f>CONCATENATE(GetSteps[[#This Row],[DefinitionID]],GetSteps[[#This Row],[StepCaption(ID)]])</f>
        <v>AD103021-9561-ED11-80ED-0022481C7D58Document our understanding of how management is made aware of actual or suspected non-compliance with laws and regulations relevant to the SMI, including h(RTFTextBuildingBlock9)</v>
      </c>
      <c r="D1589" t="str">
        <f>IFERROR(VLOOKUP(GetSteps[[#This Row],[SearchStep]], GetMetadata[[SearchStep]:[StepCaption]], 2, FALSE), GetSteps[[#This Row],[StepCaption(ID)]])</f>
        <v>RTFTextBuildingBlock9</v>
      </c>
      <c r="E1589" t="str">
        <f>IFERROR(VLOOKUP(GetSteps[[#This Row],[SearchStep]], GetMetadata[[SearchStep]:[StepCaption]], 4, FALSE), GetSteps[[#This Row],[StepCaption(ID)]])</f>
        <v>RTFTextBuildingBlock</v>
      </c>
    </row>
    <row r="1590" spans="1:5">
      <c r="A1590" t="s">
        <v>1874</v>
      </c>
      <c r="B1590" t="s">
        <v>3552</v>
      </c>
      <c r="C1590" t="str">
        <f>CONCATENATE(GetSteps[[#This Row],[DefinitionID]],GetSteps[[#This Row],[StepCaption(ID)]])</f>
        <v>AD103021-9561-ED11-80ED-0022481C7D58Document our understanding of the entity's performance related to the USM.(RTFTextBuildingBlock8)</v>
      </c>
      <c r="D1590" t="str">
        <f>IFERROR(VLOOKUP(GetSteps[[#This Row],[SearchStep]], GetMetadata[[SearchStep]:[StepCaption]], 2, FALSE), GetSteps[[#This Row],[StepCaption(ID)]])</f>
        <v>RTFTextBuildingBlock8</v>
      </c>
      <c r="E1590" t="str">
        <f>IFERROR(VLOOKUP(GetSteps[[#This Row],[SearchStep]], GetMetadata[[SearchStep]:[StepCaption]], 4, FALSE), GetSteps[[#This Row],[StepCaption(ID)]])</f>
        <v>RTFTextBuildingBlock</v>
      </c>
    </row>
    <row r="1591" spans="1:5">
      <c r="A1591" t="s">
        <v>1874</v>
      </c>
      <c r="B1591" t="s">
        <v>3553</v>
      </c>
      <c r="C1591" t="str">
        <f>CONCATENATE(GetSteps[[#This Row],[DefinitionID]],GetSteps[[#This Row],[StepCaption(ID)]])</f>
        <v>AD103021-9561-ED11-80ED-0022481C7D58Document our understanding of the nature of the entity, industry, intended users and environment, including:(LabelBuildingBlock35)</v>
      </c>
      <c r="D1591" t="str">
        <f>IFERROR(VLOOKUP(GetSteps[[#This Row],[SearchStep]], GetMetadata[[SearchStep]:[StepCaption]], 2, FALSE), GetSteps[[#This Row],[StepCaption(ID)]])</f>
        <v>LabelBuildingBlock35</v>
      </c>
      <c r="E1591" t="str">
        <f>IFERROR(VLOOKUP(GetSteps[[#This Row],[SearchStep]], GetMetadata[[SearchStep]:[StepCaption]], 4, FALSE), GetSteps[[#This Row],[StepCaption(ID)]])</f>
        <v>LabelBuildingBlock</v>
      </c>
    </row>
    <row r="1592" spans="1:5">
      <c r="A1592" t="s">
        <v>1874</v>
      </c>
      <c r="B1592" t="s">
        <v>3554</v>
      </c>
      <c r="C1592" t="str">
        <f>CONCATENATE(GetSteps[[#This Row],[DefinitionID]],GetSteps[[#This Row],[StepCaption(ID)]])</f>
        <v>AD103021-9561-ED11-80ED-0022481C7D58Document our understanding of the objective and strategies that the entity has set out to accomplish and pursue related to the USM.(RTFTextBuildingBlock2)</v>
      </c>
      <c r="D1592" t="str">
        <f>IFERROR(VLOOKUP(GetSteps[[#This Row],[SearchStep]], GetMetadata[[SearchStep]:[StepCaption]], 2, FALSE), GetSteps[[#This Row],[StepCaption(ID)]])</f>
        <v>RTFTextBuildingBlock2</v>
      </c>
      <c r="E1592" t="str">
        <f>IFERROR(VLOOKUP(GetSteps[[#This Row],[SearchStep]], GetMetadata[[SearchStep]:[StepCaption]], 4, FALSE), GetSteps[[#This Row],[StepCaption(ID)]])</f>
        <v>RTFTextBuildingBlock</v>
      </c>
    </row>
    <row r="1593" spans="1:5">
      <c r="A1593" t="s">
        <v>1874</v>
      </c>
      <c r="B1593" t="s">
        <v>3555</v>
      </c>
      <c r="C1593" t="str">
        <f>CONCATENATE(GetSteps[[#This Row],[DefinitionID]],GetSteps[[#This Row],[StepCaption(ID)]])</f>
        <v>AD103021-9561-ED11-80ED-0022481C7D58Document our understanding of the USM, SMI and other engagement circumstances.(RTFTextBuildingBlock16)</v>
      </c>
      <c r="D1593" t="str">
        <f>IFERROR(VLOOKUP(GetSteps[[#This Row],[SearchStep]], GetMetadata[[SearchStep]:[StepCaption]], 2, FALSE), GetSteps[[#This Row],[StepCaption(ID)]])</f>
        <v>RTFTextBuildingBlock16</v>
      </c>
      <c r="E1593" t="str">
        <f>IFERROR(VLOOKUP(GetSteps[[#This Row],[SearchStep]], GetMetadata[[SearchStep]:[StepCaption]], 4, FALSE), GetSteps[[#This Row],[StepCaption(ID)]])</f>
        <v>RTFTextBuildingBlock</v>
      </c>
    </row>
    <row r="1594" spans="1:5">
      <c r="A1594" t="s">
        <v>1874</v>
      </c>
      <c r="B1594" t="s">
        <v>3556</v>
      </c>
      <c r="C1594" t="str">
        <f>CONCATENATE(GetSteps[[#This Row],[DefinitionID]],GetSteps[[#This Row],[StepCaption(ID)]])</f>
        <v>AD103021-9561-ED11-80ED-0022481C7D58Document the following:(LabelBuildingBlock25)</v>
      </c>
      <c r="D1594" t="str">
        <f>IFERROR(VLOOKUP(GetSteps[[#This Row],[SearchStep]], GetMetadata[[SearchStep]:[StepCaption]], 2, FALSE), GetSteps[[#This Row],[StepCaption(ID)]])</f>
        <v>LabelBuildingBlock25</v>
      </c>
      <c r="E1594" t="str">
        <f>IFERROR(VLOOKUP(GetSteps[[#This Row],[SearchStep]], GetMetadata[[SearchStep]:[StepCaption]], 4, FALSE), GetSteps[[#This Row],[StepCaption(ID)]])</f>
        <v>LabelBuildingBlock</v>
      </c>
    </row>
    <row r="1595" spans="1:5">
      <c r="A1595" t="s">
        <v>1874</v>
      </c>
      <c r="B1595" t="s">
        <v>3557</v>
      </c>
      <c r="C1595" t="str">
        <f>CONCATENATE(GetSteps[[#This Row],[DefinitionID]],GetSteps[[#This Row],[StepCaption(ID)]])</f>
        <v>AD103021-9561-ED11-80ED-0022481C7D58Document the information relevant to identifying and assessing RMMs, including the impact of the information from the CEAC process and audit planning in id(RTFTextBuildingBlock23)</v>
      </c>
      <c r="D1595" t="str">
        <f>IFERROR(VLOOKUP(GetSteps[[#This Row],[SearchStep]], GetMetadata[[SearchStep]:[StepCaption]], 2, FALSE), GetSteps[[#This Row],[StepCaption(ID)]])</f>
        <v>RTFTextBuildingBlock23</v>
      </c>
      <c r="E1595" t="str">
        <f>IFERROR(VLOOKUP(GetSteps[[#This Row],[SearchStep]], GetMetadata[[SearchStep]:[StepCaption]], 4, FALSE), GetSteps[[#This Row],[StepCaption(ID)]])</f>
        <v>RTFTextBuildingBlock</v>
      </c>
    </row>
    <row r="1596" spans="1:5">
      <c r="A1596" t="s">
        <v>1874</v>
      </c>
      <c r="B1596" t="s">
        <v>3558</v>
      </c>
      <c r="C1596" t="str">
        <f>CONCATENATE(GetSteps[[#This Row],[DefinitionID]],GetSteps[[#This Row],[StepCaption(ID)]])</f>
        <v>AD103021-9561-ED11-80ED-0022481C7D58Document the information relevant to identifying and assessing RMMs.(RTFTextBuildingBlock19)</v>
      </c>
      <c r="D1596" t="str">
        <f>IFERROR(VLOOKUP(GetSteps[[#This Row],[SearchStep]], GetMetadata[[SearchStep]:[StepCaption]], 2, FALSE), GetSteps[[#This Row],[StepCaption(ID)]])</f>
        <v>RTFTextBuildingBlock19</v>
      </c>
      <c r="E1596" t="str">
        <f>IFERROR(VLOOKUP(GetSteps[[#This Row],[SearchStep]], GetMetadata[[SearchStep]:[StepCaption]], 4, FALSE), GetSteps[[#This Row],[StepCaption(ID)]])</f>
        <v>RTFTextBuildingBlock</v>
      </c>
    </row>
    <row r="1597" spans="1:5">
      <c r="A1597" t="s">
        <v>1874</v>
      </c>
      <c r="B1597" t="s">
        <v>3559</v>
      </c>
      <c r="C1597" t="str">
        <f>CONCATENATE(GetSteps[[#This Row],[DefinitionID]],GetSteps[[#This Row],[StepCaption(ID)]])</f>
        <v>AD103021-9561-ED11-80ED-0022481C7D58Document the information relevant to identifying and assessing RMMs.(RTFTextBuildingBlock21)</v>
      </c>
      <c r="D1597" t="str">
        <f>IFERROR(VLOOKUP(GetSteps[[#This Row],[SearchStep]], GetMetadata[[SearchStep]:[StepCaption]], 2, FALSE), GetSteps[[#This Row],[StepCaption(ID)]])</f>
        <v>RTFTextBuildingBlock21</v>
      </c>
      <c r="E1597" t="str">
        <f>IFERROR(VLOOKUP(GetSteps[[#This Row],[SearchStep]], GetMetadata[[SearchStep]:[StepCaption]], 4, FALSE), GetSteps[[#This Row],[StepCaption(ID)]])</f>
        <v>RTFTextBuildingBlock</v>
      </c>
    </row>
    <row r="1598" spans="1:5">
      <c r="A1598" t="s">
        <v>1874</v>
      </c>
      <c r="B1598" t="s">
        <v>3560</v>
      </c>
      <c r="C1598" t="str">
        <f>CONCATENATE(GetSteps[[#This Row],[DefinitionID]],GetSteps[[#This Row],[StepCaption(ID)]])</f>
        <v>AD103021-9561-ED11-80ED-0022481C7D58Evaluate the relevance and reliability of information used(ExpanderGroupBuildingBlock12)</v>
      </c>
      <c r="D1598" t="str">
        <f>IFERROR(VLOOKUP(GetSteps[[#This Row],[SearchStep]], GetMetadata[[SearchStep]:[StepCaption]], 2, FALSE), GetSteps[[#This Row],[StepCaption(ID)]])</f>
        <v>ExpanderGroupBuildingBlock12</v>
      </c>
      <c r="E1598" t="str">
        <f>IFERROR(VLOOKUP(GetSteps[[#This Row],[SearchStep]], GetMetadata[[SearchStep]:[StepCaption]], 4, FALSE), GetSteps[[#This Row],[StepCaption(ID)]])</f>
        <v>ExpanderGroupBuildingBlock</v>
      </c>
    </row>
    <row r="1599" spans="1:5">
      <c r="A1599" t="s">
        <v>1874</v>
      </c>
      <c r="B1599" t="s">
        <v>3561</v>
      </c>
      <c r="C1599" t="str">
        <f>CONCATENATE(GetSteps[[#This Row],[DefinitionID]],GetSteps[[#This Row],[StepCaption(ID)]])</f>
        <v>AD103021-9561-ED11-80ED-0022481C7D58Identify information used.(SimpleDataGridBuildingBlock14)</v>
      </c>
      <c r="D1599" t="str">
        <f>IFERROR(VLOOKUP(GetSteps[[#This Row],[SearchStep]], GetMetadata[[SearchStep]:[StepCaption]], 2, FALSE), GetSteps[[#This Row],[StepCaption(ID)]])</f>
        <v>SimpleDataGridBuildingBlock14</v>
      </c>
      <c r="E1599" t="str">
        <f>IFERROR(VLOOKUP(GetSteps[[#This Row],[SearchStep]], GetMetadata[[SearchStep]:[StepCaption]], 4, FALSE), GetSteps[[#This Row],[StepCaption(ID)]])</f>
        <v>SimpleDataGridBuildingBlock</v>
      </c>
    </row>
    <row r="1600" spans="1:5">
      <c r="A1600" t="s">
        <v>1874</v>
      </c>
      <c r="B1600" t="s">
        <v>3562</v>
      </c>
      <c r="C1600" t="str">
        <f>CONCATENATE(GetSteps[[#This Row],[DefinitionID]],GetSteps[[#This Row],[StepCaption(ID)]])</f>
        <v>AD103021-9561-ED11-80ED-0022481C7D58Information is used in our risk assessment procedures.(CheckBoxBuildingBlock13)</v>
      </c>
      <c r="D1600" t="str">
        <f>IFERROR(VLOOKUP(GetSteps[[#This Row],[SearchStep]], GetMetadata[[SearchStep]:[StepCaption]], 2, FALSE), GetSteps[[#This Row],[StepCaption(ID)]])</f>
        <v>CheckBoxBuildingBlock13</v>
      </c>
      <c r="E1600" t="str">
        <f>IFERROR(VLOOKUP(GetSteps[[#This Row],[SearchStep]], GetMetadata[[SearchStep]:[StepCaption]], 4, FALSE), GetSteps[[#This Row],[StepCaption(ID)]])</f>
        <v>CheckBoxBuildingBlock</v>
      </c>
    </row>
    <row r="1601" spans="1:5">
      <c r="A1601" t="s">
        <v>1874</v>
      </c>
      <c r="B1601" t="s">
        <v>3563</v>
      </c>
      <c r="C1601" t="str">
        <f>CONCATENATE(GetSteps[[#This Row],[DefinitionID]],GetSteps[[#This Row],[StepCaption(ID)]])</f>
        <v>AD103021-9561-ED11-80ED-0022481C7D58Information obtained from other engagements performed by the engagement partner for the entity.(CheckBoxBuildingBlock18)</v>
      </c>
      <c r="D1601" t="str">
        <f>IFERROR(VLOOKUP(GetSteps[[#This Row],[SearchStep]], GetMetadata[[SearchStep]:[StepCaption]], 2, FALSE), GetSteps[[#This Row],[StepCaption(ID)]])</f>
        <v>CheckBoxBuildingBlock18</v>
      </c>
      <c r="E1601" t="str">
        <f>IFERROR(VLOOKUP(GetSteps[[#This Row],[SearchStep]], GetMetadata[[SearchStep]:[StepCaption]], 4, FALSE), GetSteps[[#This Row],[StepCaption(ID)]])</f>
        <v>CheckBoxBuildingBlock</v>
      </c>
    </row>
    <row r="1602" spans="1:5">
      <c r="A1602" t="s">
        <v>1874</v>
      </c>
      <c r="B1602" t="s">
        <v>3564</v>
      </c>
      <c r="C1602" t="str">
        <f>CONCATENATE(GetSteps[[#This Row],[DefinitionID]],GetSteps[[#This Row],[StepCaption(ID)]])</f>
        <v>AD103021-9561-ED11-80ED-0022481C7D58Matters have been reported to those charged with governance from the entity's complaints or other similar processes.(CheckBoxBuildingBlock10)</v>
      </c>
      <c r="D1602" t="str">
        <f>IFERROR(VLOOKUP(GetSteps[[#This Row],[SearchStep]], GetMetadata[[SearchStep]:[StepCaption]], 2, FALSE), GetSteps[[#This Row],[StepCaption(ID)]])</f>
        <v>CheckBoxBuildingBlock10</v>
      </c>
      <c r="E1602" t="str">
        <f>IFERROR(VLOOKUP(GetSteps[[#This Row],[SearchStep]], GetMetadata[[SearchStep]:[StepCaption]], 4, FALSE), GetSteps[[#This Row],[StepCaption(ID)]])</f>
        <v>CheckBoxBuildingBlock</v>
      </c>
    </row>
    <row r="1603" spans="1:5">
      <c r="A1603" t="s">
        <v>1874</v>
      </c>
      <c r="B1603" t="s">
        <v>3565</v>
      </c>
      <c r="C1603" t="str">
        <f>CONCATENATE(GetSteps[[#This Row],[DefinitionID]],GetSteps[[#This Row],[StepCaption(ID)]])</f>
        <v>AD103021-9561-ED11-80ED-0022481C7D58Obtain an understanding of the entity and its environment(ExpanderGroupBuildingBlock1)</v>
      </c>
      <c r="D1603" t="str">
        <f>IFERROR(VLOOKUP(GetSteps[[#This Row],[SearchStep]], GetMetadata[[SearchStep]:[StepCaption]], 2, FALSE), GetSteps[[#This Row],[StepCaption(ID)]])</f>
        <v>ExpanderGroupBuildingBlock1</v>
      </c>
      <c r="E1603" t="str">
        <f>IFERROR(VLOOKUP(GetSteps[[#This Row],[SearchStep]], GetMetadata[[SearchStep]:[StepCaption]], 4, FALSE), GetSteps[[#This Row],[StepCaption(ID)]])</f>
        <v>ExpanderGroupBuildingBlock</v>
      </c>
    </row>
    <row r="1604" spans="1:5">
      <c r="A1604" t="s">
        <v>1874</v>
      </c>
      <c r="B1604" t="s">
        <v>3566</v>
      </c>
      <c r="C1604" t="str">
        <f>CONCATENATE(GetSteps[[#This Row],[DefinitionID]],GetSteps[[#This Row],[StepCaption(ID)]])</f>
        <v>AD103021-9561-ED11-80ED-0022481C7D58Obtain and review reports.(SimpleDataGridBuildingBlock11)</v>
      </c>
      <c r="D1604" t="str">
        <f>IFERROR(VLOOKUP(GetSteps[[#This Row],[SearchStep]], GetMetadata[[SearchStep]:[StepCaption]], 2, FALSE), GetSteps[[#This Row],[StepCaption(ID)]])</f>
        <v>SimpleDataGridBuildingBlock11</v>
      </c>
      <c r="E1604" t="str">
        <f>IFERROR(VLOOKUP(GetSteps[[#This Row],[SearchStep]], GetMetadata[[SearchStep]:[StepCaption]], 4, FALSE), GetSteps[[#This Row],[StepCaption(ID)]])</f>
        <v>SimpleDataGridBuildingBlock</v>
      </c>
    </row>
    <row r="1605" spans="1:5">
      <c r="A1605" t="s">
        <v>1874</v>
      </c>
      <c r="B1605" t="s">
        <v>3567</v>
      </c>
      <c r="C1605" t="str">
        <f>CONCATENATE(GetSteps[[#This Row],[DefinitionID]],GetSteps[[#This Row],[StepCaption(ID)]])</f>
        <v>AD103021-9561-ED11-80ED-0022481C7D58Other procedures related to the understanding of the USM and SMI.(CheckBoxBuildingBlock20)</v>
      </c>
      <c r="D1605" t="str">
        <f>IFERROR(VLOOKUP(GetSteps[[#This Row],[SearchStep]], GetMetadata[[SearchStep]:[StepCaption]], 2, FALSE), GetSteps[[#This Row],[StepCaption(ID)]])</f>
        <v>CheckBoxBuildingBlock20</v>
      </c>
      <c r="E1605" t="str">
        <f>IFERROR(VLOOKUP(GetSteps[[#This Row],[SearchStep]], GetMetadata[[SearchStep]:[StepCaption]], 4, FALSE), GetSteps[[#This Row],[StepCaption(ID)]])</f>
        <v>CheckBoxBuildingBlock</v>
      </c>
    </row>
    <row r="1606" spans="1:5">
      <c r="A1606" t="s">
        <v>1874</v>
      </c>
      <c r="B1606" t="s">
        <v>3568</v>
      </c>
      <c r="C1606" t="str">
        <f>CONCATENATE(GetSteps[[#This Row],[DefinitionID]],GetSteps[[#This Row],[StepCaption(ID)]])</f>
        <v>AD103021-9561-ED11-80ED-0022481C7D58-the legal and regulatory framework as well as the entity's commitment to voluntary codes or agreements(LabelBuildingBlock5)</v>
      </c>
      <c r="D1606" t="str">
        <f>IFERROR(VLOOKUP(GetSteps[[#This Row],[SearchStep]], GetMetadata[[SearchStep]:[StepCaption]], 2, FALSE), GetSteps[[#This Row],[StepCaption(ID)]])</f>
        <v>LabelBuildingBlock5</v>
      </c>
      <c r="E1606" t="str">
        <f>IFERROR(VLOOKUP(GetSteps[[#This Row],[SearchStep]], GetMetadata[[SearchStep]:[StepCaption]], 4, FALSE), GetSteps[[#This Row],[StepCaption(ID)]])</f>
        <v>LabelBuildingBlock</v>
      </c>
    </row>
    <row r="1607" spans="1:5">
      <c r="A1607" t="s">
        <v>1874</v>
      </c>
      <c r="B1607" t="s">
        <v>3569</v>
      </c>
      <c r="C1607" t="str">
        <f>CONCATENATE(GetSteps[[#This Row],[DefinitionID]],GetSteps[[#This Row],[StepCaption(ID)]])</f>
        <v>AD103021-9561-ED11-80ED-0022481C7D58There are unusual or unexpected relationships within the SMI, or between the SMI and other related information.(CheckBoxBuildingBlock24)</v>
      </c>
      <c r="D1607" t="str">
        <f>IFERROR(VLOOKUP(GetSteps[[#This Row],[SearchStep]], GetMetadata[[SearchStep]:[StepCaption]], 2, FALSE), GetSteps[[#This Row],[StepCaption(ID)]])</f>
        <v>CheckBoxBuildingBlock24</v>
      </c>
      <c r="E1607" t="str">
        <f>IFERROR(VLOOKUP(GetSteps[[#This Row],[SearchStep]], GetMetadata[[SearchStep]:[StepCaption]], 4, FALSE), GetSteps[[#This Row],[StepCaption(ID)]])</f>
        <v>CheckBoxBuildingBlock</v>
      </c>
    </row>
    <row r="1608" spans="1:5">
      <c r="A1608" t="s">
        <v>1874</v>
      </c>
      <c r="B1608" t="s">
        <v>3570</v>
      </c>
      <c r="C1608" t="str">
        <f>CONCATENATE(GetSteps[[#This Row],[DefinitionID]],GetSteps[[#This Row],[StepCaption(ID)]])</f>
        <v>AD103021-9561-ED11-80ED-0022481C7D58Will we perform analytical procedures during risk assessment?(OptionBuildingBlock32)</v>
      </c>
      <c r="D1608" t="str">
        <f>IFERROR(VLOOKUP(GetSteps[[#This Row],[SearchStep]], GetMetadata[[SearchStep]:[StepCaption]], 2, FALSE), GetSteps[[#This Row],[StepCaption(ID)]])</f>
        <v>OptionBuildingBlock32</v>
      </c>
      <c r="E1608" t="str">
        <f>IFERROR(VLOOKUP(GetSteps[[#This Row],[SearchStep]], GetMetadata[[SearchStep]:[StepCaption]], 4, FALSE), GetSteps[[#This Row],[StepCaption(ID)]])</f>
        <v>OptionBuildingBlock</v>
      </c>
    </row>
    <row r="1609" spans="1:5">
      <c r="A1609" t="s">
        <v>1874</v>
      </c>
      <c r="B1609" t="s">
        <v>1851</v>
      </c>
      <c r="C1609" t="str">
        <f>CONCATENATE(GetSteps[[#This Row],[DefinitionID]],GetSteps[[#This Row],[StepCaption(ID)]])</f>
        <v>AD103021-9561-ED11-80ED-0022481C7D58(LabelBuildingBlock26)</v>
      </c>
      <c r="D1609" t="str">
        <f>IFERROR(VLOOKUP(GetSteps[[#This Row],[SearchStep]], GetMetadata[[SearchStep]:[StepCaption]], 2, FALSE), GetSteps[[#This Row],[StepCaption(ID)]])</f>
        <v>LabelBuildingBlock26</v>
      </c>
      <c r="E1609" t="str">
        <f>IFERROR(VLOOKUP(GetSteps[[#This Row],[SearchStep]], GetMetadata[[SearchStep]:[StepCaption]], 4, FALSE), GetSteps[[#This Row],[StepCaption(ID)]])</f>
        <v>LabelBuildingBlock</v>
      </c>
    </row>
    <row r="1610" spans="1:5">
      <c r="A1610" t="s">
        <v>1874</v>
      </c>
      <c r="B1610" t="s">
        <v>1852</v>
      </c>
      <c r="C1610" t="str">
        <f>CONCATENATE(GetSteps[[#This Row],[DefinitionID]],GetSteps[[#This Row],[StepCaption(ID)]])</f>
        <v>AD103021-9561-ED11-80ED-0022481C7D58(LabelBuildingBlock27)</v>
      </c>
      <c r="D1610" t="str">
        <f>IFERROR(VLOOKUP(GetSteps[[#This Row],[SearchStep]], GetMetadata[[SearchStep]:[StepCaption]], 2, FALSE), GetSteps[[#This Row],[StepCaption(ID)]])</f>
        <v>LabelBuildingBlock27</v>
      </c>
      <c r="E1610" t="str">
        <f>IFERROR(VLOOKUP(GetSteps[[#This Row],[SearchStep]], GetMetadata[[SearchStep]:[StepCaption]], 4, FALSE), GetSteps[[#This Row],[StepCaption(ID)]])</f>
        <v>LabelBuildingBlock</v>
      </c>
    </row>
    <row r="1611" spans="1:5">
      <c r="A1611" t="s">
        <v>1874</v>
      </c>
      <c r="B1611" t="s">
        <v>1441</v>
      </c>
      <c r="C1611" t="str">
        <f>CONCATENATE(GetSteps[[#This Row],[DefinitionID]],GetSteps[[#This Row],[StepCaption(ID)]])</f>
        <v>AD103021-9561-ED11-80ED-0022481C7D58(LabelBuildingBlock3)</v>
      </c>
      <c r="D1611" t="str">
        <f>IFERROR(VLOOKUP(GetSteps[[#This Row],[SearchStep]], GetMetadata[[SearchStep]:[StepCaption]], 2, FALSE), GetSteps[[#This Row],[StepCaption(ID)]])</f>
        <v>LabelBuildingBlock3</v>
      </c>
      <c r="E1611" t="str">
        <f>IFERROR(VLOOKUP(GetSteps[[#This Row],[SearchStep]], GetMetadata[[SearchStep]:[StepCaption]], 4, FALSE), GetSteps[[#This Row],[StepCaption(ID)]])</f>
        <v>LabelBuildingBlock</v>
      </c>
    </row>
    <row r="1612" spans="1:5">
      <c r="A1612" t="s">
        <v>1874</v>
      </c>
      <c r="B1612" t="s">
        <v>1442</v>
      </c>
      <c r="C1612" t="str">
        <f>CONCATENATE(GetSteps[[#This Row],[DefinitionID]],GetSteps[[#This Row],[StepCaption(ID)]])</f>
        <v>AD103021-9561-ED11-80ED-0022481C7D58(LabelBuildingBlock4)</v>
      </c>
      <c r="D1612" t="str">
        <f>IFERROR(VLOOKUP(GetSteps[[#This Row],[SearchStep]], GetMetadata[[SearchStep]:[StepCaption]], 2, FALSE), GetSteps[[#This Row],[StepCaption(ID)]])</f>
        <v>LabelBuildingBlock4</v>
      </c>
      <c r="E1612" t="str">
        <f>IFERROR(VLOOKUP(GetSteps[[#This Row],[SearchStep]], GetMetadata[[SearchStep]:[StepCaption]], 4, FALSE), GetSteps[[#This Row],[StepCaption(ID)]])</f>
        <v>LabelBuildingBlock</v>
      </c>
    </row>
    <row r="1613" spans="1:5">
      <c r="A1613" t="s">
        <v>1874</v>
      </c>
      <c r="B1613" t="s">
        <v>3571</v>
      </c>
      <c r="C1613" t="str">
        <f>CONCATENATE(GetSteps[[#This Row],[DefinitionID]],GetSteps[[#This Row],[StepCaption(ID)]])</f>
        <v>AD103021-9561-ED11-80ED-0022481C7D58(RTFTextBuildingBlock29)</v>
      </c>
      <c r="D1613" t="str">
        <f>IFERROR(VLOOKUP(GetSteps[[#This Row],[SearchStep]], GetMetadata[[SearchStep]:[StepCaption]], 2, FALSE), GetSteps[[#This Row],[StepCaption(ID)]])</f>
        <v>RTFTextBuildingBlock29</v>
      </c>
      <c r="E1613" t="str">
        <f>IFERROR(VLOOKUP(GetSteps[[#This Row],[SearchStep]], GetMetadata[[SearchStep]:[StepCaption]], 4, FALSE), GetSteps[[#This Row],[StepCaption(ID)]])</f>
        <v>RTFTextBuildingBlock</v>
      </c>
    </row>
    <row r="1614" spans="1:5">
      <c r="A1614" t="s">
        <v>1874</v>
      </c>
      <c r="B1614" t="s">
        <v>3572</v>
      </c>
      <c r="C1614" t="str">
        <f>CONCATENATE(GetSteps[[#This Row],[DefinitionID]],GetSteps[[#This Row],[StepCaption(ID)]])</f>
        <v>AD103021-9561-ED11-80ED-0022481C7D58(RTFTextBuildingBlock7)</v>
      </c>
      <c r="D1614" t="str">
        <f>IFERROR(VLOOKUP(GetSteps[[#This Row],[SearchStep]], GetMetadata[[SearchStep]:[StepCaption]], 2, FALSE), GetSteps[[#This Row],[StepCaption(ID)]])</f>
        <v>RTFTextBuildingBlock7</v>
      </c>
      <c r="E1614" t="str">
        <f>IFERROR(VLOOKUP(GetSteps[[#This Row],[SearchStep]], GetMetadata[[SearchStep]:[StepCaption]], 4, FALSE), GetSteps[[#This Row],[StepCaption(ID)]])</f>
        <v>RTFTextBuildingBlock</v>
      </c>
    </row>
    <row r="1615" spans="1:5">
      <c r="A1615" t="s">
        <v>1874</v>
      </c>
      <c r="B1615" t="s">
        <v>139</v>
      </c>
      <c r="C1615" t="str">
        <f>CONCATENATE(GetSteps[[#This Row],[DefinitionID]],GetSteps[[#This Row],[StepCaption(ID)]])</f>
        <v>AD103021-9561-ED11-80ED-0022481C7D58CustomBuildingBlock</v>
      </c>
      <c r="D1615" t="str">
        <f>IFERROR(VLOOKUP(GetSteps[[#This Row],[SearchStep]], GetMetadata[[SearchStep]:[StepCaption]], 2, FALSE), GetSteps[[#This Row],[StepCaption(ID)]])</f>
        <v>CustomBuildingBlock</v>
      </c>
      <c r="E1615" t="str">
        <f>IFERROR(VLOOKUP(GetSteps[[#This Row],[SearchStep]], GetMetadata[[SearchStep]:[StepCaption]], 4, FALSE), GetSteps[[#This Row],[StepCaption(ID)]])</f>
        <v>CustomBuildingBlock</v>
      </c>
    </row>
    <row r="1616" spans="1:5">
      <c r="A1616" t="s">
        <v>1874</v>
      </c>
      <c r="B1616" t="s">
        <v>318</v>
      </c>
      <c r="C1616" t="str">
        <f>CONCATENATE(GetSteps[[#This Row],[DefinitionID]],GetSteps[[#This Row],[StepCaption(ID)]])</f>
        <v>AD103021-9561-ED11-80ED-0022481C7D58Attachment_module</v>
      </c>
      <c r="D1616" t="str">
        <f>IFERROR(VLOOKUP(GetSteps[[#This Row],[SearchStep]], GetMetadata[[SearchStep]:[StepCaption]], 2, FALSE), GetSteps[[#This Row],[StepCaption(ID)]])</f>
        <v>Attachment_module</v>
      </c>
      <c r="E1616" t="str">
        <f>IFERROR(VLOOKUP(GetSteps[[#This Row],[SearchStep]], GetMetadata[[SearchStep]:[StepCaption]], 4, FALSE), GetSteps[[#This Row],[StepCaption(ID)]])</f>
        <v>Attachment_module</v>
      </c>
    </row>
    <row r="1617" spans="1:5">
      <c r="A1617" t="s">
        <v>1874</v>
      </c>
      <c r="B1617" t="s">
        <v>319</v>
      </c>
      <c r="C1617" t="str">
        <f>CONCATENATE(GetSteps[[#This Row],[DefinitionID]],GetSteps[[#This Row],[StepCaption(ID)]])</f>
        <v>AD103021-9561-ED11-80ED-0022481C7D58ReviewNote_module</v>
      </c>
      <c r="D1617" t="str">
        <f>IFERROR(VLOOKUP(GetSteps[[#This Row],[SearchStep]], GetMetadata[[SearchStep]:[StepCaption]], 2, FALSE), GetSteps[[#This Row],[StepCaption(ID)]])</f>
        <v>ReviewNote_module</v>
      </c>
      <c r="E1617" t="str">
        <f>IFERROR(VLOOKUP(GetSteps[[#This Row],[SearchStep]], GetMetadata[[SearchStep]:[StepCaption]], 4, FALSE), GetSteps[[#This Row],[StepCaption(ID)]])</f>
        <v>ReviewNote_module</v>
      </c>
    </row>
    <row r="1618" spans="1:5">
      <c r="A1618" t="s">
        <v>1874</v>
      </c>
      <c r="B1618" t="s">
        <v>320</v>
      </c>
      <c r="C1618" t="str">
        <f>CONCATENATE(GetSteps[[#This Row],[DefinitionID]],GetSteps[[#This Row],[StepCaption(ID)]])</f>
        <v>AD103021-9561-ED11-80ED-0022481C7D58Navigation_module</v>
      </c>
      <c r="D1618" t="str">
        <f>IFERROR(VLOOKUP(GetSteps[[#This Row],[SearchStep]], GetMetadata[[SearchStep]:[StepCaption]], 2, FALSE), GetSteps[[#This Row],[StepCaption(ID)]])</f>
        <v>Navigation_module</v>
      </c>
      <c r="E1618" t="str">
        <f>IFERROR(VLOOKUP(GetSteps[[#This Row],[SearchStep]], GetMetadata[[SearchStep]:[StepCaption]], 4, FALSE), GetSteps[[#This Row],[StepCaption(ID)]])</f>
        <v>Navigation_module</v>
      </c>
    </row>
    <row r="1619" spans="1:5">
      <c r="A1619" t="s">
        <v>1874</v>
      </c>
      <c r="B1619" t="s">
        <v>519</v>
      </c>
      <c r="C1619" t="str">
        <f>CONCATENATE(GetSteps[[#This Row],[DefinitionID]],GetSteps[[#This Row],[StepCaption(ID)]])</f>
        <v>AD103021-9561-ED11-80ED-0022481C7D58MRR SignOff_module</v>
      </c>
      <c r="D1619" t="str">
        <f>IFERROR(VLOOKUP(GetSteps[[#This Row],[SearchStep]], GetMetadata[[SearchStep]:[StepCaption]], 2, FALSE), GetSteps[[#This Row],[StepCaption(ID)]])</f>
        <v>MRR SignOff_module</v>
      </c>
      <c r="E1619" t="str">
        <f>IFERROR(VLOOKUP(GetSteps[[#This Row],[SearchStep]], GetMetadata[[SearchStep]:[StepCaption]], 4, FALSE), GetSteps[[#This Row],[StepCaption(ID)]])</f>
        <v>MRR SignOff_module</v>
      </c>
    </row>
    <row r="1620" spans="1:5">
      <c r="A1620" t="s">
        <v>1874</v>
      </c>
      <c r="B1620" t="s">
        <v>672</v>
      </c>
      <c r="C1620" t="str">
        <f>CONCATENATE(GetSteps[[#This Row],[DefinitionID]],GetSteps[[#This Row],[StepCaption(ID)]])</f>
        <v>AD103021-9561-ED11-80ED-0022481C7D58Tailoring_module</v>
      </c>
      <c r="D1620" t="str">
        <f>IFERROR(VLOOKUP(GetSteps[[#This Row],[SearchStep]], GetMetadata[[SearchStep]:[StepCaption]], 2, FALSE), GetSteps[[#This Row],[StepCaption(ID)]])</f>
        <v>Tailoring_module</v>
      </c>
      <c r="E1620" t="str">
        <f>IFERROR(VLOOKUP(GetSteps[[#This Row],[SearchStep]], GetMetadata[[SearchStep]:[StepCaption]], 4, FALSE), GetSteps[[#This Row],[StepCaption(ID)]])</f>
        <v>Tailoring_module</v>
      </c>
    </row>
    <row r="1621" spans="1:5">
      <c r="A1621" t="s">
        <v>1874</v>
      </c>
      <c r="B1621" t="s">
        <v>711</v>
      </c>
      <c r="C1621" t="str">
        <f>CONCATENATE(GetSteps[[#This Row],[DefinitionID]],GetSteps[[#This Row],[StepCaption(ID)]])</f>
        <v>AD103021-9561-ED11-80ED-0022481C7D58TeamManagement_module</v>
      </c>
      <c r="D1621" t="str">
        <f>IFERROR(VLOOKUP(GetSteps[[#This Row],[SearchStep]], GetMetadata[[SearchStep]:[StepCaption]], 2, FALSE), GetSteps[[#This Row],[StepCaption(ID)]])</f>
        <v>TeamManagement_module</v>
      </c>
      <c r="E1621" t="str">
        <f>IFERROR(VLOOKUP(GetSteps[[#This Row],[SearchStep]], GetMetadata[[SearchStep]:[StepCaption]], 4, FALSE), GetSteps[[#This Row],[StepCaption(ID)]])</f>
        <v>TeamManagement_module</v>
      </c>
    </row>
    <row r="1622" spans="1:5">
      <c r="A1622" t="s">
        <v>1874</v>
      </c>
      <c r="B1622" t="s">
        <v>756</v>
      </c>
      <c r="C1622" t="str">
        <f>CONCATENATE(GetSteps[[#This Row],[DefinitionID]],GetSteps[[#This Row],[StepCaption(ID)]])</f>
        <v>AD103021-9561-ED11-80ED-0022481C7D58ProjectPlan_module</v>
      </c>
      <c r="D1622" t="str">
        <f>IFERROR(VLOOKUP(GetSteps[[#This Row],[SearchStep]], GetMetadata[[SearchStep]:[StepCaption]], 2, FALSE), GetSteps[[#This Row],[StepCaption(ID)]])</f>
        <v>ProjectPlan_module</v>
      </c>
      <c r="E1622" t="str">
        <f>IFERROR(VLOOKUP(GetSteps[[#This Row],[SearchStep]], GetMetadata[[SearchStep]:[StepCaption]], 4, FALSE), GetSteps[[#This Row],[StepCaption(ID)]])</f>
        <v>ProjectPlan_module</v>
      </c>
    </row>
    <row r="1623" spans="1:5">
      <c r="A1623" t="s">
        <v>1874</v>
      </c>
      <c r="B1623" t="s">
        <v>843</v>
      </c>
      <c r="C1623" t="str">
        <f>CONCATENATE(GetSteps[[#This Row],[DefinitionID]],GetSteps[[#This Row],[StepCaption(ID)]])</f>
        <v>AD103021-9561-ED11-80ED-0022481C7D58Chatbot_module</v>
      </c>
      <c r="D1623" t="str">
        <f>IFERROR(VLOOKUP(GetSteps[[#This Row],[SearchStep]], GetMetadata[[SearchStep]:[StepCaption]], 2, FALSE), GetSteps[[#This Row],[StepCaption(ID)]])</f>
        <v>Chatbot_module</v>
      </c>
      <c r="E1623" t="str">
        <f>IFERROR(VLOOKUP(GetSteps[[#This Row],[SearchStep]], GetMetadata[[SearchStep]:[StepCaption]], 4, FALSE), GetSteps[[#This Row],[StepCaption(ID)]])</f>
        <v>Chatbot_module</v>
      </c>
    </row>
    <row r="1624" spans="1:5">
      <c r="A1624" t="s">
        <v>1874</v>
      </c>
      <c r="B1624" t="s">
        <v>866</v>
      </c>
      <c r="C1624" t="str">
        <f>CONCATENATE(GetSteps[[#This Row],[DefinitionID]],GetSteps[[#This Row],[StepCaption(ID)]])</f>
        <v>AD103021-9561-ED11-80ED-0022481C7D58TaggingUtilityTool_module</v>
      </c>
      <c r="D1624" t="str">
        <f>IFERROR(VLOOKUP(GetSteps[[#This Row],[SearchStep]], GetMetadata[[SearchStep]:[StepCaption]], 2, FALSE), GetSteps[[#This Row],[StepCaption(ID)]])</f>
        <v>TaggingUtilityTool_module</v>
      </c>
      <c r="E1624" t="str">
        <f>IFERROR(VLOOKUP(GetSteps[[#This Row],[SearchStep]], GetMetadata[[SearchStep]:[StepCaption]], 4, FALSE), GetSteps[[#This Row],[StepCaption(ID)]])</f>
        <v>TaggingUtilityTool_module</v>
      </c>
    </row>
    <row r="1625" spans="1:5">
      <c r="A1625" t="s">
        <v>1874</v>
      </c>
      <c r="B1625" t="s">
        <v>885</v>
      </c>
      <c r="C1625" t="str">
        <f>CONCATENATE(GetSteps[[#This Row],[DefinitionID]],GetSteps[[#This Row],[StepCaption(ID)]])</f>
        <v>AD103021-9561-ED11-80ED-0022481C7D58Eng Dash_module</v>
      </c>
      <c r="D1625" t="str">
        <f>IFERROR(VLOOKUP(GetSteps[[#This Row],[SearchStep]], GetMetadata[[SearchStep]:[StepCaption]], 2, FALSE), GetSteps[[#This Row],[StepCaption(ID)]])</f>
        <v>Eng Dash_module</v>
      </c>
      <c r="E1625" t="str">
        <f>IFERROR(VLOOKUP(GetSteps[[#This Row],[SearchStep]], GetMetadata[[SearchStep]:[StepCaption]], 4, FALSE), GetSteps[[#This Row],[StepCaption(ID)]])</f>
        <v>Eng Dash_module</v>
      </c>
    </row>
    <row r="1626" spans="1:5">
      <c r="A1626" t="s">
        <v>1874</v>
      </c>
      <c r="B1626" t="s">
        <v>894</v>
      </c>
      <c r="C1626" t="str">
        <f>CONCATENATE(GetSteps[[#This Row],[DefinitionID]],GetSteps[[#This Row],[StepCaption(ID)]])</f>
        <v>AD103021-9561-ED11-80ED-0022481C7D58My Eng_module</v>
      </c>
      <c r="D1626" t="str">
        <f>IFERROR(VLOOKUP(GetSteps[[#This Row],[SearchStep]], GetMetadata[[SearchStep]:[StepCaption]], 2, FALSE), GetSteps[[#This Row],[StepCaption(ID)]])</f>
        <v>My Eng_module</v>
      </c>
      <c r="E1626" t="str">
        <f>IFERROR(VLOOKUP(GetSteps[[#This Row],[SearchStep]], GetMetadata[[SearchStep]:[StepCaption]], 4, FALSE), GetSteps[[#This Row],[StepCaption(ID)]])</f>
        <v>My Eng_module</v>
      </c>
    </row>
    <row r="1627" spans="1:5">
      <c r="A1627" t="s">
        <v>1874</v>
      </c>
      <c r="B1627" t="s">
        <v>885</v>
      </c>
      <c r="C1627" t="str">
        <f>CONCATENATE(GetSteps[[#This Row],[DefinitionID]],GetSteps[[#This Row],[StepCaption(ID)]])</f>
        <v>AD103021-9561-ED11-80ED-0022481C7D58Eng Dash_module</v>
      </c>
      <c r="D1627" t="str">
        <f>IFERROR(VLOOKUP(GetSteps[[#This Row],[SearchStep]], GetMetadata[[SearchStep]:[StepCaption]], 2, FALSE), GetSteps[[#This Row],[StepCaption(ID)]])</f>
        <v>Eng Dash_module</v>
      </c>
      <c r="E1627" t="str">
        <f>IFERROR(VLOOKUP(GetSteps[[#This Row],[SearchStep]], GetMetadata[[SearchStep]:[StepCaption]], 4, FALSE), GetSteps[[#This Row],[StepCaption(ID)]])</f>
        <v>Eng Dash_module</v>
      </c>
    </row>
    <row r="1628" spans="1:5">
      <c r="A1628" t="s">
        <v>1874</v>
      </c>
      <c r="B1628" t="s">
        <v>1135</v>
      </c>
      <c r="C1628" t="str">
        <f>CONCATENATE(GetSteps[[#This Row],[DefinitionID]],GetSteps[[#This Row],[StepCaption(ID)]])</f>
        <v>AD103021-9561-ED11-80ED-0022481C7D58MUSsampling_module</v>
      </c>
      <c r="D1628" t="str">
        <f>IFERROR(VLOOKUP(GetSteps[[#This Row],[SearchStep]], GetMetadata[[SearchStep]:[StepCaption]], 2, FALSE), GetSteps[[#This Row],[StepCaption(ID)]])</f>
        <v>MUSsampling_module</v>
      </c>
      <c r="E1628" t="str">
        <f>IFERROR(VLOOKUP(GetSteps[[#This Row],[SearchStep]], GetMetadata[[SearchStep]:[StepCaption]], 4, FALSE), GetSteps[[#This Row],[StepCaption(ID)]])</f>
        <v>MUSsampling_module</v>
      </c>
    </row>
    <row r="1629" spans="1:5">
      <c r="A1629" t="s">
        <v>1874</v>
      </c>
      <c r="B1629" t="s">
        <v>1235</v>
      </c>
      <c r="C1629" t="str">
        <f>CONCATENATE(GetSteps[[#This Row],[DefinitionID]],GetSteps[[#This Row],[StepCaption(ID)]])</f>
        <v>AD103021-9561-ED11-80ED-0022481C7D58RollForward_Module</v>
      </c>
      <c r="D1629" t="str">
        <f>IFERROR(VLOOKUP(GetSteps[[#This Row],[SearchStep]], GetMetadata[[SearchStep]:[StepCaption]], 2, FALSE), GetSteps[[#This Row],[StepCaption(ID)]])</f>
        <v>RollForward_Module</v>
      </c>
      <c r="E1629" t="str">
        <f>IFERROR(VLOOKUP(GetSteps[[#This Row],[SearchStep]], GetMetadata[[SearchStep]:[StepCaption]], 4, FALSE), GetSteps[[#This Row],[StepCaption(ID)]])</f>
        <v>RollForward_Module</v>
      </c>
    </row>
    <row r="1630" spans="1:5">
      <c r="A1630" t="s">
        <v>1874</v>
      </c>
      <c r="B1630" t="s">
        <v>1246</v>
      </c>
      <c r="C1630" t="str">
        <f>CONCATENATE(GetSteps[[#This Row],[DefinitionID]],GetSteps[[#This Row],[StepCaption(ID)]])</f>
        <v>AD103021-9561-ED11-80ED-0022481C7D58GeneralFeatures_Module</v>
      </c>
      <c r="D1630" t="str">
        <f>IFERROR(VLOOKUP(GetSteps[[#This Row],[SearchStep]], GetMetadata[[SearchStep]:[StepCaption]], 2, FALSE), GetSteps[[#This Row],[StepCaption(ID)]])</f>
        <v>GeneralFeatures_Module</v>
      </c>
      <c r="E1630" t="str">
        <f>IFERROR(VLOOKUP(GetSteps[[#This Row],[SearchStep]], GetMetadata[[SearchStep]:[StepCaption]], 4, FALSE), GetSteps[[#This Row],[StepCaption(ID)]])</f>
        <v>GeneralFeatures_Module</v>
      </c>
    </row>
    <row r="1631" spans="1:5">
      <c r="A1631" t="s">
        <v>1874</v>
      </c>
      <c r="B1631" t="s">
        <v>1257</v>
      </c>
      <c r="C1631" t="str">
        <f>CONCATENATE(GetSteps[[#This Row],[DefinitionID]],GetSteps[[#This Row],[StepCaption(ID)]])</f>
        <v>AD103021-9561-ED11-80ED-0022481C7D58CloseOut_Module</v>
      </c>
      <c r="D1631" t="str">
        <f>IFERROR(VLOOKUP(GetSteps[[#This Row],[SearchStep]], GetMetadata[[SearchStep]:[StepCaption]], 2, FALSE), GetSteps[[#This Row],[StepCaption(ID)]])</f>
        <v>CloseOut_Module</v>
      </c>
      <c r="E1631" t="str">
        <f>IFERROR(VLOOKUP(GetSteps[[#This Row],[SearchStep]], GetMetadata[[SearchStep]:[StepCaption]], 4, FALSE), GetSteps[[#This Row],[StepCaption(ID)]])</f>
        <v>CloseOut_Module</v>
      </c>
    </row>
    <row r="1632" spans="1:5">
      <c r="A1632" t="s">
        <v>1874</v>
      </c>
      <c r="B1632" t="s">
        <v>1282</v>
      </c>
      <c r="C1632" t="str">
        <f>CONCATENATE(GetSteps[[#This Row],[DefinitionID]],GetSteps[[#This Row],[StepCaption(ID)]])</f>
        <v>AD103021-9561-ED11-80ED-0022481C7D58ACP_module</v>
      </c>
      <c r="D1632" t="str">
        <f>IFERROR(VLOOKUP(GetSteps[[#This Row],[SearchStep]], GetMetadata[[SearchStep]:[StepCaption]], 2, FALSE), GetSteps[[#This Row],[StepCaption(ID)]])</f>
        <v>ACP_module</v>
      </c>
      <c r="E1632" t="str">
        <f>IFERROR(VLOOKUP(GetSteps[[#This Row],[SearchStep]], GetMetadata[[SearchStep]:[StepCaption]], 4, FALSE), GetSteps[[#This Row],[StepCaption(ID)]])</f>
        <v>ACP_module</v>
      </c>
    </row>
    <row r="1633" spans="1:5">
      <c r="A1633" t="s">
        <v>1874</v>
      </c>
      <c r="B1633" t="s">
        <v>1288</v>
      </c>
      <c r="C1633" t="str">
        <f>CONCATENATE(GetSteps[[#This Row],[DefinitionID]],GetSteps[[#This Row],[StepCaption(ID)]])</f>
        <v>AD103021-9561-ED11-80ED-0022481C7D58Create_Analysis_module</v>
      </c>
      <c r="D1633" t="str">
        <f>IFERROR(VLOOKUP(GetSteps[[#This Row],[SearchStep]], GetMetadata[[SearchStep]:[StepCaption]], 2, FALSE), GetSteps[[#This Row],[StepCaption(ID)]])</f>
        <v>Create_Analysis_module</v>
      </c>
      <c r="E1633" t="str">
        <f>IFERROR(VLOOKUP(GetSteps[[#This Row],[SearchStep]], GetMetadata[[SearchStep]:[StepCaption]], 4, FALSE), GetSteps[[#This Row],[StepCaption(ID)]])</f>
        <v>Create_Analysis_module</v>
      </c>
    </row>
    <row r="1634" spans="1:5">
      <c r="A1634" t="s">
        <v>1874</v>
      </c>
      <c r="B1634" t="s">
        <v>1546</v>
      </c>
      <c r="C1634" t="str">
        <f>CONCATENATE(GetSteps[[#This Row],[DefinitionID]],GetSteps[[#This Row],[StepCaption(ID)]])</f>
        <v>AD103021-9561-ED11-80ED-0022481C7D58GeneralModule</v>
      </c>
      <c r="D1634" t="str">
        <f>IFERROR(VLOOKUP(GetSteps[[#This Row],[SearchStep]], GetMetadata[[SearchStep]:[StepCaption]], 2, FALSE), GetSteps[[#This Row],[StepCaption(ID)]])</f>
        <v>GeneralModule</v>
      </c>
      <c r="E1634" t="str">
        <f>IFERROR(VLOOKUP(GetSteps[[#This Row],[SearchStep]], GetMetadata[[SearchStep]:[StepCaption]], 4, FALSE), GetSteps[[#This Row],[StepCaption(ID)]])</f>
        <v>GeneralModule</v>
      </c>
    </row>
    <row r="1635" spans="1:5">
      <c r="A1635" t="s">
        <v>3738</v>
      </c>
      <c r="B1635" t="s">
        <v>5461</v>
      </c>
      <c r="C1635" t="str">
        <f>CONCATENATE(GetSteps[[#This Row],[DefinitionID]],GetSteps[[#This Row],[StepCaption(ID)]])</f>
        <v>B685B2B5-9BA3-ED11-80F0-0022481C7D58Circumstances under which information was obtained(ComboSelectEntityEnumBuildingBlock8)</v>
      </c>
      <c r="D1635" t="str">
        <f>IFERROR(VLOOKUP(GetSteps[[#This Row],[SearchStep]], GetMetadata[[SearchStep]:[StepCaption]], 2, FALSE), GetSteps[[#This Row],[StepCaption(ID)]])</f>
        <v>ComboSelectEntityEnumBuildingBlock8</v>
      </c>
      <c r="E1635" t="str">
        <f>IFERROR(VLOOKUP(GetSteps[[#This Row],[SearchStep]], GetMetadata[[SearchStep]:[StepCaption]], 4, FALSE), GetSteps[[#This Row],[StepCaption(ID)]])</f>
        <v>ComboSelectEntityEnumBuildingBlock</v>
      </c>
    </row>
    <row r="1636" spans="1:5">
      <c r="A1636" t="s">
        <v>3738</v>
      </c>
      <c r="B1636" t="s">
        <v>5462</v>
      </c>
      <c r="C1636" t="str">
        <f>CONCATENATE(GetSteps[[#This Row],[DefinitionID]],GetSteps[[#This Row],[StepCaption(ID)]])</f>
        <v>B685B2B5-9BA3-ED11-80F0-0022481C7D58Determine the approach to evaluate the reliability of the external information, including evaluating the reliability of the source, and document our evalua(RTFTextBuildingBlock13)</v>
      </c>
      <c r="D1636" t="str">
        <f>IFERROR(VLOOKUP(GetSteps[[#This Row],[SearchStep]], GetMetadata[[SearchStep]:[StepCaption]], 2, FALSE), GetSteps[[#This Row],[StepCaption(ID)]])</f>
        <v>RTFTextBuildingBlock13</v>
      </c>
      <c r="E1636" t="str">
        <f>IFERROR(VLOOKUP(GetSteps[[#This Row],[SearchStep]], GetMetadata[[SearchStep]:[StepCaption]], 4, FALSE), GetSteps[[#This Row],[StepCaption(ID)]])</f>
        <v>RTFTextBuildingBlock</v>
      </c>
    </row>
    <row r="1637" spans="1:5">
      <c r="A1637" t="s">
        <v>3738</v>
      </c>
      <c r="B1637" t="s">
        <v>5463</v>
      </c>
      <c r="C1637" t="str">
        <f>CONCATENATE(GetSteps[[#This Row],[DefinitionID]],GetSteps[[#This Row],[StepCaption(ID)]])</f>
        <v>B685B2B5-9BA3-ED11-80F0-0022481C7D58Did we consider specific factors when assessing if there were no doubts over its reliability of the external source document?(OptionBuildingBlock11)</v>
      </c>
      <c r="D1637" t="str">
        <f>IFERROR(VLOOKUP(GetSteps[[#This Row],[SearchStep]], GetMetadata[[SearchStep]:[StepCaption]], 2, FALSE), GetSteps[[#This Row],[StepCaption(ID)]])</f>
        <v>OptionBuildingBlock11</v>
      </c>
      <c r="E1637" t="str">
        <f>IFERROR(VLOOKUP(GetSteps[[#This Row],[SearchStep]], GetMetadata[[SearchStep]:[StepCaption]], 4, FALSE), GetSteps[[#This Row],[StepCaption(ID)]])</f>
        <v>OptionBuildingBlock</v>
      </c>
    </row>
    <row r="1638" spans="1:5">
      <c r="A1638" t="s">
        <v>3738</v>
      </c>
      <c r="B1638" t="s">
        <v>5464</v>
      </c>
      <c r="C1638" t="str">
        <f>CONCATENATE(GetSteps[[#This Row],[DefinitionID]],GetSteps[[#This Row],[StepCaption(ID)]])</f>
        <v>B685B2B5-9BA3-ED11-80F0-0022481C7D58Document how the information is sufficiently relevant to the GITC's objective.(RTFTextBuildingBlock6)</v>
      </c>
      <c r="D1638" t="str">
        <f>IFERROR(VLOOKUP(GetSteps[[#This Row],[SearchStep]], GetMetadata[[SearchStep]:[StepCaption]], 2, FALSE), GetSteps[[#This Row],[StepCaption(ID)]])</f>
        <v>RTFTextBuildingBlock6</v>
      </c>
      <c r="E1638" t="str">
        <f>IFERROR(VLOOKUP(GetSteps[[#This Row],[SearchStep]], GetMetadata[[SearchStep]:[StepCaption]], 4, FALSE), GetSteps[[#This Row],[StepCaption(ID)]])</f>
        <v>RTFTextBuildingBlock</v>
      </c>
    </row>
    <row r="1639" spans="1:5">
      <c r="A1639" t="s">
        <v>3738</v>
      </c>
      <c r="B1639" t="s">
        <v>5127</v>
      </c>
      <c r="C1639" t="str">
        <f>CONCATENATE(GetSteps[[#This Row],[DefinitionID]],GetSteps[[#This Row],[StepCaption(ID)]])</f>
        <v>B685B2B5-9BA3-ED11-80F0-0022481C7D58Document how the information is sufficiently relevant to the process control activity's objective.(RTFTextBuildingBlock4)</v>
      </c>
      <c r="D1639" t="str">
        <f>IFERROR(VLOOKUP(GetSteps[[#This Row],[SearchStep]], GetMetadata[[SearchStep]:[StepCaption]], 2, FALSE), GetSteps[[#This Row],[StepCaption(ID)]])</f>
        <v>RTFTextBuildingBlock4</v>
      </c>
      <c r="E1639" t="str">
        <f>IFERROR(VLOOKUP(GetSteps[[#This Row],[SearchStep]], GetMetadata[[SearchStep]:[StepCaption]], 4, FALSE), GetSteps[[#This Row],[StepCaption(ID)]])</f>
        <v>RTFTextBuildingBlock</v>
      </c>
    </row>
    <row r="1640" spans="1:5">
      <c r="A1640" t="s">
        <v>3738</v>
      </c>
      <c r="B1640" t="s">
        <v>5465</v>
      </c>
      <c r="C1640" t="str">
        <f>CONCATENATE(GetSteps[[#This Row],[DefinitionID]],GetSteps[[#This Row],[StepCaption(ID)]])</f>
        <v>B685B2B5-9BA3-ED11-80F0-0022481C7D58Document the nature of the information(RTFTextBuildingBlock9)</v>
      </c>
      <c r="D1640" t="str">
        <f>IFERROR(VLOOKUP(GetSteps[[#This Row],[SearchStep]], GetMetadata[[SearchStep]:[StepCaption]], 2, FALSE), GetSteps[[#This Row],[StepCaption(ID)]])</f>
        <v>RTFTextBuildingBlock9</v>
      </c>
      <c r="E1640" t="str">
        <f>IFERROR(VLOOKUP(GetSteps[[#This Row],[SearchStep]], GetMetadata[[SearchStep]:[StepCaption]], 4, FALSE), GetSteps[[#This Row],[StepCaption(ID)]])</f>
        <v>RTFTextBuildingBlock</v>
      </c>
    </row>
    <row r="1641" spans="1:5">
      <c r="A1641" t="s">
        <v>3738</v>
      </c>
      <c r="B1641" t="s">
        <v>5466</v>
      </c>
      <c r="C1641" t="str">
        <f>CONCATENATE(GetSteps[[#This Row],[DefinitionID]],GetSteps[[#This Row],[StepCaption(ID)]])</f>
        <v>B685B2B5-9BA3-ED11-80F0-0022481C7D58Document the procedures performed to resolve the matter and our consideration of the effect of the matter on the engagement(RTFTextBuildingBlock14)</v>
      </c>
      <c r="D1641" t="str">
        <f>IFERROR(VLOOKUP(GetSteps[[#This Row],[SearchStep]], GetMetadata[[SearchStep]:[StepCaption]], 2, FALSE), GetSteps[[#This Row],[StepCaption(ID)]])</f>
        <v>RTFTextBuildingBlock14</v>
      </c>
      <c r="E1641" t="str">
        <f>IFERROR(VLOOKUP(GetSteps[[#This Row],[SearchStep]], GetMetadata[[SearchStep]:[StepCaption]], 4, FALSE), GetSteps[[#This Row],[StepCaption(ID)]])</f>
        <v>RTFTextBuildingBlock</v>
      </c>
    </row>
    <row r="1642" spans="1:5">
      <c r="A1642" t="s">
        <v>3738</v>
      </c>
      <c r="B1642" t="s">
        <v>5467</v>
      </c>
      <c r="C1642" t="str">
        <f>CONCATENATE(GetSteps[[#This Row],[DefinitionID]],GetSteps[[#This Row],[StepCaption(ID)]])</f>
        <v>B685B2B5-9BA3-ED11-80F0-0022481C7D58Document the specific factors considered(RTFTextBuildingBlock12)</v>
      </c>
      <c r="D1642" t="str">
        <f>IFERROR(VLOOKUP(GetSteps[[#This Row],[SearchStep]], GetMetadata[[SearchStep]:[StepCaption]], 2, FALSE), GetSteps[[#This Row],[StepCaption(ID)]])</f>
        <v>RTFTextBuildingBlock12</v>
      </c>
      <c r="E1642" t="str">
        <f>IFERROR(VLOOKUP(GetSteps[[#This Row],[SearchStep]], GetMetadata[[SearchStep]:[StepCaption]], 4, FALSE), GetSteps[[#This Row],[StepCaption(ID)]])</f>
        <v>RTFTextBuildingBlock</v>
      </c>
    </row>
    <row r="1643" spans="1:5">
      <c r="A1643" t="s">
        <v>3738</v>
      </c>
      <c r="B1643" t="s">
        <v>5136</v>
      </c>
      <c r="C1643" t="str">
        <f>CONCATENATE(GetSteps[[#This Row],[DefinitionID]],GetSteps[[#This Row],[StepCaption(ID)]])</f>
        <v>B685B2B5-9BA3-ED11-80F0-0022481C7D58Identify relevant data elements.(SimpleDataGridBuildingBlock3)</v>
      </c>
      <c r="D1643" t="str">
        <f>IFERROR(VLOOKUP(GetSteps[[#This Row],[SearchStep]], GetMetadata[[SearchStep]:[StepCaption]], 2, FALSE), GetSteps[[#This Row],[StepCaption(ID)]])</f>
        <v>SimpleDataGridBuildingBlock3</v>
      </c>
      <c r="E1643" t="str">
        <f>IFERROR(VLOOKUP(GetSteps[[#This Row],[SearchStep]], GetMetadata[[SearchStep]:[StepCaption]], 4, FALSE), GetSteps[[#This Row],[StepCaption(ID)]])</f>
        <v>SimpleDataGridBuildingBlock</v>
      </c>
    </row>
    <row r="1644" spans="1:5">
      <c r="A1644" t="s">
        <v>3738</v>
      </c>
      <c r="B1644" t="s">
        <v>5468</v>
      </c>
      <c r="C1644" t="str">
        <f>CONCATENATE(GetSteps[[#This Row],[DefinitionID]],GetSteps[[#This Row],[StepCaption(ID)]])</f>
        <v>B685B2B5-9BA3-ED11-80F0-0022481C7D58Information description(LabelMultiLineTextBox16)</v>
      </c>
      <c r="D1644" t="str">
        <f>IFERROR(VLOOKUP(GetSteps[[#This Row],[SearchStep]], GetMetadata[[SearchStep]:[StepCaption]], 2, FALSE), GetSteps[[#This Row],[StepCaption(ID)]])</f>
        <v>LabelMultiLineTextBox16</v>
      </c>
      <c r="E1644" t="str">
        <f>IFERROR(VLOOKUP(GetSteps[[#This Row],[SearchStep]], GetMetadata[[SearchStep]:[StepCaption]], 4, FALSE), GetSteps[[#This Row],[StepCaption(ID)]])</f>
        <v>LabelMultiLineTextBox</v>
      </c>
    </row>
    <row r="1645" spans="1:5">
      <c r="A1645" t="s">
        <v>3738</v>
      </c>
      <c r="B1645" t="s">
        <v>5469</v>
      </c>
      <c r="C1645" t="str">
        <f>CONCATENATE(GetSteps[[#This Row],[DefinitionID]],GetSteps[[#This Row],[StepCaption(ID)]])</f>
        <v>B685B2B5-9BA3-ED11-80F0-0022481C7D58Information Type(ComboSelectEntityEnumBuildingBlock10)</v>
      </c>
      <c r="D1645" t="str">
        <f>IFERROR(VLOOKUP(GetSteps[[#This Row],[SearchStep]], GetMetadata[[SearchStep]:[StepCaption]], 2, FALSE), GetSteps[[#This Row],[StepCaption(ID)]])</f>
        <v>ComboSelectEntityEnumBuildingBlock10</v>
      </c>
      <c r="E1645" t="str">
        <f>IFERROR(VLOOKUP(GetSteps[[#This Row],[SearchStep]], GetMetadata[[SearchStep]:[StepCaption]], 4, FALSE), GetSteps[[#This Row],[StepCaption(ID)]])</f>
        <v>ComboSelectEntityEnumBuildingBlock</v>
      </c>
    </row>
    <row r="1646" spans="1:5">
      <c r="A1646" t="s">
        <v>3738</v>
      </c>
      <c r="B1646" t="s">
        <v>5470</v>
      </c>
      <c r="C1646" t="str">
        <f>CONCATENATE(GetSteps[[#This Row],[DefinitionID]],GetSteps[[#This Row],[StepCaption(ID)]])</f>
        <v>B685B2B5-9BA3-ED11-80F0-0022481C7D58Is the external information (including all RDEs) sufficiently reliable?(OptionEntityEnumBuildingBlock15)</v>
      </c>
      <c r="D1646" t="str">
        <f>IFERROR(VLOOKUP(GetSteps[[#This Row],[SearchStep]], GetMetadata[[SearchStep]:[StepCaption]], 2, FALSE), GetSteps[[#This Row],[StepCaption(ID)]])</f>
        <v>OptionEntityEnumBuildingBlock15</v>
      </c>
      <c r="E1646" t="str">
        <f>IFERROR(VLOOKUP(GetSteps[[#This Row],[SearchStep]], GetMetadata[[SearchStep]:[StepCaption]], 4, FALSE), GetSteps[[#This Row],[StepCaption(ID)]])</f>
        <v>OptionEntityEnumBuildingBlock</v>
      </c>
    </row>
    <row r="1647" spans="1:5">
      <c r="A1647" t="s">
        <v>3738</v>
      </c>
      <c r="B1647" t="s">
        <v>5471</v>
      </c>
      <c r="C1647" t="str">
        <f>CONCATENATE(GetSteps[[#This Row],[DefinitionID]],GetSteps[[#This Row],[StepCaption(ID)]])</f>
        <v>B685B2B5-9BA3-ED11-80F0-0022481C7D58Nature of information(ComboSelectEntityEnumBuildingBlock7)</v>
      </c>
      <c r="D1647" t="str">
        <f>IFERROR(VLOOKUP(GetSteps[[#This Row],[SearchStep]], GetMetadata[[SearchStep]:[StepCaption]], 2, FALSE), GetSteps[[#This Row],[StepCaption(ID)]])</f>
        <v>ComboSelectEntityEnumBuildingBlock7</v>
      </c>
      <c r="E1647" t="str">
        <f>IFERROR(VLOOKUP(GetSteps[[#This Row],[SearchStep]], GetMetadata[[SearchStep]:[StepCaption]], 4, FALSE), GetSteps[[#This Row],[StepCaption(ID)]])</f>
        <v>ComboSelectEntityEnumBuildingBlock</v>
      </c>
    </row>
    <row r="1648" spans="1:5">
      <c r="A1648" t="s">
        <v>3738</v>
      </c>
      <c r="B1648" t="s">
        <v>5144</v>
      </c>
      <c r="C1648" t="str">
        <f>CONCATENATE(GetSteps[[#This Row],[DefinitionID]],GetSteps[[#This Row],[StepCaption(ID)]])</f>
        <v>B685B2B5-9BA3-ED11-80F0-0022481C7D58(ExpanderGroupBuildingBlock1)</v>
      </c>
      <c r="D1648" t="str">
        <f>IFERROR(VLOOKUP(GetSteps[[#This Row],[SearchStep]], GetMetadata[[SearchStep]:[StepCaption]], 2, FALSE), GetSteps[[#This Row],[StepCaption(ID)]])</f>
        <v>ExpanderGroupBuildingBlock1</v>
      </c>
      <c r="E1648" t="str">
        <f>IFERROR(VLOOKUP(GetSteps[[#This Row],[SearchStep]], GetMetadata[[SearchStep]:[StepCaption]], 4, FALSE), GetSteps[[#This Row],[StepCaption(ID)]])</f>
        <v>ExpanderGroupBuildingBlock</v>
      </c>
    </row>
    <row r="1649" spans="1:5">
      <c r="A1649" t="s">
        <v>3738</v>
      </c>
      <c r="B1649" t="s">
        <v>139</v>
      </c>
      <c r="C1649" t="str">
        <f>CONCATENATE(GetSteps[[#This Row],[DefinitionID]],GetSteps[[#This Row],[StepCaption(ID)]])</f>
        <v>B685B2B5-9BA3-ED11-80F0-0022481C7D58CustomBuildingBlock</v>
      </c>
      <c r="D1649" t="str">
        <f>IFERROR(VLOOKUP(GetSteps[[#This Row],[SearchStep]], GetMetadata[[SearchStep]:[StepCaption]], 2, FALSE), GetSteps[[#This Row],[StepCaption(ID)]])</f>
        <v>CustomBuildingBlock</v>
      </c>
      <c r="E1649" t="str">
        <f>IFERROR(VLOOKUP(GetSteps[[#This Row],[SearchStep]], GetMetadata[[SearchStep]:[StepCaption]], 4, FALSE), GetSteps[[#This Row],[StepCaption(ID)]])</f>
        <v>CustomBuildingBlock</v>
      </c>
    </row>
    <row r="1650" spans="1:5">
      <c r="A1650" t="s">
        <v>3738</v>
      </c>
      <c r="B1650" t="s">
        <v>318</v>
      </c>
      <c r="C1650" t="str">
        <f>CONCATENATE(GetSteps[[#This Row],[DefinitionID]],GetSteps[[#This Row],[StepCaption(ID)]])</f>
        <v>B685B2B5-9BA3-ED11-80F0-0022481C7D58Attachment_module</v>
      </c>
      <c r="D1650" t="str">
        <f>IFERROR(VLOOKUP(GetSteps[[#This Row],[SearchStep]], GetMetadata[[SearchStep]:[StepCaption]], 2, FALSE), GetSteps[[#This Row],[StepCaption(ID)]])</f>
        <v>Attachment_module</v>
      </c>
      <c r="E1650" t="str">
        <f>IFERROR(VLOOKUP(GetSteps[[#This Row],[SearchStep]], GetMetadata[[SearchStep]:[StepCaption]], 4, FALSE), GetSteps[[#This Row],[StepCaption(ID)]])</f>
        <v>Attachment_module</v>
      </c>
    </row>
    <row r="1651" spans="1:5">
      <c r="A1651" t="s">
        <v>3738</v>
      </c>
      <c r="B1651" t="s">
        <v>319</v>
      </c>
      <c r="C1651" t="str">
        <f>CONCATENATE(GetSteps[[#This Row],[DefinitionID]],GetSteps[[#This Row],[StepCaption(ID)]])</f>
        <v>B685B2B5-9BA3-ED11-80F0-0022481C7D58ReviewNote_module</v>
      </c>
      <c r="D1651" t="str">
        <f>IFERROR(VLOOKUP(GetSteps[[#This Row],[SearchStep]], GetMetadata[[SearchStep]:[StepCaption]], 2, FALSE), GetSteps[[#This Row],[StepCaption(ID)]])</f>
        <v>ReviewNote_module</v>
      </c>
      <c r="E1651" t="str">
        <f>IFERROR(VLOOKUP(GetSteps[[#This Row],[SearchStep]], GetMetadata[[SearchStep]:[StepCaption]], 4, FALSE), GetSteps[[#This Row],[StepCaption(ID)]])</f>
        <v>ReviewNote_module</v>
      </c>
    </row>
    <row r="1652" spans="1:5">
      <c r="A1652" t="s">
        <v>3738</v>
      </c>
      <c r="B1652" t="s">
        <v>320</v>
      </c>
      <c r="C1652" t="str">
        <f>CONCATENATE(GetSteps[[#This Row],[DefinitionID]],GetSteps[[#This Row],[StepCaption(ID)]])</f>
        <v>B685B2B5-9BA3-ED11-80F0-0022481C7D58Navigation_module</v>
      </c>
      <c r="D1652" t="str">
        <f>IFERROR(VLOOKUP(GetSteps[[#This Row],[SearchStep]], GetMetadata[[SearchStep]:[StepCaption]], 2, FALSE), GetSteps[[#This Row],[StepCaption(ID)]])</f>
        <v>Navigation_module</v>
      </c>
      <c r="E1652" t="str">
        <f>IFERROR(VLOOKUP(GetSteps[[#This Row],[SearchStep]], GetMetadata[[SearchStep]:[StepCaption]], 4, FALSE), GetSteps[[#This Row],[StepCaption(ID)]])</f>
        <v>Navigation_module</v>
      </c>
    </row>
    <row r="1653" spans="1:5">
      <c r="A1653" t="s">
        <v>3738</v>
      </c>
      <c r="B1653" t="s">
        <v>519</v>
      </c>
      <c r="C1653" t="str">
        <f>CONCATENATE(GetSteps[[#This Row],[DefinitionID]],GetSteps[[#This Row],[StepCaption(ID)]])</f>
        <v>B685B2B5-9BA3-ED11-80F0-0022481C7D58MRR SignOff_module</v>
      </c>
      <c r="D1653" t="str">
        <f>IFERROR(VLOOKUP(GetSteps[[#This Row],[SearchStep]], GetMetadata[[SearchStep]:[StepCaption]], 2, FALSE), GetSteps[[#This Row],[StepCaption(ID)]])</f>
        <v>MRR SignOff_module</v>
      </c>
      <c r="E1653" t="str">
        <f>IFERROR(VLOOKUP(GetSteps[[#This Row],[SearchStep]], GetMetadata[[SearchStep]:[StepCaption]], 4, FALSE), GetSteps[[#This Row],[StepCaption(ID)]])</f>
        <v>MRR SignOff_module</v>
      </c>
    </row>
    <row r="1654" spans="1:5">
      <c r="A1654" t="s">
        <v>3738</v>
      </c>
      <c r="B1654" t="s">
        <v>672</v>
      </c>
      <c r="C1654" t="str">
        <f>CONCATENATE(GetSteps[[#This Row],[DefinitionID]],GetSteps[[#This Row],[StepCaption(ID)]])</f>
        <v>B685B2B5-9BA3-ED11-80F0-0022481C7D58Tailoring_module</v>
      </c>
      <c r="D1654" t="str">
        <f>IFERROR(VLOOKUP(GetSteps[[#This Row],[SearchStep]], GetMetadata[[SearchStep]:[StepCaption]], 2, FALSE), GetSteps[[#This Row],[StepCaption(ID)]])</f>
        <v>Tailoring_module</v>
      </c>
      <c r="E1654" t="str">
        <f>IFERROR(VLOOKUP(GetSteps[[#This Row],[SearchStep]], GetMetadata[[SearchStep]:[StepCaption]], 4, FALSE), GetSteps[[#This Row],[StepCaption(ID)]])</f>
        <v>Tailoring_module</v>
      </c>
    </row>
    <row r="1655" spans="1:5">
      <c r="A1655" t="s">
        <v>3738</v>
      </c>
      <c r="B1655" t="s">
        <v>711</v>
      </c>
      <c r="C1655" t="str">
        <f>CONCATENATE(GetSteps[[#This Row],[DefinitionID]],GetSteps[[#This Row],[StepCaption(ID)]])</f>
        <v>B685B2B5-9BA3-ED11-80F0-0022481C7D58TeamManagement_module</v>
      </c>
      <c r="D1655" t="str">
        <f>IFERROR(VLOOKUP(GetSteps[[#This Row],[SearchStep]], GetMetadata[[SearchStep]:[StepCaption]], 2, FALSE), GetSteps[[#This Row],[StepCaption(ID)]])</f>
        <v>TeamManagement_module</v>
      </c>
      <c r="E1655" t="str">
        <f>IFERROR(VLOOKUP(GetSteps[[#This Row],[SearchStep]], GetMetadata[[SearchStep]:[StepCaption]], 4, FALSE), GetSteps[[#This Row],[StepCaption(ID)]])</f>
        <v>TeamManagement_module</v>
      </c>
    </row>
    <row r="1656" spans="1:5">
      <c r="A1656" t="s">
        <v>3738</v>
      </c>
      <c r="B1656" t="s">
        <v>756</v>
      </c>
      <c r="C1656" t="str">
        <f>CONCATENATE(GetSteps[[#This Row],[DefinitionID]],GetSteps[[#This Row],[StepCaption(ID)]])</f>
        <v>B685B2B5-9BA3-ED11-80F0-0022481C7D58ProjectPlan_module</v>
      </c>
      <c r="D1656" t="str">
        <f>IFERROR(VLOOKUP(GetSteps[[#This Row],[SearchStep]], GetMetadata[[SearchStep]:[StepCaption]], 2, FALSE), GetSteps[[#This Row],[StepCaption(ID)]])</f>
        <v>ProjectPlan_module</v>
      </c>
      <c r="E1656" t="str">
        <f>IFERROR(VLOOKUP(GetSteps[[#This Row],[SearchStep]], GetMetadata[[SearchStep]:[StepCaption]], 4, FALSE), GetSteps[[#This Row],[StepCaption(ID)]])</f>
        <v>ProjectPlan_module</v>
      </c>
    </row>
    <row r="1657" spans="1:5">
      <c r="A1657" t="s">
        <v>3738</v>
      </c>
      <c r="B1657" t="s">
        <v>843</v>
      </c>
      <c r="C1657" t="str">
        <f>CONCATENATE(GetSteps[[#This Row],[DefinitionID]],GetSteps[[#This Row],[StepCaption(ID)]])</f>
        <v>B685B2B5-9BA3-ED11-80F0-0022481C7D58Chatbot_module</v>
      </c>
      <c r="D1657" t="str">
        <f>IFERROR(VLOOKUP(GetSteps[[#This Row],[SearchStep]], GetMetadata[[SearchStep]:[StepCaption]], 2, FALSE), GetSteps[[#This Row],[StepCaption(ID)]])</f>
        <v>Chatbot_module</v>
      </c>
      <c r="E1657" t="str">
        <f>IFERROR(VLOOKUP(GetSteps[[#This Row],[SearchStep]], GetMetadata[[SearchStep]:[StepCaption]], 4, FALSE), GetSteps[[#This Row],[StepCaption(ID)]])</f>
        <v>Chatbot_module</v>
      </c>
    </row>
    <row r="1658" spans="1:5">
      <c r="A1658" t="s">
        <v>3738</v>
      </c>
      <c r="B1658" t="s">
        <v>866</v>
      </c>
      <c r="C1658" t="str">
        <f>CONCATENATE(GetSteps[[#This Row],[DefinitionID]],GetSteps[[#This Row],[StepCaption(ID)]])</f>
        <v>B685B2B5-9BA3-ED11-80F0-0022481C7D58TaggingUtilityTool_module</v>
      </c>
      <c r="D1658" t="str">
        <f>IFERROR(VLOOKUP(GetSteps[[#This Row],[SearchStep]], GetMetadata[[SearchStep]:[StepCaption]], 2, FALSE), GetSteps[[#This Row],[StepCaption(ID)]])</f>
        <v>TaggingUtilityTool_module</v>
      </c>
      <c r="E1658" t="str">
        <f>IFERROR(VLOOKUP(GetSteps[[#This Row],[SearchStep]], GetMetadata[[SearchStep]:[StepCaption]], 4, FALSE), GetSteps[[#This Row],[StepCaption(ID)]])</f>
        <v>TaggingUtilityTool_module</v>
      </c>
    </row>
    <row r="1659" spans="1:5">
      <c r="A1659" t="s">
        <v>3738</v>
      </c>
      <c r="B1659" t="s">
        <v>885</v>
      </c>
      <c r="C1659" t="str">
        <f>CONCATENATE(GetSteps[[#This Row],[DefinitionID]],GetSteps[[#This Row],[StepCaption(ID)]])</f>
        <v>B685B2B5-9BA3-ED11-80F0-0022481C7D58Eng Dash_module</v>
      </c>
      <c r="D1659" t="str">
        <f>IFERROR(VLOOKUP(GetSteps[[#This Row],[SearchStep]], GetMetadata[[SearchStep]:[StepCaption]], 2, FALSE), GetSteps[[#This Row],[StepCaption(ID)]])</f>
        <v>Eng Dash_module</v>
      </c>
      <c r="E1659" t="str">
        <f>IFERROR(VLOOKUP(GetSteps[[#This Row],[SearchStep]], GetMetadata[[SearchStep]:[StepCaption]], 4, FALSE), GetSteps[[#This Row],[StepCaption(ID)]])</f>
        <v>Eng Dash_module</v>
      </c>
    </row>
    <row r="1660" spans="1:5">
      <c r="A1660" t="s">
        <v>3738</v>
      </c>
      <c r="B1660" t="s">
        <v>894</v>
      </c>
      <c r="C1660" t="str">
        <f>CONCATENATE(GetSteps[[#This Row],[DefinitionID]],GetSteps[[#This Row],[StepCaption(ID)]])</f>
        <v>B685B2B5-9BA3-ED11-80F0-0022481C7D58My Eng_module</v>
      </c>
      <c r="D1660" t="str">
        <f>IFERROR(VLOOKUP(GetSteps[[#This Row],[SearchStep]], GetMetadata[[SearchStep]:[StepCaption]], 2, FALSE), GetSteps[[#This Row],[StepCaption(ID)]])</f>
        <v>My Eng_module</v>
      </c>
      <c r="E1660" t="str">
        <f>IFERROR(VLOOKUP(GetSteps[[#This Row],[SearchStep]], GetMetadata[[SearchStep]:[StepCaption]], 4, FALSE), GetSteps[[#This Row],[StepCaption(ID)]])</f>
        <v>My Eng_module</v>
      </c>
    </row>
    <row r="1661" spans="1:5">
      <c r="A1661" t="s">
        <v>3738</v>
      </c>
      <c r="B1661" t="s">
        <v>885</v>
      </c>
      <c r="C1661" t="str">
        <f>CONCATENATE(GetSteps[[#This Row],[DefinitionID]],GetSteps[[#This Row],[StepCaption(ID)]])</f>
        <v>B685B2B5-9BA3-ED11-80F0-0022481C7D58Eng Dash_module</v>
      </c>
      <c r="D1661" t="str">
        <f>IFERROR(VLOOKUP(GetSteps[[#This Row],[SearchStep]], GetMetadata[[SearchStep]:[StepCaption]], 2, FALSE), GetSteps[[#This Row],[StepCaption(ID)]])</f>
        <v>Eng Dash_module</v>
      </c>
      <c r="E1661" t="str">
        <f>IFERROR(VLOOKUP(GetSteps[[#This Row],[SearchStep]], GetMetadata[[SearchStep]:[StepCaption]], 4, FALSE), GetSteps[[#This Row],[StepCaption(ID)]])</f>
        <v>Eng Dash_module</v>
      </c>
    </row>
    <row r="1662" spans="1:5">
      <c r="A1662" t="s">
        <v>3738</v>
      </c>
      <c r="B1662" t="s">
        <v>1135</v>
      </c>
      <c r="C1662" t="str">
        <f>CONCATENATE(GetSteps[[#This Row],[DefinitionID]],GetSteps[[#This Row],[StepCaption(ID)]])</f>
        <v>B685B2B5-9BA3-ED11-80F0-0022481C7D58MUSsampling_module</v>
      </c>
      <c r="D1662" t="str">
        <f>IFERROR(VLOOKUP(GetSteps[[#This Row],[SearchStep]], GetMetadata[[SearchStep]:[StepCaption]], 2, FALSE), GetSteps[[#This Row],[StepCaption(ID)]])</f>
        <v>MUSsampling_module</v>
      </c>
      <c r="E1662" t="str">
        <f>IFERROR(VLOOKUP(GetSteps[[#This Row],[SearchStep]], GetMetadata[[SearchStep]:[StepCaption]], 4, FALSE), GetSteps[[#This Row],[StepCaption(ID)]])</f>
        <v>MUSsampling_module</v>
      </c>
    </row>
    <row r="1663" spans="1:5">
      <c r="A1663" t="s">
        <v>3738</v>
      </c>
      <c r="B1663" t="s">
        <v>1235</v>
      </c>
      <c r="C1663" t="str">
        <f>CONCATENATE(GetSteps[[#This Row],[DefinitionID]],GetSteps[[#This Row],[StepCaption(ID)]])</f>
        <v>B685B2B5-9BA3-ED11-80F0-0022481C7D58RollForward_Module</v>
      </c>
      <c r="D1663" t="str">
        <f>IFERROR(VLOOKUP(GetSteps[[#This Row],[SearchStep]], GetMetadata[[SearchStep]:[StepCaption]], 2, FALSE), GetSteps[[#This Row],[StepCaption(ID)]])</f>
        <v>RollForward_Module</v>
      </c>
      <c r="E1663" t="str">
        <f>IFERROR(VLOOKUP(GetSteps[[#This Row],[SearchStep]], GetMetadata[[SearchStep]:[StepCaption]], 4, FALSE), GetSteps[[#This Row],[StepCaption(ID)]])</f>
        <v>RollForward_Module</v>
      </c>
    </row>
    <row r="1664" spans="1:5">
      <c r="A1664" t="s">
        <v>3738</v>
      </c>
      <c r="B1664" t="s">
        <v>1246</v>
      </c>
      <c r="C1664" t="str">
        <f>CONCATENATE(GetSteps[[#This Row],[DefinitionID]],GetSteps[[#This Row],[StepCaption(ID)]])</f>
        <v>B685B2B5-9BA3-ED11-80F0-0022481C7D58GeneralFeatures_Module</v>
      </c>
      <c r="D1664" t="str">
        <f>IFERROR(VLOOKUP(GetSteps[[#This Row],[SearchStep]], GetMetadata[[SearchStep]:[StepCaption]], 2, FALSE), GetSteps[[#This Row],[StepCaption(ID)]])</f>
        <v>GeneralFeatures_Module</v>
      </c>
      <c r="E1664" t="str">
        <f>IFERROR(VLOOKUP(GetSteps[[#This Row],[SearchStep]], GetMetadata[[SearchStep]:[StepCaption]], 4, FALSE), GetSteps[[#This Row],[StepCaption(ID)]])</f>
        <v>GeneralFeatures_Module</v>
      </c>
    </row>
    <row r="1665" spans="1:5">
      <c r="A1665" t="s">
        <v>3738</v>
      </c>
      <c r="B1665" t="s">
        <v>1257</v>
      </c>
      <c r="C1665" t="str">
        <f>CONCATENATE(GetSteps[[#This Row],[DefinitionID]],GetSteps[[#This Row],[StepCaption(ID)]])</f>
        <v>B685B2B5-9BA3-ED11-80F0-0022481C7D58CloseOut_Module</v>
      </c>
      <c r="D1665" t="str">
        <f>IFERROR(VLOOKUP(GetSteps[[#This Row],[SearchStep]], GetMetadata[[SearchStep]:[StepCaption]], 2, FALSE), GetSteps[[#This Row],[StepCaption(ID)]])</f>
        <v>CloseOut_Module</v>
      </c>
      <c r="E1665" t="str">
        <f>IFERROR(VLOOKUP(GetSteps[[#This Row],[SearchStep]], GetMetadata[[SearchStep]:[StepCaption]], 4, FALSE), GetSteps[[#This Row],[StepCaption(ID)]])</f>
        <v>CloseOut_Module</v>
      </c>
    </row>
    <row r="1666" spans="1:5">
      <c r="A1666" t="s">
        <v>3738</v>
      </c>
      <c r="B1666" t="s">
        <v>1282</v>
      </c>
      <c r="C1666" t="str">
        <f>CONCATENATE(GetSteps[[#This Row],[DefinitionID]],GetSteps[[#This Row],[StepCaption(ID)]])</f>
        <v>B685B2B5-9BA3-ED11-80F0-0022481C7D58ACP_module</v>
      </c>
      <c r="D1666" t="str">
        <f>IFERROR(VLOOKUP(GetSteps[[#This Row],[SearchStep]], GetMetadata[[SearchStep]:[StepCaption]], 2, FALSE), GetSteps[[#This Row],[StepCaption(ID)]])</f>
        <v>ACP_module</v>
      </c>
      <c r="E1666" t="str">
        <f>IFERROR(VLOOKUP(GetSteps[[#This Row],[SearchStep]], GetMetadata[[SearchStep]:[StepCaption]], 4, FALSE), GetSteps[[#This Row],[StepCaption(ID)]])</f>
        <v>ACP_module</v>
      </c>
    </row>
    <row r="1667" spans="1:5">
      <c r="A1667" t="s">
        <v>3738</v>
      </c>
      <c r="B1667" t="s">
        <v>1288</v>
      </c>
      <c r="C1667" t="str">
        <f>CONCATENATE(GetSteps[[#This Row],[DefinitionID]],GetSteps[[#This Row],[StepCaption(ID)]])</f>
        <v>B685B2B5-9BA3-ED11-80F0-0022481C7D58Create_Analysis_module</v>
      </c>
      <c r="D1667" t="str">
        <f>IFERROR(VLOOKUP(GetSteps[[#This Row],[SearchStep]], GetMetadata[[SearchStep]:[StepCaption]], 2, FALSE), GetSteps[[#This Row],[StepCaption(ID)]])</f>
        <v>Create_Analysis_module</v>
      </c>
      <c r="E1667" t="str">
        <f>IFERROR(VLOOKUP(GetSteps[[#This Row],[SearchStep]], GetMetadata[[SearchStep]:[StepCaption]], 4, FALSE), GetSteps[[#This Row],[StepCaption(ID)]])</f>
        <v>Create_Analysis_module</v>
      </c>
    </row>
    <row r="1668" spans="1:5">
      <c r="A1668" t="s">
        <v>3738</v>
      </c>
      <c r="B1668" t="s">
        <v>1546</v>
      </c>
      <c r="C1668" t="str">
        <f>CONCATENATE(GetSteps[[#This Row],[DefinitionID]],GetSteps[[#This Row],[StepCaption(ID)]])</f>
        <v>B685B2B5-9BA3-ED11-80F0-0022481C7D58GeneralModule</v>
      </c>
      <c r="D1668" t="str">
        <f>IFERROR(VLOOKUP(GetSteps[[#This Row],[SearchStep]], GetMetadata[[SearchStep]:[StepCaption]], 2, FALSE), GetSteps[[#This Row],[StepCaption(ID)]])</f>
        <v>GeneralModule</v>
      </c>
      <c r="E1668" t="str">
        <f>IFERROR(VLOOKUP(GetSteps[[#This Row],[SearchStep]], GetMetadata[[SearchStep]:[StepCaption]], 4, FALSE), GetSteps[[#This Row],[StepCaption(ID)]])</f>
        <v>GeneralModule</v>
      </c>
    </row>
    <row r="1669" spans="1:5">
      <c r="A1669" t="s">
        <v>1861</v>
      </c>
      <c r="B1669" t="s">
        <v>3573</v>
      </c>
      <c r="C1669" t="str">
        <f>CONCATENATE(GetSteps[[#This Row],[DefinitionID]],GetSteps[[#This Row],[StepCaption(ID)]])</f>
        <v>BE7A96DC-136B-ED11-80EE-0022481C7D58  Identify pervasive risk:(SimpleDataGridBuildingBlock24)</v>
      </c>
      <c r="D1669" t="str">
        <f>IFERROR(VLOOKUP(GetSteps[[#This Row],[SearchStep]], GetMetadata[[SearchStep]:[StepCaption]], 2, FALSE), GetSteps[[#This Row],[StepCaption(ID)]])</f>
        <v>SimpleDataGridBuildingBlock24</v>
      </c>
      <c r="E1669" t="str">
        <f>IFERROR(VLOOKUP(GetSteps[[#This Row],[SearchStep]], GetMetadata[[SearchStep]:[StepCaption]], 4, FALSE), GetSteps[[#This Row],[StepCaption(ID)]])</f>
        <v>SimpleDataGridBuildingBlock</v>
      </c>
    </row>
    <row r="1670" spans="1:5">
      <c r="A1670" t="s">
        <v>1861</v>
      </c>
      <c r="B1670" t="s">
        <v>3574</v>
      </c>
      <c r="C1670" t="str">
        <f>CONCATENATE(GetSteps[[#This Row],[DefinitionID]],GetSteps[[#This Row],[StepCaption(ID)]])</f>
        <v>BE7A96DC-136B-ED11-80EE-0022481C7D58 Identify control deficiencies:(SimpleDataGridBuildingBlock31)</v>
      </c>
      <c r="D1670" t="str">
        <f>IFERROR(VLOOKUP(GetSteps[[#This Row],[SearchStep]], GetMetadata[[SearchStep]:[StepCaption]], 2, FALSE), GetSteps[[#This Row],[StepCaption(ID)]])</f>
        <v>SimpleDataGridBuildingBlock31</v>
      </c>
      <c r="E1670" t="str">
        <f>IFERROR(VLOOKUP(GetSteps[[#This Row],[SearchStep]], GetMetadata[[SearchStep]:[StepCaption]], 4, FALSE), GetSteps[[#This Row],[StepCaption(ID)]])</f>
        <v>SimpleDataGridBuildingBlock</v>
      </c>
    </row>
    <row r="1671" spans="1:5">
      <c r="A1671" t="s">
        <v>1861</v>
      </c>
      <c r="B1671" t="s">
        <v>3575</v>
      </c>
      <c r="C1671" t="str">
        <f>CONCATENATE(GetSteps[[#This Row],[DefinitionID]],GetSteps[[#This Row],[StepCaption(ID)]])</f>
        <v>BE7A96DC-136B-ED11-80EE-0022481C7D58Attach the applicable workpaper to document our evaluation of D&amp;I of CERAMIC controls, including the use of internal audit, if applicable.(SimpleDataGridBuildingBlock33)</v>
      </c>
      <c r="D1671" t="str">
        <f>IFERROR(VLOOKUP(GetSteps[[#This Row],[SearchStep]], GetMetadata[[SearchStep]:[StepCaption]], 2, FALSE), GetSteps[[#This Row],[StepCaption(ID)]])</f>
        <v>SimpleDataGridBuildingBlock33</v>
      </c>
      <c r="E1671" t="str">
        <f>IFERROR(VLOOKUP(GetSteps[[#This Row],[SearchStep]], GetMetadata[[SearchStep]:[StepCaption]], 4, FALSE), GetSteps[[#This Row],[StepCaption(ID)]])</f>
        <v>SimpleDataGridBuildingBlock</v>
      </c>
    </row>
    <row r="1672" spans="1:5">
      <c r="A1672" t="s">
        <v>1861</v>
      </c>
      <c r="B1672" t="s">
        <v>3576</v>
      </c>
      <c r="C1672" t="str">
        <f>CONCATENATE(GetSteps[[#This Row],[DefinitionID]],GetSteps[[#This Row],[StepCaption(ID)]])</f>
        <v>BE7A96DC-136B-ED11-80EE-0022481C7D58Deficiencies have been identified.(CheckBoxBuildingBlock18)</v>
      </c>
      <c r="D1672" t="str">
        <f>IFERROR(VLOOKUP(GetSteps[[#This Row],[SearchStep]], GetMetadata[[SearchStep]:[StepCaption]], 2, FALSE), GetSteps[[#This Row],[StepCaption(ID)]])</f>
        <v>CheckBoxBuildingBlock18</v>
      </c>
      <c r="E1672" t="str">
        <f>IFERROR(VLOOKUP(GetSteps[[#This Row],[SearchStep]], GetMetadata[[SearchStep]:[StepCaption]], 4, FALSE), GetSteps[[#This Row],[StepCaption(ID)]])</f>
        <v>CheckBoxBuildingBlock</v>
      </c>
    </row>
    <row r="1673" spans="1:5">
      <c r="A1673" t="s">
        <v>1861</v>
      </c>
      <c r="B1673" t="s">
        <v>3577</v>
      </c>
      <c r="C1673" t="str">
        <f>CONCATENATE(GetSteps[[#This Row],[DefinitionID]],GetSteps[[#This Row],[StepCaption(ID)]])</f>
        <v>BE7A96DC-136B-ED11-80EE-0022481C7D58Deficiencies have been identified.(CheckBoxBuildingBlock21)</v>
      </c>
      <c r="D1673" t="str">
        <f>IFERROR(VLOOKUP(GetSteps[[#This Row],[SearchStep]], GetMetadata[[SearchStep]:[StepCaption]], 2, FALSE), GetSteps[[#This Row],[StepCaption(ID)]])</f>
        <v>CheckBoxBuildingBlock21</v>
      </c>
      <c r="E1673" t="str">
        <f>IFERROR(VLOOKUP(GetSteps[[#This Row],[SearchStep]], GetMetadata[[SearchStep]:[StepCaption]], 4, FALSE), GetSteps[[#This Row],[StepCaption(ID)]])</f>
        <v>CheckBoxBuildingBlock</v>
      </c>
    </row>
    <row r="1674" spans="1:5">
      <c r="A1674" t="s">
        <v>1861</v>
      </c>
      <c r="B1674" t="s">
        <v>3578</v>
      </c>
      <c r="C1674" t="str">
        <f>CONCATENATE(GetSteps[[#This Row],[DefinitionID]],GetSteps[[#This Row],[StepCaption(ID)]])</f>
        <v>BE7A96DC-136B-ED11-80EE-0022481C7D58Deficiencies have been identified.(CheckBoxBuildingBlock30)</v>
      </c>
      <c r="D1674" t="str">
        <f>IFERROR(VLOOKUP(GetSteps[[#This Row],[SearchStep]], GetMetadata[[SearchStep]:[StepCaption]], 2, FALSE), GetSteps[[#This Row],[StepCaption(ID)]])</f>
        <v>CheckBoxBuildingBlock30</v>
      </c>
      <c r="E1674" t="str">
        <f>IFERROR(VLOOKUP(GetSteps[[#This Row],[SearchStep]], GetMetadata[[SearchStep]:[StepCaption]], 4, FALSE), GetSteps[[#This Row],[StepCaption(ID)]])</f>
        <v>CheckBoxBuildingBlock</v>
      </c>
    </row>
    <row r="1675" spans="1:5">
      <c r="A1675" t="s">
        <v>1861</v>
      </c>
      <c r="B1675" t="s">
        <v>3579</v>
      </c>
      <c r="C1675" t="str">
        <f>CONCATENATE(GetSteps[[#This Row],[DefinitionID]],GetSteps[[#This Row],[StepCaption(ID)]])</f>
        <v>BE7A96DC-136B-ED11-80EE-0022481C7D58Deficiencies have been identified.(CheckBoxBuildingBlock5)</v>
      </c>
      <c r="D1675" t="str">
        <f>IFERROR(VLOOKUP(GetSteps[[#This Row],[SearchStep]], GetMetadata[[SearchStep]:[StepCaption]], 2, FALSE), GetSteps[[#This Row],[StepCaption(ID)]])</f>
        <v>CheckBoxBuildingBlock5</v>
      </c>
      <c r="E1675" t="str">
        <f>IFERROR(VLOOKUP(GetSteps[[#This Row],[SearchStep]], GetMetadata[[SearchStep]:[StepCaption]], 4, FALSE), GetSteps[[#This Row],[StepCaption(ID)]])</f>
        <v>CheckBoxBuildingBlock</v>
      </c>
    </row>
    <row r="1676" spans="1:5">
      <c r="A1676" t="s">
        <v>1861</v>
      </c>
      <c r="B1676" t="s">
        <v>3580</v>
      </c>
      <c r="C1676" t="str">
        <f>CONCATENATE(GetSteps[[#This Row],[DefinitionID]],GetSteps[[#This Row],[StepCaption(ID)]])</f>
        <v>BE7A96DC-136B-ED11-80EE-0022481C7D58Document inquiries performed to obtain an understanding of the CERAMIC components:(SimpleDataGridBuildingBlock11)</v>
      </c>
      <c r="D1676" t="str">
        <f>IFERROR(VLOOKUP(GetSteps[[#This Row],[SearchStep]], GetMetadata[[SearchStep]:[StepCaption]], 2, FALSE), GetSteps[[#This Row],[StepCaption(ID)]])</f>
        <v>SimpleDataGridBuildingBlock11</v>
      </c>
      <c r="E1676" t="str">
        <f>IFERROR(VLOOKUP(GetSteps[[#This Row],[SearchStep]], GetMetadata[[SearchStep]:[StepCaption]], 4, FALSE), GetSteps[[#This Row],[StepCaption(ID)]])</f>
        <v>SimpleDataGridBuildingBlock</v>
      </c>
    </row>
    <row r="1677" spans="1:5">
      <c r="A1677" t="s">
        <v>1861</v>
      </c>
      <c r="B1677" t="s">
        <v>3581</v>
      </c>
      <c r="C1677" t="str">
        <f>CONCATENATE(GetSteps[[#This Row],[DefinitionID]],GetSteps[[#This Row],[StepCaption(ID)]])</f>
        <v>BE7A96DC-136B-ED11-80EE-0022481C7D58Document our understanding of information and communication.(RTFTextBuildingBlock29)</v>
      </c>
      <c r="D1677" t="str">
        <f>IFERROR(VLOOKUP(GetSteps[[#This Row],[SearchStep]], GetMetadata[[SearchStep]:[StepCaption]], 2, FALSE), GetSteps[[#This Row],[StepCaption(ID)]])</f>
        <v>RTFTextBuildingBlock29</v>
      </c>
      <c r="E1677" t="str">
        <f>IFERROR(VLOOKUP(GetSteps[[#This Row],[SearchStep]], GetMetadata[[SearchStep]:[StepCaption]], 4, FALSE), GetSteps[[#This Row],[StepCaption(ID)]])</f>
        <v>RTFTextBuildingBlock</v>
      </c>
    </row>
    <row r="1678" spans="1:5">
      <c r="A1678" t="s">
        <v>1861</v>
      </c>
      <c r="B1678" t="s">
        <v>3582</v>
      </c>
      <c r="C1678" t="str">
        <f>CONCATENATE(GetSteps[[#This Row],[DefinitionID]],GetSteps[[#This Row],[StepCaption(ID)]])</f>
        <v>BE7A96DC-136B-ED11-80EE-0022481C7D58Document our understanding of monitoring activities.(RTFTextBuildingBlock20)</v>
      </c>
      <c r="D1678" t="str">
        <f>IFERROR(VLOOKUP(GetSteps[[#This Row],[SearchStep]], GetMetadata[[SearchStep]:[StepCaption]], 2, FALSE), GetSteps[[#This Row],[StepCaption(ID)]])</f>
        <v>RTFTextBuildingBlock20</v>
      </c>
      <c r="E1678" t="str">
        <f>IFERROR(VLOOKUP(GetSteps[[#This Row],[SearchStep]], GetMetadata[[SearchStep]:[StepCaption]], 4, FALSE), GetSteps[[#This Row],[StepCaption(ID)]])</f>
        <v>RTFTextBuildingBlock</v>
      </c>
    </row>
    <row r="1679" spans="1:5">
      <c r="A1679" t="s">
        <v>1861</v>
      </c>
      <c r="B1679" t="s">
        <v>3583</v>
      </c>
      <c r="C1679" t="str">
        <f>CONCATENATE(GetSteps[[#This Row],[DefinitionID]],GetSteps[[#This Row],[StepCaption(ID)]])</f>
        <v>BE7A96DC-136B-ED11-80EE-0022481C7D58Document our understanding of the control environment.(RTFTextBuildingBlock4)</v>
      </c>
      <c r="D1679" t="str">
        <f>IFERROR(VLOOKUP(GetSteps[[#This Row],[SearchStep]], GetMetadata[[SearchStep]:[StepCaption]], 2, FALSE), GetSteps[[#This Row],[StepCaption(ID)]])</f>
        <v>RTFTextBuildingBlock4</v>
      </c>
      <c r="E1679" t="str">
        <f>IFERROR(VLOOKUP(GetSteps[[#This Row],[SearchStep]], GetMetadata[[SearchStep]:[StepCaption]], 4, FALSE), GetSteps[[#This Row],[StepCaption(ID)]])</f>
        <v>RTFTextBuildingBlock</v>
      </c>
    </row>
    <row r="1680" spans="1:5">
      <c r="A1680" t="s">
        <v>1861</v>
      </c>
      <c r="B1680" t="s">
        <v>3584</v>
      </c>
      <c r="C1680" t="str">
        <f>CONCATENATE(GetSteps[[#This Row],[DefinitionID]],GetSteps[[#This Row],[StepCaption(ID)]])</f>
        <v>BE7A96DC-136B-ED11-80EE-0022481C7D58Document our understanding of the risk assessment process.(RTFTextBuildingBlock14)</v>
      </c>
      <c r="D1680" t="str">
        <f>IFERROR(VLOOKUP(GetSteps[[#This Row],[SearchStep]], GetMetadata[[SearchStep]:[StepCaption]], 2, FALSE), GetSteps[[#This Row],[StepCaption(ID)]])</f>
        <v>RTFTextBuildingBlock14</v>
      </c>
      <c r="E1680" t="str">
        <f>IFERROR(VLOOKUP(GetSteps[[#This Row],[SearchStep]], GetMetadata[[SearchStep]:[StepCaption]], 4, FALSE), GetSteps[[#This Row],[StepCaption(ID)]])</f>
        <v>RTFTextBuildingBlock</v>
      </c>
    </row>
    <row r="1681" spans="1:5">
      <c r="A1681" t="s">
        <v>1861</v>
      </c>
      <c r="B1681" t="s">
        <v>3585</v>
      </c>
      <c r="C1681" t="str">
        <f>CONCATENATE(GetSteps[[#This Row],[DefinitionID]],GetSteps[[#This Row],[StepCaption(ID)]])</f>
        <v>BE7A96DC-136B-ED11-80EE-0022481C7D58Document our understanding of the risks identified in the entity's risk assessment process and the actions taken to address those risks.(RTFTextBuildingBlock15)</v>
      </c>
      <c r="D1681" t="str">
        <f>IFERROR(VLOOKUP(GetSteps[[#This Row],[SearchStep]], GetMetadata[[SearchStep]:[StepCaption]], 2, FALSE), GetSteps[[#This Row],[StepCaption(ID)]])</f>
        <v>RTFTextBuildingBlock15</v>
      </c>
      <c r="E1681" t="str">
        <f>IFERROR(VLOOKUP(GetSteps[[#This Row],[SearchStep]], GetMetadata[[SearchStep]:[StepCaption]], 4, FALSE), GetSteps[[#This Row],[StepCaption(ID)]])</f>
        <v>RTFTextBuildingBlock</v>
      </c>
    </row>
    <row r="1682" spans="1:5">
      <c r="A1682" t="s">
        <v>1861</v>
      </c>
      <c r="B1682" t="s">
        <v>3586</v>
      </c>
      <c r="C1682" t="str">
        <f>CONCATENATE(GetSteps[[#This Row],[DefinitionID]],GetSteps[[#This Row],[StepCaption(ID)]])</f>
        <v>BE7A96DC-136B-ED11-80EE-0022481C7D58Document our understanding of why the risk was not identified by the entity's risk assessment process and determine whether there is a control deficiency.(RTFTextBuildingBlock17)</v>
      </c>
      <c r="D1682" t="str">
        <f>IFERROR(VLOOKUP(GetSteps[[#This Row],[SearchStep]], GetMetadata[[SearchStep]:[StepCaption]], 2, FALSE), GetSteps[[#This Row],[StepCaption(ID)]])</f>
        <v>RTFTextBuildingBlock17</v>
      </c>
      <c r="E1682" t="str">
        <f>IFERROR(VLOOKUP(GetSteps[[#This Row],[SearchStep]], GetMetadata[[SearchStep]:[StepCaption]], 4, FALSE), GetSteps[[#This Row],[StepCaption(ID)]])</f>
        <v>RTFTextBuildingBlock</v>
      </c>
    </row>
    <row r="1683" spans="1:5">
      <c r="A1683" t="s">
        <v>1861</v>
      </c>
      <c r="B1683" t="s">
        <v>3587</v>
      </c>
      <c r="C1683" t="str">
        <f>CONCATENATE(GetSteps[[#This Row],[DefinitionID]],GetSteps[[#This Row],[StepCaption(ID)]])</f>
        <v>BE7A96DC-136B-ED11-80EE-0022481C7D58Document procedures performed:(SimpleDataGridBuildingBlock10)</v>
      </c>
      <c r="D1683" t="str">
        <f>IFERROR(VLOOKUP(GetSteps[[#This Row],[SearchStep]], GetMetadata[[SearchStep]:[StepCaption]], 2, FALSE), GetSteps[[#This Row],[StepCaption(ID)]])</f>
        <v>SimpleDataGridBuildingBlock10</v>
      </c>
      <c r="E1683" t="str">
        <f>IFERROR(VLOOKUP(GetSteps[[#This Row],[SearchStep]], GetMetadata[[SearchStep]:[StepCaption]], 4, FALSE), GetSteps[[#This Row],[StepCaption(ID)]])</f>
        <v>SimpleDataGridBuildingBlock</v>
      </c>
    </row>
    <row r="1684" spans="1:5">
      <c r="A1684" t="s">
        <v>1861</v>
      </c>
      <c r="B1684" t="s">
        <v>3588</v>
      </c>
      <c r="C1684" t="str">
        <f>CONCATENATE(GetSteps[[#This Row],[DefinitionID]],GetSteps[[#This Row],[StepCaption(ID)]])</f>
        <v>BE7A96DC-136B-ED11-80EE-0022481C7D58Evaluate D&amp;I of CERAMIC controls(ExpanderGroupBuildingBlock28)</v>
      </c>
      <c r="D1684" t="str">
        <f>IFERROR(VLOOKUP(GetSteps[[#This Row],[SearchStep]], GetMetadata[[SearchStep]:[StepCaption]], 2, FALSE), GetSteps[[#This Row],[StepCaption(ID)]])</f>
        <v>ExpanderGroupBuildingBlock28</v>
      </c>
      <c r="E1684" t="str">
        <f>IFERROR(VLOOKUP(GetSteps[[#This Row],[SearchStep]], GetMetadata[[SearchStep]:[StepCaption]], 4, FALSE), GetSteps[[#This Row],[StepCaption(ID)]])</f>
        <v>ExpanderGroupBuildingBlock</v>
      </c>
    </row>
    <row r="1685" spans="1:5">
      <c r="A1685" t="s">
        <v>1861</v>
      </c>
      <c r="B1685" t="s">
        <v>3589</v>
      </c>
      <c r="C1685" t="str">
        <f>CONCATENATE(GetSteps[[#This Row],[DefinitionID]],GetSteps[[#This Row],[StepCaption(ID)]])</f>
        <v>BE7A96DC-136B-ED11-80EE-0022481C7D58Identify control deficiencies:(SimpleDataGridBuildingBlock23)</v>
      </c>
      <c r="D1685" t="str">
        <f>IFERROR(VLOOKUP(GetSteps[[#This Row],[SearchStep]], GetMetadata[[SearchStep]:[StepCaption]], 2, FALSE), GetSteps[[#This Row],[StepCaption(ID)]])</f>
        <v>SimpleDataGridBuildingBlock23</v>
      </c>
      <c r="E1685" t="str">
        <f>IFERROR(VLOOKUP(GetSteps[[#This Row],[SearchStep]], GetMetadata[[SearchStep]:[StepCaption]], 4, FALSE), GetSteps[[#This Row],[StepCaption(ID)]])</f>
        <v>SimpleDataGridBuildingBlock</v>
      </c>
    </row>
    <row r="1686" spans="1:5">
      <c r="A1686" t="s">
        <v>1861</v>
      </c>
      <c r="B1686" t="s">
        <v>3590</v>
      </c>
      <c r="C1686" t="str">
        <f>CONCATENATE(GetSteps[[#This Row],[DefinitionID]],GetSteps[[#This Row],[StepCaption(ID)]])</f>
        <v>BE7A96DC-136B-ED11-80EE-0022481C7D58Identify control deficiencies:(SimpleDataGridBuildingBlock25)</v>
      </c>
      <c r="D1686" t="str">
        <f>IFERROR(VLOOKUP(GetSteps[[#This Row],[SearchStep]], GetMetadata[[SearchStep]:[StepCaption]], 2, FALSE), GetSteps[[#This Row],[StepCaption(ID)]])</f>
        <v>SimpleDataGridBuildingBlock25</v>
      </c>
      <c r="E1686" t="str">
        <f>IFERROR(VLOOKUP(GetSteps[[#This Row],[SearchStep]], GetMetadata[[SearchStep]:[StepCaption]], 4, FALSE), GetSteps[[#This Row],[StepCaption(ID)]])</f>
        <v>SimpleDataGridBuildingBlock</v>
      </c>
    </row>
    <row r="1687" spans="1:5">
      <c r="A1687" t="s">
        <v>1861</v>
      </c>
      <c r="B1687" t="s">
        <v>3591</v>
      </c>
      <c r="C1687" t="str">
        <f>CONCATENATE(GetSteps[[#This Row],[DefinitionID]],GetSteps[[#This Row],[StepCaption(ID)]])</f>
        <v>BE7A96DC-136B-ED11-80EE-0022481C7D58Identify control deficiencies:(SimpleDataGridBuildingBlock6)</v>
      </c>
      <c r="D1687" t="str">
        <f>IFERROR(VLOOKUP(GetSteps[[#This Row],[SearchStep]], GetMetadata[[SearchStep]:[StepCaption]], 2, FALSE), GetSteps[[#This Row],[StepCaption(ID)]])</f>
        <v>SimpleDataGridBuildingBlock6</v>
      </c>
      <c r="E1687" t="str">
        <f>IFERROR(VLOOKUP(GetSteps[[#This Row],[SearchStep]], GetMetadata[[SearchStep]:[StepCaption]], 4, FALSE), GetSteps[[#This Row],[StepCaption(ID)]])</f>
        <v>SimpleDataGridBuildingBlock</v>
      </c>
    </row>
    <row r="1688" spans="1:5">
      <c r="A1688" t="s">
        <v>1861</v>
      </c>
      <c r="B1688" t="s">
        <v>3592</v>
      </c>
      <c r="C1688" t="str">
        <f>CONCATENATE(GetSteps[[#This Row],[DefinitionID]],GetSteps[[#This Row],[StepCaption(ID)]])</f>
        <v>BE7A96DC-136B-ED11-80EE-0022481C7D58Identify information used:(SimpleDataGridBuildingBlock8)</v>
      </c>
      <c r="D1688" t="str">
        <f>IFERROR(VLOOKUP(GetSteps[[#This Row],[SearchStep]], GetMetadata[[SearchStep]:[StepCaption]], 2, FALSE), GetSteps[[#This Row],[StepCaption(ID)]])</f>
        <v>SimpleDataGridBuildingBlock8</v>
      </c>
      <c r="E1688" t="str">
        <f>IFERROR(VLOOKUP(GetSteps[[#This Row],[SearchStep]], GetMetadata[[SearchStep]:[StepCaption]], 4, FALSE), GetSteps[[#This Row],[StepCaption(ID)]])</f>
        <v>SimpleDataGridBuildingBlock</v>
      </c>
    </row>
    <row r="1689" spans="1:5">
      <c r="A1689" t="s">
        <v>1861</v>
      </c>
      <c r="B1689" t="s">
        <v>3593</v>
      </c>
      <c r="C1689" t="str">
        <f>CONCATENATE(GetSteps[[#This Row],[DefinitionID]],GetSteps[[#This Row],[StepCaption(ID)]])</f>
        <v>BE7A96DC-136B-ED11-80EE-0022481C7D58Identify pervasive risk:(SimpleDataGridBuildingBlock22)</v>
      </c>
      <c r="D1689" t="str">
        <f>IFERROR(VLOOKUP(GetSteps[[#This Row],[SearchStep]], GetMetadata[[SearchStep]:[StepCaption]], 2, FALSE), GetSteps[[#This Row],[StepCaption(ID)]])</f>
        <v>SimpleDataGridBuildingBlock22</v>
      </c>
      <c r="E1689" t="str">
        <f>IFERROR(VLOOKUP(GetSteps[[#This Row],[SearchStep]], GetMetadata[[SearchStep]:[StepCaption]], 4, FALSE), GetSteps[[#This Row],[StepCaption(ID)]])</f>
        <v>SimpleDataGridBuildingBlock</v>
      </c>
    </row>
    <row r="1690" spans="1:5">
      <c r="A1690" t="s">
        <v>1861</v>
      </c>
      <c r="B1690" t="s">
        <v>3594</v>
      </c>
      <c r="C1690" t="str">
        <f>CONCATENATE(GetSteps[[#This Row],[DefinitionID]],GetSteps[[#This Row],[StepCaption(ID)]])</f>
        <v>BE7A96DC-136B-ED11-80EE-0022481C7D58Identify pervasive risk:(SimpleDataGridBuildingBlock26)</v>
      </c>
      <c r="D1690" t="str">
        <f>IFERROR(VLOOKUP(GetSteps[[#This Row],[SearchStep]], GetMetadata[[SearchStep]:[StepCaption]], 2, FALSE), GetSteps[[#This Row],[StepCaption(ID)]])</f>
        <v>SimpleDataGridBuildingBlock26</v>
      </c>
      <c r="E1690" t="str">
        <f>IFERROR(VLOOKUP(GetSteps[[#This Row],[SearchStep]], GetMetadata[[SearchStep]:[StepCaption]], 4, FALSE), GetSteps[[#This Row],[StepCaption(ID)]])</f>
        <v>SimpleDataGridBuildingBlock</v>
      </c>
    </row>
    <row r="1691" spans="1:5">
      <c r="A1691" t="s">
        <v>1861</v>
      </c>
      <c r="B1691" t="s">
        <v>3595</v>
      </c>
      <c r="C1691" t="str">
        <f>CONCATENATE(GetSteps[[#This Row],[DefinitionID]],GetSteps[[#This Row],[StepCaption(ID)]])</f>
        <v>BE7A96DC-136B-ED11-80EE-0022481C7D58Identify pervasive risk:(SimpleDataGridBuildingBlock32)</v>
      </c>
      <c r="D1691" t="str">
        <f>IFERROR(VLOOKUP(GetSteps[[#This Row],[SearchStep]], GetMetadata[[SearchStep]:[StepCaption]], 2, FALSE), GetSteps[[#This Row],[StepCaption(ID)]])</f>
        <v>SimpleDataGridBuildingBlock32</v>
      </c>
      <c r="E1691" t="str">
        <f>IFERROR(VLOOKUP(GetSteps[[#This Row],[SearchStep]], GetMetadata[[SearchStep]:[StepCaption]], 4, FALSE), GetSteps[[#This Row],[StepCaption(ID)]])</f>
        <v>SimpleDataGridBuildingBlock</v>
      </c>
    </row>
    <row r="1692" spans="1:5">
      <c r="A1692" t="s">
        <v>1861</v>
      </c>
      <c r="B1692" t="s">
        <v>5472</v>
      </c>
      <c r="C1692" t="str">
        <f>CONCATENATE(GetSteps[[#This Row],[DefinitionID]],GetSteps[[#This Row],[StepCaption(ID)]])</f>
        <v>BE7A96DC-136B-ED11-80EE-0022481C7D58If deficiencies have been identified in the CERAMIC controls, add the deficiencies in the respective sections above.(LabelBuildingBlock36)</v>
      </c>
      <c r="D1692" t="str">
        <f>IFERROR(VLOOKUP(GetSteps[[#This Row],[SearchStep]], GetMetadata[[SearchStep]:[StepCaption]], 2, FALSE), GetSteps[[#This Row],[StepCaption(ID)]])</f>
        <v>LabelBuildingBlock36</v>
      </c>
      <c r="E1692" t="str">
        <f>IFERROR(VLOOKUP(GetSteps[[#This Row],[SearchStep]], GetMetadata[[SearchStep]:[StepCaption]], 4, FALSE), GetSteps[[#This Row],[StepCaption(ID)]])</f>
        <v>LabelBuildingBlock</v>
      </c>
    </row>
    <row r="1693" spans="1:5">
      <c r="A1693" t="s">
        <v>1861</v>
      </c>
      <c r="B1693" t="s">
        <v>3596</v>
      </c>
      <c r="C1693" t="str">
        <f>CONCATENATE(GetSteps[[#This Row],[DefinitionID]],GetSteps[[#This Row],[StepCaption(ID)]])</f>
        <v>BE7A96DC-136B-ED11-80EE-0022481C7D58Is information used in our risk assessment procedures performed to obtain an understanding of CERAMIC components?(OptionBuildingBlock7)</v>
      </c>
      <c r="D1693" t="str">
        <f>IFERROR(VLOOKUP(GetSteps[[#This Row],[SearchStep]], GetMetadata[[SearchStep]:[StepCaption]], 2, FALSE), GetSteps[[#This Row],[StepCaption(ID)]])</f>
        <v>OptionBuildingBlock7</v>
      </c>
      <c r="E1693" t="str">
        <f>IFERROR(VLOOKUP(GetSteps[[#This Row],[SearchStep]], GetMetadata[[SearchStep]:[StepCaption]], 4, FALSE), GetSteps[[#This Row],[StepCaption(ID)]])</f>
        <v>OptionBuildingBlock</v>
      </c>
    </row>
    <row r="1694" spans="1:5">
      <c r="A1694" t="s">
        <v>1861</v>
      </c>
      <c r="B1694" t="s">
        <v>5473</v>
      </c>
      <c r="C1694" t="str">
        <f>CONCATENATE(GetSteps[[#This Row],[DefinitionID]],GetSteps[[#This Row],[StepCaption(ID)]])</f>
        <v>BE7A96DC-136B-ED11-80EE-0022481C7D58Select the components of CERAMIC considered relevant to the engagement:(SimpleDataGridBuildingBlock12)</v>
      </c>
      <c r="D1694" t="str">
        <f>IFERROR(VLOOKUP(GetSteps[[#This Row],[SearchStep]], GetMetadata[[SearchStep]:[StepCaption]], 2, FALSE), GetSteps[[#This Row],[StepCaption(ID)]])</f>
        <v>SimpleDataGridBuildingBlock12</v>
      </c>
      <c r="E1694" t="str">
        <f>IFERROR(VLOOKUP(GetSteps[[#This Row],[SearchStep]], GetMetadata[[SearchStep]:[StepCaption]], 4, FALSE), GetSteps[[#This Row],[StepCaption(ID)]])</f>
        <v>SimpleDataGridBuildingBlock</v>
      </c>
    </row>
    <row r="1695" spans="1:5">
      <c r="A1695" t="s">
        <v>1861</v>
      </c>
      <c r="B1695" t="s">
        <v>3597</v>
      </c>
      <c r="C1695" t="str">
        <f>CONCATENATE(GetSteps[[#This Row],[DefinitionID]],GetSteps[[#This Row],[StepCaption(ID)]])</f>
        <v>BE7A96DC-136B-ED11-80EE-0022481C7D58Understand and evaluate information and communication(ExpanderGroupBuildingBlock27)</v>
      </c>
      <c r="D1695" t="str">
        <f>IFERROR(VLOOKUP(GetSteps[[#This Row],[SearchStep]], GetMetadata[[SearchStep]:[StepCaption]], 2, FALSE), GetSteps[[#This Row],[StepCaption(ID)]])</f>
        <v>ExpanderGroupBuildingBlock27</v>
      </c>
      <c r="E1695" t="str">
        <f>IFERROR(VLOOKUP(GetSteps[[#This Row],[SearchStep]], GetMetadata[[SearchStep]:[StepCaption]], 4, FALSE), GetSteps[[#This Row],[StepCaption(ID)]])</f>
        <v>ExpanderGroupBuildingBlock</v>
      </c>
    </row>
    <row r="1696" spans="1:5">
      <c r="A1696" t="s">
        <v>1861</v>
      </c>
      <c r="B1696" t="s">
        <v>3598</v>
      </c>
      <c r="C1696" t="str">
        <f>CONCATENATE(GetSteps[[#This Row],[DefinitionID]],GetSteps[[#This Row],[StepCaption(ID)]])</f>
        <v>BE7A96DC-136B-ED11-80EE-0022481C7D58Understand and evaluate monitoring activities(ExpanderGroupBuildingBlock19)</v>
      </c>
      <c r="D1696" t="str">
        <f>IFERROR(VLOOKUP(GetSteps[[#This Row],[SearchStep]], GetMetadata[[SearchStep]:[StepCaption]], 2, FALSE), GetSteps[[#This Row],[StepCaption(ID)]])</f>
        <v>ExpanderGroupBuildingBlock19</v>
      </c>
      <c r="E1696" t="str">
        <f>IFERROR(VLOOKUP(GetSteps[[#This Row],[SearchStep]], GetMetadata[[SearchStep]:[StepCaption]], 4, FALSE), GetSteps[[#This Row],[StepCaption(ID)]])</f>
        <v>ExpanderGroupBuildingBlock</v>
      </c>
    </row>
    <row r="1697" spans="1:5">
      <c r="A1697" t="s">
        <v>1861</v>
      </c>
      <c r="B1697" t="s">
        <v>3599</v>
      </c>
      <c r="C1697" t="str">
        <f>CONCATENATE(GetSteps[[#This Row],[DefinitionID]],GetSteps[[#This Row],[StepCaption(ID)]])</f>
        <v>BE7A96DC-136B-ED11-80EE-0022481C7D58Understand and evaluate the control environment(ExpanderGroupBuildingBlock3)</v>
      </c>
      <c r="D1697" t="str">
        <f>IFERROR(VLOOKUP(GetSteps[[#This Row],[SearchStep]], GetMetadata[[SearchStep]:[StepCaption]], 2, FALSE), GetSteps[[#This Row],[StepCaption(ID)]])</f>
        <v>ExpanderGroupBuildingBlock3</v>
      </c>
      <c r="E1697" t="str">
        <f>IFERROR(VLOOKUP(GetSteps[[#This Row],[SearchStep]], GetMetadata[[SearchStep]:[StepCaption]], 4, FALSE), GetSteps[[#This Row],[StepCaption(ID)]])</f>
        <v>ExpanderGroupBuildingBlock</v>
      </c>
    </row>
    <row r="1698" spans="1:5">
      <c r="A1698" t="s">
        <v>1861</v>
      </c>
      <c r="B1698" t="s">
        <v>3600</v>
      </c>
      <c r="C1698" t="str">
        <f>CONCATENATE(GetSteps[[#This Row],[DefinitionID]],GetSteps[[#This Row],[StepCaption(ID)]])</f>
        <v>BE7A96DC-136B-ED11-80EE-0022481C7D58Understand and evaluate the risk assessment process (ExpanderGroupBuildingBlock13)</v>
      </c>
      <c r="D1698" t="str">
        <f>IFERROR(VLOOKUP(GetSteps[[#This Row],[SearchStep]], GetMetadata[[SearchStep]:[StepCaption]], 2, FALSE), GetSteps[[#This Row],[StepCaption(ID)]])</f>
        <v>ExpanderGroupBuildingBlock13</v>
      </c>
      <c r="E1698" t="str">
        <f>IFERROR(VLOOKUP(GetSteps[[#This Row],[SearchStep]], GetMetadata[[SearchStep]:[StepCaption]], 4, FALSE), GetSteps[[#This Row],[StepCaption(ID)]])</f>
        <v>ExpanderGroupBuildingBlock</v>
      </c>
    </row>
    <row r="1699" spans="1:5">
      <c r="A1699" t="s">
        <v>1861</v>
      </c>
      <c r="B1699" t="s">
        <v>3601</v>
      </c>
      <c r="C1699" t="str">
        <f>CONCATENATE(GetSteps[[#This Row],[DefinitionID]],GetSteps[[#This Row],[StepCaption(ID)]])</f>
        <v>BE7A96DC-136B-ED11-80EE-0022481C7D58Understand the CERAMIC components(ExpanderGroupBuildingBlock1)</v>
      </c>
      <c r="D1699" t="str">
        <f>IFERROR(VLOOKUP(GetSteps[[#This Row],[SearchStep]], GetMetadata[[SearchStep]:[StepCaption]], 2, FALSE), GetSteps[[#This Row],[StepCaption(ID)]])</f>
        <v>ExpanderGroupBuildingBlock1</v>
      </c>
      <c r="E1699" t="str">
        <f>IFERROR(VLOOKUP(GetSteps[[#This Row],[SearchStep]], GetMetadata[[SearchStep]:[StepCaption]], 4, FALSE), GetSteps[[#This Row],[StepCaption(ID)]])</f>
        <v>ExpanderGroupBuildingBlock</v>
      </c>
    </row>
    <row r="1700" spans="1:5">
      <c r="A1700" t="s">
        <v>1861</v>
      </c>
      <c r="B1700" t="s">
        <v>3602</v>
      </c>
      <c r="C1700" t="str">
        <f>CONCATENATE(GetSteps[[#This Row],[DefinitionID]],GetSteps[[#This Row],[StepCaption(ID)]])</f>
        <v>BE7A96DC-136B-ED11-80EE-0022481C7D58We have identified RMMs that were not identified by the entity's risk assessment process. (CheckBoxBuildingBlock16)</v>
      </c>
      <c r="D1700" t="str">
        <f>IFERROR(VLOOKUP(GetSteps[[#This Row],[SearchStep]], GetMetadata[[SearchStep]:[StepCaption]], 2, FALSE), GetSteps[[#This Row],[StepCaption(ID)]])</f>
        <v>CheckBoxBuildingBlock16</v>
      </c>
      <c r="E1700" t="str">
        <f>IFERROR(VLOOKUP(GetSteps[[#This Row],[SearchStep]], GetMetadata[[SearchStep]:[StepCaption]], 4, FALSE), GetSteps[[#This Row],[StepCaption(ID)]])</f>
        <v>CheckBoxBuildingBlock</v>
      </c>
    </row>
    <row r="1701" spans="1:5">
      <c r="A1701" t="s">
        <v>1861</v>
      </c>
      <c r="B1701" t="s">
        <v>3603</v>
      </c>
      <c r="C1701" t="str">
        <f>CONCATENATE(GetSteps[[#This Row],[DefinitionID]],GetSteps[[#This Row],[StepCaption(ID)]])</f>
        <v>BE7A96DC-136B-ED11-80EE-0022481C7D58Will we perform procedures in addition to inquiry to obtain an understanding of CERAMIC components?(OptionBuildingBlock9)</v>
      </c>
      <c r="D1701" t="str">
        <f>IFERROR(VLOOKUP(GetSteps[[#This Row],[SearchStep]], GetMetadata[[SearchStep]:[StepCaption]], 2, FALSE), GetSteps[[#This Row],[StepCaption(ID)]])</f>
        <v>OptionBuildingBlock9</v>
      </c>
      <c r="E1701" t="str">
        <f>IFERROR(VLOOKUP(GetSteps[[#This Row],[SearchStep]], GetMetadata[[SearchStep]:[StepCaption]], 4, FALSE), GetSteps[[#This Row],[StepCaption(ID)]])</f>
        <v>OptionBuildingBlock</v>
      </c>
    </row>
    <row r="1702" spans="1:5">
      <c r="A1702" t="s">
        <v>1861</v>
      </c>
      <c r="B1702" t="s">
        <v>139</v>
      </c>
      <c r="C1702" t="str">
        <f>CONCATENATE(GetSteps[[#This Row],[DefinitionID]],GetSteps[[#This Row],[StepCaption(ID)]])</f>
        <v>BE7A96DC-136B-ED11-80EE-0022481C7D58CustomBuildingBlock</v>
      </c>
      <c r="D1702" t="str">
        <f>IFERROR(VLOOKUP(GetSteps[[#This Row],[SearchStep]], GetMetadata[[SearchStep]:[StepCaption]], 2, FALSE), GetSteps[[#This Row],[StepCaption(ID)]])</f>
        <v>CustomBuildingBlock</v>
      </c>
      <c r="E1702" t="str">
        <f>IFERROR(VLOOKUP(GetSteps[[#This Row],[SearchStep]], GetMetadata[[SearchStep]:[StepCaption]], 4, FALSE), GetSteps[[#This Row],[StepCaption(ID)]])</f>
        <v>CustomBuildingBlock</v>
      </c>
    </row>
    <row r="1703" spans="1:5">
      <c r="A1703" t="s">
        <v>1861</v>
      </c>
      <c r="B1703" t="s">
        <v>318</v>
      </c>
      <c r="C1703" t="str">
        <f>CONCATENATE(GetSteps[[#This Row],[DefinitionID]],GetSteps[[#This Row],[StepCaption(ID)]])</f>
        <v>BE7A96DC-136B-ED11-80EE-0022481C7D58Attachment_module</v>
      </c>
      <c r="D1703" t="str">
        <f>IFERROR(VLOOKUP(GetSteps[[#This Row],[SearchStep]], GetMetadata[[SearchStep]:[StepCaption]], 2, FALSE), GetSteps[[#This Row],[StepCaption(ID)]])</f>
        <v>Attachment_module</v>
      </c>
      <c r="E1703" t="str">
        <f>IFERROR(VLOOKUP(GetSteps[[#This Row],[SearchStep]], GetMetadata[[SearchStep]:[StepCaption]], 4, FALSE), GetSteps[[#This Row],[StepCaption(ID)]])</f>
        <v>Attachment_module</v>
      </c>
    </row>
    <row r="1704" spans="1:5">
      <c r="A1704" t="s">
        <v>1861</v>
      </c>
      <c r="B1704" t="s">
        <v>319</v>
      </c>
      <c r="C1704" t="str">
        <f>CONCATENATE(GetSteps[[#This Row],[DefinitionID]],GetSteps[[#This Row],[StepCaption(ID)]])</f>
        <v>BE7A96DC-136B-ED11-80EE-0022481C7D58ReviewNote_module</v>
      </c>
      <c r="D1704" t="str">
        <f>IFERROR(VLOOKUP(GetSteps[[#This Row],[SearchStep]], GetMetadata[[SearchStep]:[StepCaption]], 2, FALSE), GetSteps[[#This Row],[StepCaption(ID)]])</f>
        <v>ReviewNote_module</v>
      </c>
      <c r="E1704" t="str">
        <f>IFERROR(VLOOKUP(GetSteps[[#This Row],[SearchStep]], GetMetadata[[SearchStep]:[StepCaption]], 4, FALSE), GetSteps[[#This Row],[StepCaption(ID)]])</f>
        <v>ReviewNote_module</v>
      </c>
    </row>
    <row r="1705" spans="1:5">
      <c r="A1705" t="s">
        <v>1861</v>
      </c>
      <c r="B1705" t="s">
        <v>320</v>
      </c>
      <c r="C1705" t="str">
        <f>CONCATENATE(GetSteps[[#This Row],[DefinitionID]],GetSteps[[#This Row],[StepCaption(ID)]])</f>
        <v>BE7A96DC-136B-ED11-80EE-0022481C7D58Navigation_module</v>
      </c>
      <c r="D1705" t="str">
        <f>IFERROR(VLOOKUP(GetSteps[[#This Row],[SearchStep]], GetMetadata[[SearchStep]:[StepCaption]], 2, FALSE), GetSteps[[#This Row],[StepCaption(ID)]])</f>
        <v>Navigation_module</v>
      </c>
      <c r="E1705" t="str">
        <f>IFERROR(VLOOKUP(GetSteps[[#This Row],[SearchStep]], GetMetadata[[SearchStep]:[StepCaption]], 4, FALSE), GetSteps[[#This Row],[StepCaption(ID)]])</f>
        <v>Navigation_module</v>
      </c>
    </row>
    <row r="1706" spans="1:5">
      <c r="A1706" t="s">
        <v>1861</v>
      </c>
      <c r="B1706" t="s">
        <v>519</v>
      </c>
      <c r="C1706" t="str">
        <f>CONCATENATE(GetSteps[[#This Row],[DefinitionID]],GetSteps[[#This Row],[StepCaption(ID)]])</f>
        <v>BE7A96DC-136B-ED11-80EE-0022481C7D58MRR SignOff_module</v>
      </c>
      <c r="D1706" t="str">
        <f>IFERROR(VLOOKUP(GetSteps[[#This Row],[SearchStep]], GetMetadata[[SearchStep]:[StepCaption]], 2, FALSE), GetSteps[[#This Row],[StepCaption(ID)]])</f>
        <v>MRR SignOff_module</v>
      </c>
      <c r="E1706" t="str">
        <f>IFERROR(VLOOKUP(GetSteps[[#This Row],[SearchStep]], GetMetadata[[SearchStep]:[StepCaption]], 4, FALSE), GetSteps[[#This Row],[StepCaption(ID)]])</f>
        <v>MRR SignOff_module</v>
      </c>
    </row>
    <row r="1707" spans="1:5">
      <c r="A1707" t="s">
        <v>1861</v>
      </c>
      <c r="B1707" t="s">
        <v>672</v>
      </c>
      <c r="C1707" t="str">
        <f>CONCATENATE(GetSteps[[#This Row],[DefinitionID]],GetSteps[[#This Row],[StepCaption(ID)]])</f>
        <v>BE7A96DC-136B-ED11-80EE-0022481C7D58Tailoring_module</v>
      </c>
      <c r="D1707" t="str">
        <f>IFERROR(VLOOKUP(GetSteps[[#This Row],[SearchStep]], GetMetadata[[SearchStep]:[StepCaption]], 2, FALSE), GetSteps[[#This Row],[StepCaption(ID)]])</f>
        <v>Tailoring_module</v>
      </c>
      <c r="E1707" t="str">
        <f>IFERROR(VLOOKUP(GetSteps[[#This Row],[SearchStep]], GetMetadata[[SearchStep]:[StepCaption]], 4, FALSE), GetSteps[[#This Row],[StepCaption(ID)]])</f>
        <v>Tailoring_module</v>
      </c>
    </row>
    <row r="1708" spans="1:5">
      <c r="A1708" t="s">
        <v>1861</v>
      </c>
      <c r="B1708" t="s">
        <v>711</v>
      </c>
      <c r="C1708" t="str">
        <f>CONCATENATE(GetSteps[[#This Row],[DefinitionID]],GetSteps[[#This Row],[StepCaption(ID)]])</f>
        <v>BE7A96DC-136B-ED11-80EE-0022481C7D58TeamManagement_module</v>
      </c>
      <c r="D1708" t="str">
        <f>IFERROR(VLOOKUP(GetSteps[[#This Row],[SearchStep]], GetMetadata[[SearchStep]:[StepCaption]], 2, FALSE), GetSteps[[#This Row],[StepCaption(ID)]])</f>
        <v>TeamManagement_module</v>
      </c>
      <c r="E1708" t="str">
        <f>IFERROR(VLOOKUP(GetSteps[[#This Row],[SearchStep]], GetMetadata[[SearchStep]:[StepCaption]], 4, FALSE), GetSteps[[#This Row],[StepCaption(ID)]])</f>
        <v>TeamManagement_module</v>
      </c>
    </row>
    <row r="1709" spans="1:5">
      <c r="A1709" t="s">
        <v>1861</v>
      </c>
      <c r="B1709" t="s">
        <v>756</v>
      </c>
      <c r="C1709" t="str">
        <f>CONCATENATE(GetSteps[[#This Row],[DefinitionID]],GetSteps[[#This Row],[StepCaption(ID)]])</f>
        <v>BE7A96DC-136B-ED11-80EE-0022481C7D58ProjectPlan_module</v>
      </c>
      <c r="D1709" t="str">
        <f>IFERROR(VLOOKUP(GetSteps[[#This Row],[SearchStep]], GetMetadata[[SearchStep]:[StepCaption]], 2, FALSE), GetSteps[[#This Row],[StepCaption(ID)]])</f>
        <v>ProjectPlan_module</v>
      </c>
      <c r="E1709" t="str">
        <f>IFERROR(VLOOKUP(GetSteps[[#This Row],[SearchStep]], GetMetadata[[SearchStep]:[StepCaption]], 4, FALSE), GetSteps[[#This Row],[StepCaption(ID)]])</f>
        <v>ProjectPlan_module</v>
      </c>
    </row>
    <row r="1710" spans="1:5">
      <c r="A1710" t="s">
        <v>1861</v>
      </c>
      <c r="B1710" t="s">
        <v>843</v>
      </c>
      <c r="C1710" t="str">
        <f>CONCATENATE(GetSteps[[#This Row],[DefinitionID]],GetSteps[[#This Row],[StepCaption(ID)]])</f>
        <v>BE7A96DC-136B-ED11-80EE-0022481C7D58Chatbot_module</v>
      </c>
      <c r="D1710" t="str">
        <f>IFERROR(VLOOKUP(GetSteps[[#This Row],[SearchStep]], GetMetadata[[SearchStep]:[StepCaption]], 2, FALSE), GetSteps[[#This Row],[StepCaption(ID)]])</f>
        <v>Chatbot_module</v>
      </c>
      <c r="E1710" t="str">
        <f>IFERROR(VLOOKUP(GetSteps[[#This Row],[SearchStep]], GetMetadata[[SearchStep]:[StepCaption]], 4, FALSE), GetSteps[[#This Row],[StepCaption(ID)]])</f>
        <v>Chatbot_module</v>
      </c>
    </row>
    <row r="1711" spans="1:5">
      <c r="A1711" t="s">
        <v>1861</v>
      </c>
      <c r="B1711" t="s">
        <v>866</v>
      </c>
      <c r="C1711" t="str">
        <f>CONCATENATE(GetSteps[[#This Row],[DefinitionID]],GetSteps[[#This Row],[StepCaption(ID)]])</f>
        <v>BE7A96DC-136B-ED11-80EE-0022481C7D58TaggingUtilityTool_module</v>
      </c>
      <c r="D1711" t="str">
        <f>IFERROR(VLOOKUP(GetSteps[[#This Row],[SearchStep]], GetMetadata[[SearchStep]:[StepCaption]], 2, FALSE), GetSteps[[#This Row],[StepCaption(ID)]])</f>
        <v>TaggingUtilityTool_module</v>
      </c>
      <c r="E1711" t="str">
        <f>IFERROR(VLOOKUP(GetSteps[[#This Row],[SearchStep]], GetMetadata[[SearchStep]:[StepCaption]], 4, FALSE), GetSteps[[#This Row],[StepCaption(ID)]])</f>
        <v>TaggingUtilityTool_module</v>
      </c>
    </row>
    <row r="1712" spans="1:5">
      <c r="A1712" t="s">
        <v>1861</v>
      </c>
      <c r="B1712" t="s">
        <v>885</v>
      </c>
      <c r="C1712" t="str">
        <f>CONCATENATE(GetSteps[[#This Row],[DefinitionID]],GetSteps[[#This Row],[StepCaption(ID)]])</f>
        <v>BE7A96DC-136B-ED11-80EE-0022481C7D58Eng Dash_module</v>
      </c>
      <c r="D1712" t="str">
        <f>IFERROR(VLOOKUP(GetSteps[[#This Row],[SearchStep]], GetMetadata[[SearchStep]:[StepCaption]], 2, FALSE), GetSteps[[#This Row],[StepCaption(ID)]])</f>
        <v>Eng Dash_module</v>
      </c>
      <c r="E1712" t="str">
        <f>IFERROR(VLOOKUP(GetSteps[[#This Row],[SearchStep]], GetMetadata[[SearchStep]:[StepCaption]], 4, FALSE), GetSteps[[#This Row],[StepCaption(ID)]])</f>
        <v>Eng Dash_module</v>
      </c>
    </row>
    <row r="1713" spans="1:5">
      <c r="A1713" t="s">
        <v>1861</v>
      </c>
      <c r="B1713" t="s">
        <v>894</v>
      </c>
      <c r="C1713" t="str">
        <f>CONCATENATE(GetSteps[[#This Row],[DefinitionID]],GetSteps[[#This Row],[StepCaption(ID)]])</f>
        <v>BE7A96DC-136B-ED11-80EE-0022481C7D58My Eng_module</v>
      </c>
      <c r="D1713" t="str">
        <f>IFERROR(VLOOKUP(GetSteps[[#This Row],[SearchStep]], GetMetadata[[SearchStep]:[StepCaption]], 2, FALSE), GetSteps[[#This Row],[StepCaption(ID)]])</f>
        <v>My Eng_module</v>
      </c>
      <c r="E1713" t="str">
        <f>IFERROR(VLOOKUP(GetSteps[[#This Row],[SearchStep]], GetMetadata[[SearchStep]:[StepCaption]], 4, FALSE), GetSteps[[#This Row],[StepCaption(ID)]])</f>
        <v>My Eng_module</v>
      </c>
    </row>
    <row r="1714" spans="1:5">
      <c r="A1714" t="s">
        <v>1861</v>
      </c>
      <c r="B1714" t="s">
        <v>885</v>
      </c>
      <c r="C1714" t="str">
        <f>CONCATENATE(GetSteps[[#This Row],[DefinitionID]],GetSteps[[#This Row],[StepCaption(ID)]])</f>
        <v>BE7A96DC-136B-ED11-80EE-0022481C7D58Eng Dash_module</v>
      </c>
      <c r="D1714" t="str">
        <f>IFERROR(VLOOKUP(GetSteps[[#This Row],[SearchStep]], GetMetadata[[SearchStep]:[StepCaption]], 2, FALSE), GetSteps[[#This Row],[StepCaption(ID)]])</f>
        <v>Eng Dash_module</v>
      </c>
      <c r="E1714" t="str">
        <f>IFERROR(VLOOKUP(GetSteps[[#This Row],[SearchStep]], GetMetadata[[SearchStep]:[StepCaption]], 4, FALSE), GetSteps[[#This Row],[StepCaption(ID)]])</f>
        <v>Eng Dash_module</v>
      </c>
    </row>
    <row r="1715" spans="1:5">
      <c r="A1715" t="s">
        <v>1861</v>
      </c>
      <c r="B1715" t="s">
        <v>1135</v>
      </c>
      <c r="C1715" t="str">
        <f>CONCATENATE(GetSteps[[#This Row],[DefinitionID]],GetSteps[[#This Row],[StepCaption(ID)]])</f>
        <v>BE7A96DC-136B-ED11-80EE-0022481C7D58MUSsampling_module</v>
      </c>
      <c r="D1715" t="str">
        <f>IFERROR(VLOOKUP(GetSteps[[#This Row],[SearchStep]], GetMetadata[[SearchStep]:[StepCaption]], 2, FALSE), GetSteps[[#This Row],[StepCaption(ID)]])</f>
        <v>MUSsampling_module</v>
      </c>
      <c r="E1715" t="str">
        <f>IFERROR(VLOOKUP(GetSteps[[#This Row],[SearchStep]], GetMetadata[[SearchStep]:[StepCaption]], 4, FALSE), GetSteps[[#This Row],[StepCaption(ID)]])</f>
        <v>MUSsampling_module</v>
      </c>
    </row>
    <row r="1716" spans="1:5">
      <c r="A1716" t="s">
        <v>1861</v>
      </c>
      <c r="B1716" t="s">
        <v>1235</v>
      </c>
      <c r="C1716" t="str">
        <f>CONCATENATE(GetSteps[[#This Row],[DefinitionID]],GetSteps[[#This Row],[StepCaption(ID)]])</f>
        <v>BE7A96DC-136B-ED11-80EE-0022481C7D58RollForward_Module</v>
      </c>
      <c r="D1716" t="str">
        <f>IFERROR(VLOOKUP(GetSteps[[#This Row],[SearchStep]], GetMetadata[[SearchStep]:[StepCaption]], 2, FALSE), GetSteps[[#This Row],[StepCaption(ID)]])</f>
        <v>RollForward_Module</v>
      </c>
      <c r="E1716" t="str">
        <f>IFERROR(VLOOKUP(GetSteps[[#This Row],[SearchStep]], GetMetadata[[SearchStep]:[StepCaption]], 4, FALSE), GetSteps[[#This Row],[StepCaption(ID)]])</f>
        <v>RollForward_Module</v>
      </c>
    </row>
    <row r="1717" spans="1:5">
      <c r="A1717" t="s">
        <v>1861</v>
      </c>
      <c r="B1717" t="s">
        <v>1246</v>
      </c>
      <c r="C1717" t="str">
        <f>CONCATENATE(GetSteps[[#This Row],[DefinitionID]],GetSteps[[#This Row],[StepCaption(ID)]])</f>
        <v>BE7A96DC-136B-ED11-80EE-0022481C7D58GeneralFeatures_Module</v>
      </c>
      <c r="D1717" t="str">
        <f>IFERROR(VLOOKUP(GetSteps[[#This Row],[SearchStep]], GetMetadata[[SearchStep]:[StepCaption]], 2, FALSE), GetSteps[[#This Row],[StepCaption(ID)]])</f>
        <v>GeneralFeatures_Module</v>
      </c>
      <c r="E1717" t="str">
        <f>IFERROR(VLOOKUP(GetSteps[[#This Row],[SearchStep]], GetMetadata[[SearchStep]:[StepCaption]], 4, FALSE), GetSteps[[#This Row],[StepCaption(ID)]])</f>
        <v>GeneralFeatures_Module</v>
      </c>
    </row>
    <row r="1718" spans="1:5">
      <c r="A1718" t="s">
        <v>1861</v>
      </c>
      <c r="B1718" t="s">
        <v>1257</v>
      </c>
      <c r="C1718" t="str">
        <f>CONCATENATE(GetSteps[[#This Row],[DefinitionID]],GetSteps[[#This Row],[StepCaption(ID)]])</f>
        <v>BE7A96DC-136B-ED11-80EE-0022481C7D58CloseOut_Module</v>
      </c>
      <c r="D1718" t="str">
        <f>IFERROR(VLOOKUP(GetSteps[[#This Row],[SearchStep]], GetMetadata[[SearchStep]:[StepCaption]], 2, FALSE), GetSteps[[#This Row],[StepCaption(ID)]])</f>
        <v>CloseOut_Module</v>
      </c>
      <c r="E1718" t="str">
        <f>IFERROR(VLOOKUP(GetSteps[[#This Row],[SearchStep]], GetMetadata[[SearchStep]:[StepCaption]], 4, FALSE), GetSteps[[#This Row],[StepCaption(ID)]])</f>
        <v>CloseOut_Module</v>
      </c>
    </row>
    <row r="1719" spans="1:5">
      <c r="A1719" t="s">
        <v>1861</v>
      </c>
      <c r="B1719" t="s">
        <v>1282</v>
      </c>
      <c r="C1719" t="str">
        <f>CONCATENATE(GetSteps[[#This Row],[DefinitionID]],GetSteps[[#This Row],[StepCaption(ID)]])</f>
        <v>BE7A96DC-136B-ED11-80EE-0022481C7D58ACP_module</v>
      </c>
      <c r="D1719" t="str">
        <f>IFERROR(VLOOKUP(GetSteps[[#This Row],[SearchStep]], GetMetadata[[SearchStep]:[StepCaption]], 2, FALSE), GetSteps[[#This Row],[StepCaption(ID)]])</f>
        <v>ACP_module</v>
      </c>
      <c r="E1719" t="str">
        <f>IFERROR(VLOOKUP(GetSteps[[#This Row],[SearchStep]], GetMetadata[[SearchStep]:[StepCaption]], 4, FALSE), GetSteps[[#This Row],[StepCaption(ID)]])</f>
        <v>ACP_module</v>
      </c>
    </row>
    <row r="1720" spans="1:5">
      <c r="A1720" t="s">
        <v>1861</v>
      </c>
      <c r="B1720" t="s">
        <v>1288</v>
      </c>
      <c r="C1720" t="str">
        <f>CONCATENATE(GetSteps[[#This Row],[DefinitionID]],GetSteps[[#This Row],[StepCaption(ID)]])</f>
        <v>BE7A96DC-136B-ED11-80EE-0022481C7D58Create_Analysis_module</v>
      </c>
      <c r="D1720" t="str">
        <f>IFERROR(VLOOKUP(GetSteps[[#This Row],[SearchStep]], GetMetadata[[SearchStep]:[StepCaption]], 2, FALSE), GetSteps[[#This Row],[StepCaption(ID)]])</f>
        <v>Create_Analysis_module</v>
      </c>
      <c r="E1720" t="str">
        <f>IFERROR(VLOOKUP(GetSteps[[#This Row],[SearchStep]], GetMetadata[[SearchStep]:[StepCaption]], 4, FALSE), GetSteps[[#This Row],[StepCaption(ID)]])</f>
        <v>Create_Analysis_module</v>
      </c>
    </row>
    <row r="1721" spans="1:5">
      <c r="A1721" t="s">
        <v>1861</v>
      </c>
      <c r="B1721" t="s">
        <v>1546</v>
      </c>
      <c r="C1721" t="str">
        <f>CONCATENATE(GetSteps[[#This Row],[DefinitionID]],GetSteps[[#This Row],[StepCaption(ID)]])</f>
        <v>BE7A96DC-136B-ED11-80EE-0022481C7D58GeneralModule</v>
      </c>
      <c r="D1721" t="str">
        <f>IFERROR(VLOOKUP(GetSteps[[#This Row],[SearchStep]], GetMetadata[[SearchStep]:[StepCaption]], 2, FALSE), GetSteps[[#This Row],[StepCaption(ID)]])</f>
        <v>GeneralModule</v>
      </c>
      <c r="E1721" t="str">
        <f>IFERROR(VLOOKUP(GetSteps[[#This Row],[SearchStep]], GetMetadata[[SearchStep]:[StepCaption]], 4, FALSE), GetSteps[[#This Row],[StepCaption(ID)]])</f>
        <v>GeneralModule</v>
      </c>
    </row>
    <row r="1722" spans="1:5">
      <c r="A1722" t="s">
        <v>3766</v>
      </c>
      <c r="B1722" t="s">
        <v>5474</v>
      </c>
      <c r="C1722" t="str">
        <f>CONCATENATE(GetSteps[[#This Row],[DefinitionID]],GetSteps[[#This Row],[StepCaption(ID)]])</f>
        <v>BFD04814-E5A6-ED11-80F0-0022481C7D58- Assessment of inherent risk of the RMMs, especially fraud risks;(LabelBuildingBlock7)</v>
      </c>
      <c r="D1722" t="str">
        <f>IFERROR(VLOOKUP(GetSteps[[#This Row],[SearchStep]], GetMetadata[[SearchStep]:[StepCaption]], 2, FALSE), GetSteps[[#This Row],[StepCaption(ID)]])</f>
        <v>LabelBuildingBlock7</v>
      </c>
      <c r="E1722" t="str">
        <f>IFERROR(VLOOKUP(GetSteps[[#This Row],[SearchStep]], GetMetadata[[SearchStep]:[StepCaption]], 4, FALSE), GetSteps[[#This Row],[StepCaption(ID)]])</f>
        <v>LabelBuildingBlock</v>
      </c>
    </row>
    <row r="1723" spans="1:5">
      <c r="A1723" t="s">
        <v>3766</v>
      </c>
      <c r="B1723" t="s">
        <v>5475</v>
      </c>
      <c r="C1723" t="str">
        <f>CONCATENATE(GetSteps[[#This Row],[DefinitionID]],GetSteps[[#This Row],[StepCaption(ID)]])</f>
        <v>BFD04814-E5A6-ED11-80F0-0022481C7D58- Complexity of the IT environment;(LabelBuildingBlock6)</v>
      </c>
      <c r="D1723" t="str">
        <f>IFERROR(VLOOKUP(GetSteps[[#This Row],[SearchStep]], GetMetadata[[SearchStep]:[StepCaption]], 2, FALSE), GetSteps[[#This Row],[StepCaption(ID)]])</f>
        <v>LabelBuildingBlock6</v>
      </c>
      <c r="E1723" t="str">
        <f>IFERROR(VLOOKUP(GetSteps[[#This Row],[SearchStep]], GetMetadata[[SearchStep]:[StepCaption]], 4, FALSE), GetSteps[[#This Row],[StepCaption(ID)]])</f>
        <v>LabelBuildingBlock</v>
      </c>
    </row>
    <row r="1724" spans="1:5">
      <c r="A1724" t="s">
        <v>3766</v>
      </c>
      <c r="B1724" t="s">
        <v>5476</v>
      </c>
      <c r="C1724" t="str">
        <f>CONCATENATE(GetSteps[[#This Row],[DefinitionID]],GetSteps[[#This Row],[StepCaption(ID)]])</f>
        <v>BFD04814-E5A6-ED11-80F0-0022481C7D58- Frequency of changes to the relevant IT layers;(LabelBuildingBlock9)</v>
      </c>
      <c r="D1724" t="str">
        <f>IFERROR(VLOOKUP(GetSteps[[#This Row],[SearchStep]], GetMetadata[[SearchStep]:[StepCaption]], 2, FALSE), GetSteps[[#This Row],[StepCaption(ID)]])</f>
        <v>LabelBuildingBlock9</v>
      </c>
      <c r="E1724" t="str">
        <f>IFERROR(VLOOKUP(GetSteps[[#This Row],[SearchStep]], GetMetadata[[SearchStep]:[StepCaption]], 4, FALSE), GetSteps[[#This Row],[StepCaption(ID)]])</f>
        <v>LabelBuildingBlock</v>
      </c>
    </row>
    <row r="1725" spans="1:5">
      <c r="A1725" t="s">
        <v>3766</v>
      </c>
      <c r="B1725" t="s">
        <v>5477</v>
      </c>
      <c r="C1725" t="str">
        <f>CONCATENATE(GetSteps[[#This Row],[DefinitionID]],GetSteps[[#This Row],[StepCaption(ID)]])</f>
        <v>BFD04814-E5A6-ED11-80F0-0022481C7D58- Nature and frequency of the control;(LabelBuildingBlock8)</v>
      </c>
      <c r="D1725" t="str">
        <f>IFERROR(VLOOKUP(GetSteps[[#This Row],[SearchStep]], GetMetadata[[SearchStep]:[StepCaption]], 2, FALSE), GetSteps[[#This Row],[StepCaption(ID)]])</f>
        <v>LabelBuildingBlock8</v>
      </c>
      <c r="E1725" t="str">
        <f>IFERROR(VLOOKUP(GetSteps[[#This Row],[SearchStep]], GetMetadata[[SearchStep]:[StepCaption]], 4, FALSE), GetSteps[[#This Row],[StepCaption(ID)]])</f>
        <v>LabelBuildingBlock</v>
      </c>
    </row>
    <row r="1726" spans="1:5">
      <c r="A1726" t="s">
        <v>3766</v>
      </c>
      <c r="B1726" t="s">
        <v>5478</v>
      </c>
      <c r="C1726" t="str">
        <f>CONCATENATE(GetSteps[[#This Row],[DefinitionID]],GetSteps[[#This Row],[StepCaption(ID)]])</f>
        <v>BFD04814-E5A6-ED11-80F0-0022481C7D58- Risk associated with the control (RAWTC).(LabelBuildingBlock10)</v>
      </c>
      <c r="D1726" t="str">
        <f>IFERROR(VLOOKUP(GetSteps[[#This Row],[SearchStep]], GetMetadata[[SearchStep]:[StepCaption]], 2, FALSE), GetSteps[[#This Row],[StepCaption(ID)]])</f>
        <v>LabelBuildingBlock10</v>
      </c>
      <c r="E1726" t="str">
        <f>IFERROR(VLOOKUP(GetSteps[[#This Row],[SearchStep]], GetMetadata[[SearchStep]:[StepCaption]], 4, FALSE), GetSteps[[#This Row],[StepCaption(ID)]])</f>
        <v>LabelBuildingBlock</v>
      </c>
    </row>
    <row r="1727" spans="1:5">
      <c r="A1727" t="s">
        <v>3766</v>
      </c>
      <c r="B1727" t="s">
        <v>5479</v>
      </c>
      <c r="C1727" t="str">
        <f>CONCATENATE(GetSteps[[#This Row],[DefinitionID]],GetSteps[[#This Row],[StepCaption(ID)]])</f>
        <v>BFD04814-E5A6-ED11-80F0-0022481C7D58- Risk associated with the control (RAWTC).(RTFTextBuildingBlock11)</v>
      </c>
      <c r="D1727" t="str">
        <f>IFERROR(VLOOKUP(GetSteps[[#This Row],[SearchStep]], GetMetadata[[SearchStep]:[StepCaption]], 2, FALSE), GetSteps[[#This Row],[StepCaption(ID)]])</f>
        <v>RTFTextBuildingBlock11</v>
      </c>
      <c r="E1727" t="str">
        <f>IFERROR(VLOOKUP(GetSteps[[#This Row],[SearchStep]], GetMetadata[[SearchStep]:[StepCaption]], 4, FALSE), GetSteps[[#This Row],[StepCaption(ID)]])</f>
        <v>RTFTextBuildingBlock</v>
      </c>
    </row>
    <row r="1728" spans="1:5">
      <c r="A1728" t="s">
        <v>3766</v>
      </c>
      <c r="B1728" t="s">
        <v>5480</v>
      </c>
      <c r="C1728" t="str">
        <f>CONCATENATE(GetSteps[[#This Row],[DefinitionID]],GetSteps[[#This Row],[StepCaption(ID)]])</f>
        <v>BFD04814-E5A6-ED11-80F0-0022481C7D58 Rollforward procedures(ExpanderGroupBuildingBlock23)</v>
      </c>
      <c r="D1728" t="str">
        <f>IFERROR(VLOOKUP(GetSteps[[#This Row],[SearchStep]], GetMetadata[[SearchStep]:[StepCaption]], 2, FALSE), GetSteps[[#This Row],[StepCaption(ID)]])</f>
        <v>ExpanderGroupBuildingBlock23</v>
      </c>
      <c r="E1728" t="str">
        <f>IFERROR(VLOOKUP(GetSteps[[#This Row],[SearchStep]], GetMetadata[[SearchStep]:[StepCaption]], 4, FALSE), GetSteps[[#This Row],[StepCaption(ID)]])</f>
        <v>ExpanderGroupBuildingBlock</v>
      </c>
    </row>
    <row r="1729" spans="1:5">
      <c r="A1729" t="s">
        <v>3766</v>
      </c>
      <c r="B1729" t="s">
        <v>5481</v>
      </c>
      <c r="C1729" t="str">
        <f>CONCATENATE(GetSteps[[#This Row],[DefinitionID]],GetSteps[[#This Row],[StepCaption(ID)]])</f>
        <v>BFD04814-E5A6-ED11-80F0-0022481C7D58Are results being documented in attachments?(OptionBuildingBlock24)</v>
      </c>
      <c r="D1729" t="str">
        <f>IFERROR(VLOOKUP(GetSteps[[#This Row],[SearchStep]], GetMetadata[[SearchStep]:[StepCaption]], 2, FALSE), GetSteps[[#This Row],[StepCaption(ID)]])</f>
        <v>OptionBuildingBlock24</v>
      </c>
      <c r="E1729" t="str">
        <f>IFERROR(VLOOKUP(GetSteps[[#This Row],[SearchStep]], GetMetadata[[SearchStep]:[StepCaption]], 4, FALSE), GetSteps[[#This Row],[StepCaption(ID)]])</f>
        <v>OptionBuildingBlock</v>
      </c>
    </row>
    <row r="1730" spans="1:5">
      <c r="A1730" t="s">
        <v>3766</v>
      </c>
      <c r="B1730" t="s">
        <v>5482</v>
      </c>
      <c r="C1730" t="str">
        <f>CONCATENATE(GetSteps[[#This Row],[DefinitionID]],GetSteps[[#This Row],[StepCaption(ID)]])</f>
        <v>BFD04814-E5A6-ED11-80F0-0022481C7D58Attach results of testing.(SimpleDataGridBuildingBlock25)</v>
      </c>
      <c r="D1730" t="str">
        <f>IFERROR(VLOOKUP(GetSteps[[#This Row],[SearchStep]], GetMetadata[[SearchStep]:[StepCaption]], 2, FALSE), GetSteps[[#This Row],[StepCaption(ID)]])</f>
        <v>SimpleDataGridBuildingBlock25</v>
      </c>
      <c r="E1730" t="str">
        <f>IFERROR(VLOOKUP(GetSteps[[#This Row],[SearchStep]], GetMetadata[[SearchStep]:[StepCaption]], 4, FALSE), GetSteps[[#This Row],[StepCaption(ID)]])</f>
        <v>SimpleDataGridBuildingBlock</v>
      </c>
    </row>
    <row r="1731" spans="1:5">
      <c r="A1731" t="s">
        <v>3766</v>
      </c>
      <c r="B1731" t="s">
        <v>5483</v>
      </c>
      <c r="C1731" t="str">
        <f>CONCATENATE(GetSteps[[#This Row],[DefinitionID]],GetSteps[[#This Row],[StepCaption(ID)]])</f>
        <v>BFD04814-E5A6-ED11-80F0-0022481C7D58Based on results of testing the relevant GITCs (including testing over the compensating controls and/or additional procedures performed to mitigate the ide(OptionBuildingBlock3)</v>
      </c>
      <c r="D1731" t="str">
        <f>IFERROR(VLOOKUP(GetSteps[[#This Row],[SearchStep]], GetMetadata[[SearchStep]:[StepCaption]], 2, FALSE), GetSteps[[#This Row],[StepCaption(ID)]])</f>
        <v>OptionBuildingBlock3</v>
      </c>
      <c r="E1731" t="str">
        <f>IFERROR(VLOOKUP(GetSteps[[#This Row],[SearchStep]], GetMetadata[[SearchStep]:[StepCaption]], 4, FALSE), GetSteps[[#This Row],[StepCaption(ID)]])</f>
        <v>OptionBuildingBlock</v>
      </c>
    </row>
    <row r="1732" spans="1:5">
      <c r="A1732" t="s">
        <v>3766</v>
      </c>
      <c r="B1732" t="s">
        <v>5484</v>
      </c>
      <c r="C1732" t="str">
        <f>CONCATENATE(GetSteps[[#This Row],[DefinitionID]],GetSteps[[#This Row],[StepCaption(ID)]])</f>
        <v>BFD04814-E5A6-ED11-80F0-0022481C7D58Confirm the testwork includes procedures over each of the control attributes.(CheckBoxBuildingBlock28)</v>
      </c>
      <c r="D1732" t="str">
        <f>IFERROR(VLOOKUP(GetSteps[[#This Row],[SearchStep]], GetMetadata[[SearchStep]:[StepCaption]], 2, FALSE), GetSteps[[#This Row],[StepCaption(ID)]])</f>
        <v>CheckBoxBuildingBlock28</v>
      </c>
      <c r="E1732" t="str">
        <f>IFERROR(VLOOKUP(GetSteps[[#This Row],[SearchStep]], GetMetadata[[SearchStep]:[StepCaption]], 4, FALSE), GetSteps[[#This Row],[StepCaption(ID)]])</f>
        <v>CheckBoxBuildingBlock</v>
      </c>
    </row>
    <row r="1733" spans="1:5">
      <c r="A1733" t="s">
        <v>3766</v>
      </c>
      <c r="B1733" t="s">
        <v>5485</v>
      </c>
      <c r="C1733" t="str">
        <f>CONCATENATE(GetSteps[[#This Row],[DefinitionID]],GetSteps[[#This Row],[StepCaption(ID)]])</f>
        <v>BFD04814-E5A6-ED11-80F0-0022481C7D58Define the population to be tested and determine the completeness.(RTFTextBuildingBlock19)</v>
      </c>
      <c r="D1733" t="str">
        <f>IFERROR(VLOOKUP(GetSteps[[#This Row],[SearchStep]], GetMetadata[[SearchStep]:[StepCaption]], 2, FALSE), GetSteps[[#This Row],[StepCaption(ID)]])</f>
        <v>RTFTextBuildingBlock19</v>
      </c>
      <c r="E1733" t="str">
        <f>IFERROR(VLOOKUP(GetSteps[[#This Row],[SearchStep]], GetMetadata[[SearchStep]:[StepCaption]], 4, FALSE), GetSteps[[#This Row],[StepCaption(ID)]])</f>
        <v>RTFTextBuildingBlock</v>
      </c>
    </row>
    <row r="1734" spans="1:5">
      <c r="A1734" t="s">
        <v>3766</v>
      </c>
      <c r="B1734" t="s">
        <v>5393</v>
      </c>
      <c r="C1734" t="str">
        <f>CONCATENATE(GetSteps[[#This Row],[DefinitionID]],GetSteps[[#This Row],[StepCaption(ID)]])</f>
        <v>BFD04814-E5A6-ED11-80F0-0022481C7D58Determine the extent of procedures(LabelBuildingBlock17)</v>
      </c>
      <c r="D1734" t="str">
        <f>IFERROR(VLOOKUP(GetSteps[[#This Row],[SearchStep]], GetMetadata[[SearchStep]:[StepCaption]], 2, FALSE), GetSteps[[#This Row],[StepCaption(ID)]])</f>
        <v>LabelBuildingBlock17</v>
      </c>
      <c r="E1734" t="str">
        <f>IFERROR(VLOOKUP(GetSteps[[#This Row],[SearchStep]], GetMetadata[[SearchStep]:[StepCaption]], 4, FALSE), GetSteps[[#This Row],[StepCaption(ID)]])</f>
        <v>LabelBuildingBlock</v>
      </c>
    </row>
    <row r="1735" spans="1:5">
      <c r="A1735" t="s">
        <v>3766</v>
      </c>
      <c r="B1735" t="s">
        <v>5486</v>
      </c>
      <c r="C1735" t="str">
        <f>CONCATENATE(GetSteps[[#This Row],[DefinitionID]],GetSteps[[#This Row],[StepCaption(ID)]])</f>
        <v>BFD04814-E5A6-ED11-80F0-0022481C7D58Determine the nature of procedures(LabelBuildingBlock15)</v>
      </c>
      <c r="D1735" t="str">
        <f>IFERROR(VLOOKUP(GetSteps[[#This Row],[SearchStep]], GetMetadata[[SearchStep]:[StepCaption]], 2, FALSE), GetSteps[[#This Row],[StepCaption(ID)]])</f>
        <v>LabelBuildingBlock15</v>
      </c>
      <c r="E1735" t="str">
        <f>IFERROR(VLOOKUP(GetSteps[[#This Row],[SearchStep]], GetMetadata[[SearchStep]:[StepCaption]], 4, FALSE), GetSteps[[#This Row],[StepCaption(ID)]])</f>
        <v>LabelBuildingBlock</v>
      </c>
    </row>
    <row r="1736" spans="1:5">
      <c r="A1736" t="s">
        <v>3766</v>
      </c>
      <c r="B1736" t="s">
        <v>5487</v>
      </c>
      <c r="C1736" t="str">
        <f>CONCATENATE(GetSteps[[#This Row],[DefinitionID]],GetSteps[[#This Row],[StepCaption(ID)]])</f>
        <v>BFD04814-E5A6-ED11-80F0-0022481C7D58Document how we modified the nature, timing and/or extent of our procedures to incorporate unpredictability.(RTFTextBuildingBlock22)</v>
      </c>
      <c r="D1736" t="str">
        <f>IFERROR(VLOOKUP(GetSteps[[#This Row],[SearchStep]], GetMetadata[[SearchStep]:[StepCaption]], 2, FALSE), GetSteps[[#This Row],[StepCaption(ID)]])</f>
        <v>RTFTextBuildingBlock22</v>
      </c>
      <c r="E1736" t="str">
        <f>IFERROR(VLOOKUP(GetSteps[[#This Row],[SearchStep]], GetMetadata[[SearchStep]:[StepCaption]], 4, FALSE), GetSteps[[#This Row],[StepCaption(ID)]])</f>
        <v>RTFTextBuildingBlock</v>
      </c>
    </row>
    <row r="1737" spans="1:5">
      <c r="A1737" t="s">
        <v>3766</v>
      </c>
      <c r="B1737" t="s">
        <v>5488</v>
      </c>
      <c r="C1737" t="str">
        <f>CONCATENATE(GetSteps[[#This Row],[DefinitionID]],GetSteps[[#This Row],[StepCaption(ID)]])</f>
        <v>BFD04814-E5A6-ED11-80F0-0022481C7D58Document our consideration of the following factors in determining to test the control at multiple points throughout the period:(LabelBuildingBlock5)</v>
      </c>
      <c r="D1737" t="str">
        <f>IFERROR(VLOOKUP(GetSteps[[#This Row],[SearchStep]], GetMetadata[[SearchStep]:[StepCaption]], 2, FALSE), GetSteps[[#This Row],[StepCaption(ID)]])</f>
        <v>LabelBuildingBlock5</v>
      </c>
      <c r="E1737" t="str">
        <f>IFERROR(VLOOKUP(GetSteps[[#This Row],[SearchStep]], GetMetadata[[SearchStep]:[StepCaption]], 4, FALSE), GetSteps[[#This Row],[StepCaption(ID)]])</f>
        <v>LabelBuildingBlock</v>
      </c>
    </row>
    <row r="1738" spans="1:5">
      <c r="A1738" t="s">
        <v>3766</v>
      </c>
      <c r="B1738" t="s">
        <v>5489</v>
      </c>
      <c r="C1738" t="str">
        <f>CONCATENATE(GetSteps[[#This Row],[DefinitionID]],GetSteps[[#This Row],[StepCaption(ID)]])</f>
        <v>BFD04814-E5A6-ED11-80F0-0022481C7D58Document results of testing.(CheckBoxBuildingBlock26)</v>
      </c>
      <c r="D1738" t="str">
        <f>IFERROR(VLOOKUP(GetSteps[[#This Row],[SearchStep]], GetMetadata[[SearchStep]:[StepCaption]], 2, FALSE), GetSteps[[#This Row],[StepCaption(ID)]])</f>
        <v>CheckBoxBuildingBlock26</v>
      </c>
      <c r="E1738" t="str">
        <f>IFERROR(VLOOKUP(GetSteps[[#This Row],[SearchStep]], GetMetadata[[SearchStep]:[StepCaption]], 4, FALSE), GetSteps[[#This Row],[StepCaption(ID)]])</f>
        <v>CheckBoxBuildingBlock</v>
      </c>
    </row>
    <row r="1739" spans="1:5">
      <c r="A1739" t="s">
        <v>3766</v>
      </c>
      <c r="B1739" t="s">
        <v>5490</v>
      </c>
      <c r="C1739" t="str">
        <f>CONCATENATE(GetSteps[[#This Row],[DefinitionID]],GetSteps[[#This Row],[StepCaption(ID)]])</f>
        <v>BFD04814-E5A6-ED11-80F0-0022481C7D58Document the outcome of advice from an appropriate individual with expertise in IT.(LabelBuildingBlock13)</v>
      </c>
      <c r="D1739" t="str">
        <f>IFERROR(VLOOKUP(GetSteps[[#This Row],[SearchStep]], GetMetadata[[SearchStep]:[StepCaption]], 2, FALSE), GetSteps[[#This Row],[StepCaption(ID)]])</f>
        <v>LabelBuildingBlock13</v>
      </c>
      <c r="E1739" t="str">
        <f>IFERROR(VLOOKUP(GetSteps[[#This Row],[SearchStep]], GetMetadata[[SearchStep]:[StepCaption]], 4, FALSE), GetSteps[[#This Row],[StepCaption(ID)]])</f>
        <v>LabelBuildingBlock</v>
      </c>
    </row>
    <row r="1740" spans="1:5">
      <c r="A1740" t="s">
        <v>3766</v>
      </c>
      <c r="B1740" t="s">
        <v>5491</v>
      </c>
      <c r="C1740" t="str">
        <f>CONCATENATE(GetSteps[[#This Row],[DefinitionID]],GetSteps[[#This Row],[StepCaption(ID)]])</f>
        <v>BFD04814-E5A6-ED11-80F0-0022481C7D58Document the outcome of advice from an appropriate individual with expertise in IT.(RTFTextBuildingBlock33)</v>
      </c>
      <c r="D1740" t="str">
        <f>IFERROR(VLOOKUP(GetSteps[[#This Row],[SearchStep]], GetMetadata[[SearchStep]:[StepCaption]], 2, FALSE), GetSteps[[#This Row],[StepCaption(ID)]])</f>
        <v>RTFTextBuildingBlock33</v>
      </c>
      <c r="E1740" t="str">
        <f>IFERROR(VLOOKUP(GetSteps[[#This Row],[SearchStep]], GetMetadata[[SearchStep]:[StepCaption]], 4, FALSE), GetSteps[[#This Row],[StepCaption(ID)]])</f>
        <v>RTFTextBuildingBlock</v>
      </c>
    </row>
    <row r="1741" spans="1:5">
      <c r="A1741" t="s">
        <v>3766</v>
      </c>
      <c r="B1741" t="s">
        <v>5492</v>
      </c>
      <c r="C1741" t="str">
        <f>CONCATENATE(GetSteps[[#This Row],[DefinitionID]],GetSteps[[#This Row],[StepCaption(ID)]])</f>
        <v>BFD04814-E5A6-ED11-80F0-0022481C7D58Document whether there have been changes in IT systems or IT personnel that impacts the automated process control activity. If so, document the outcome of (RTFTextBuildingBlock14)</v>
      </c>
      <c r="D1741" t="str">
        <f>IFERROR(VLOOKUP(GetSteps[[#This Row],[SearchStep]], GetMetadata[[SearchStep]:[StepCaption]], 2, FALSE), GetSteps[[#This Row],[StepCaption(ID)]])</f>
        <v>RTFTextBuildingBlock14</v>
      </c>
      <c r="E1741" t="str">
        <f>IFERROR(VLOOKUP(GetSteps[[#This Row],[SearchStep]], GetMetadata[[SearchStep]:[StepCaption]], 4, FALSE), GetSteps[[#This Row],[StepCaption(ID)]])</f>
        <v>RTFTextBuildingBlock</v>
      </c>
    </row>
    <row r="1742" spans="1:5">
      <c r="A1742" t="s">
        <v>3766</v>
      </c>
      <c r="B1742" t="s">
        <v>5493</v>
      </c>
      <c r="C1742" t="str">
        <f>CONCATENATE(GetSteps[[#This Row],[DefinitionID]],GetSteps[[#This Row],[StepCaption(ID)]])</f>
        <v>BFD04814-E5A6-ED11-80F0-0022481C7D58Evaluate the operating effectiveness of controls that involve judgment(LabelBuildingBlock29)</v>
      </c>
      <c r="D1742" t="str">
        <f>IFERROR(VLOOKUP(GetSteps[[#This Row],[SearchStep]], GetMetadata[[SearchStep]:[StepCaption]], 2, FALSE), GetSteps[[#This Row],[StepCaption(ID)]])</f>
        <v>LabelBuildingBlock29</v>
      </c>
      <c r="E1742" t="str">
        <f>IFERROR(VLOOKUP(GetSteps[[#This Row],[SearchStep]], GetMetadata[[SearchStep]:[StepCaption]], 4, FALSE), GetSteps[[#This Row],[StepCaption(ID)]])</f>
        <v>LabelBuildingBlock</v>
      </c>
    </row>
    <row r="1743" spans="1:5">
      <c r="A1743" t="s">
        <v>3766</v>
      </c>
      <c r="B1743" t="s">
        <v>5494</v>
      </c>
      <c r="C1743" t="str">
        <f>CONCATENATE(GetSteps[[#This Row],[DefinitionID]],GetSteps[[#This Row],[StepCaption(ID)]])</f>
        <v>BFD04814-E5A6-ED11-80F0-0022481C7D58Evaluate the steps performed by the control operator to identify and investigate outliers, including whether outliers were appropriately identified and res(RTFTextBuildingBlock31)</v>
      </c>
      <c r="D1743" t="str">
        <f>IFERROR(VLOOKUP(GetSteps[[#This Row],[SearchStep]], GetMetadata[[SearchStep]:[StepCaption]], 2, FALSE), GetSteps[[#This Row],[StepCaption(ID)]])</f>
        <v>RTFTextBuildingBlock31</v>
      </c>
      <c r="E1743" t="str">
        <f>IFERROR(VLOOKUP(GetSteps[[#This Row],[SearchStep]], GetMetadata[[SearchStep]:[StepCaption]], 4, FALSE), GetSteps[[#This Row],[StepCaption(ID)]])</f>
        <v>RTFTextBuildingBlock</v>
      </c>
    </row>
    <row r="1744" spans="1:5">
      <c r="A1744" t="s">
        <v>3766</v>
      </c>
      <c r="B1744" t="s">
        <v>5495</v>
      </c>
      <c r="C1744" t="str">
        <f>CONCATENATE(GetSteps[[#This Row],[DefinitionID]],GetSteps[[#This Row],[StepCaption(ID)]])</f>
        <v>BFD04814-E5A6-ED11-80F0-0022481C7D58For the selected operations of the control with judgmental control attributes:(LabelBuildingBlock30)</v>
      </c>
      <c r="D1744" t="str">
        <f>IFERROR(VLOOKUP(GetSteps[[#This Row],[SearchStep]], GetMetadata[[SearchStep]:[StepCaption]], 2, FALSE), GetSteps[[#This Row],[StepCaption(ID)]])</f>
        <v>LabelBuildingBlock30</v>
      </c>
      <c r="E1744" t="str">
        <f>IFERROR(VLOOKUP(GetSteps[[#This Row],[SearchStep]], GetMetadata[[SearchStep]:[StepCaption]], 4, FALSE), GetSteps[[#This Row],[StepCaption(ID)]])</f>
        <v>LabelBuildingBlock</v>
      </c>
    </row>
    <row r="1745" spans="1:5">
      <c r="A1745" t="s">
        <v>3766</v>
      </c>
      <c r="B1745" t="s">
        <v>5496</v>
      </c>
      <c r="C1745" t="str">
        <f>CONCATENATE(GetSteps[[#This Row],[DefinitionID]],GetSteps[[#This Row],[StepCaption(ID)]])</f>
        <v>BFD04814-E5A6-ED11-80F0-0022481C7D58GITC dependency and results(ButtonBuildingBlock2)</v>
      </c>
      <c r="D1745" t="str">
        <f>IFERROR(VLOOKUP(GetSteps[[#This Row],[SearchStep]], GetMetadata[[SearchStep]:[StepCaption]], 2, FALSE), GetSteps[[#This Row],[StepCaption(ID)]])</f>
        <v>ButtonBuildingBlock2</v>
      </c>
      <c r="E1745" t="str">
        <f>IFERROR(VLOOKUP(GetSteps[[#This Row],[SearchStep]], GetMetadata[[SearchStep]:[StepCaption]], 4, FALSE), GetSteps[[#This Row],[StepCaption(ID)]])</f>
        <v>ButtonBuildingBlock</v>
      </c>
    </row>
    <row r="1746" spans="1:5">
      <c r="A1746" t="s">
        <v>3766</v>
      </c>
      <c r="B1746" t="s">
        <v>5497</v>
      </c>
      <c r="C1746" t="str">
        <f>CONCATENATE(GetSteps[[#This Row],[DefinitionID]],GetSteps[[#This Row],[StepCaption(ID)]])</f>
        <v>BFD04814-E5A6-ED11-80F0-0022481C7D58Is this the first time performing testing multiple points throughout the period?(OptionBuildingBlock12)</v>
      </c>
      <c r="D1746" t="str">
        <f>IFERROR(VLOOKUP(GetSteps[[#This Row],[SearchStep]], GetMetadata[[SearchStep]:[StepCaption]], 2, FALSE), GetSteps[[#This Row],[StepCaption(ID)]])</f>
        <v>OptionBuildingBlock12</v>
      </c>
      <c r="E1746" t="str">
        <f>IFERROR(VLOOKUP(GetSteps[[#This Row],[SearchStep]], GetMetadata[[SearchStep]:[StepCaption]], 4, FALSE), GetSteps[[#This Row],[StepCaption(ID)]])</f>
        <v>OptionBuildingBlock</v>
      </c>
    </row>
    <row r="1747" spans="1:5">
      <c r="A1747" t="s">
        <v>3766</v>
      </c>
      <c r="B1747" t="s">
        <v>5498</v>
      </c>
      <c r="C1747" t="str">
        <f>CONCATENATE(GetSteps[[#This Row],[DefinitionID]],GetSteps[[#This Row],[StepCaption(ID)]])</f>
        <v>BFD04814-E5A6-ED11-80F0-0022481C7D58Number of operations to test(LabelMultiLineTextBox20)</v>
      </c>
      <c r="D1747" t="str">
        <f>IFERROR(VLOOKUP(GetSteps[[#This Row],[SearchStep]], GetMetadata[[SearchStep]:[StepCaption]], 2, FALSE), GetSteps[[#This Row],[StepCaption(ID)]])</f>
        <v>LabelMultiLineTextBox20</v>
      </c>
      <c r="E1747" t="str">
        <f>IFERROR(VLOOKUP(GetSteps[[#This Row],[SearchStep]], GetMetadata[[SearchStep]:[StepCaption]], 4, FALSE), GetSteps[[#This Row],[StepCaption(ID)]])</f>
        <v>LabelMultiLineTextBox</v>
      </c>
    </row>
    <row r="1748" spans="1:5">
      <c r="A1748" t="s">
        <v>3766</v>
      </c>
      <c r="B1748" t="s">
        <v>5499</v>
      </c>
      <c r="C1748" t="str">
        <f>CONCATENATE(GetSteps[[#This Row],[DefinitionID]],GetSteps[[#This Row],[StepCaption(ID)]])</f>
        <v>BFD04814-E5A6-ED11-80F0-0022481C7D58Our evaluation of the conclusions reached in the control operator's investigation(ComboSelectEntityEnumBuildingBlock32)</v>
      </c>
      <c r="D1748" t="str">
        <f>IFERROR(VLOOKUP(GetSteps[[#This Row],[SearchStep]], GetMetadata[[SearchStep]:[StepCaption]], 2, FALSE), GetSteps[[#This Row],[StepCaption(ID)]])</f>
        <v>ComboSelectEntityEnumBuildingBlock32</v>
      </c>
      <c r="E1748" t="str">
        <f>IFERROR(VLOOKUP(GetSteps[[#This Row],[SearchStep]], GetMetadata[[SearchStep]:[StepCaption]], 4, FALSE), GetSteps[[#This Row],[StepCaption(ID)]])</f>
        <v>ComboSelectEntityEnumBuildingBlock</v>
      </c>
    </row>
    <row r="1749" spans="1:5">
      <c r="A1749" t="s">
        <v>3766</v>
      </c>
      <c r="B1749" t="s">
        <v>5500</v>
      </c>
      <c r="C1749" t="str">
        <f>CONCATENATE(GetSteps[[#This Row],[DefinitionID]],GetSteps[[#This Row],[StepCaption(ID)]])</f>
        <v>BFD04814-E5A6-ED11-80F0-0022481C7D58Perform additional testing over the rollforward period(ExpanderGroupBuildingBlock1)</v>
      </c>
      <c r="D1749" t="str">
        <f>IFERROR(VLOOKUP(GetSteps[[#This Row],[SearchStep]], GetMetadata[[SearchStep]:[StepCaption]], 2, FALSE), GetSteps[[#This Row],[StepCaption(ID)]])</f>
        <v>ExpanderGroupBuildingBlock1</v>
      </c>
      <c r="E1749" t="str">
        <f>IFERROR(VLOOKUP(GetSteps[[#This Row],[SearchStep]], GetMetadata[[SearchStep]:[StepCaption]], 4, FALSE), GetSteps[[#This Row],[StepCaption(ID)]])</f>
        <v>ExpanderGroupBuildingBlock</v>
      </c>
    </row>
    <row r="1750" spans="1:5">
      <c r="A1750" t="s">
        <v>3766</v>
      </c>
      <c r="B1750" t="s">
        <v>5501</v>
      </c>
      <c r="C1750" t="str">
        <f>CONCATENATE(GetSteps[[#This Row],[DefinitionID]],GetSteps[[#This Row],[StepCaption(ID)]])</f>
        <v>BFD04814-E5A6-ED11-80F0-0022481C7D58Procedure incorporates an element of unpredictability.(CheckBoxBuildingBlock21)</v>
      </c>
      <c r="D1750" t="str">
        <f>IFERROR(VLOOKUP(GetSteps[[#This Row],[SearchStep]], GetMetadata[[SearchStep]:[StepCaption]], 2, FALSE), GetSteps[[#This Row],[StepCaption(ID)]])</f>
        <v>CheckBoxBuildingBlock21</v>
      </c>
      <c r="E1750" t="str">
        <f>IFERROR(VLOOKUP(GetSteps[[#This Row],[SearchStep]], GetMetadata[[SearchStep]:[StepCaption]], 4, FALSE), GetSteps[[#This Row],[StepCaption(ID)]])</f>
        <v>CheckBoxBuildingBlock</v>
      </c>
    </row>
    <row r="1751" spans="1:5">
      <c r="A1751" t="s">
        <v>3766</v>
      </c>
      <c r="B1751" t="s">
        <v>5502</v>
      </c>
      <c r="C1751" t="str">
        <f>CONCATENATE(GetSteps[[#This Row],[DefinitionID]],GetSteps[[#This Row],[StepCaption(ID)]])</f>
        <v>BFD04814-E5A6-ED11-80F0-0022481C7D58We plan to assess whether the identified RAFITs and IT layers have been addressed by testing the automated process control activity at multiple points thro(CheckBoxBuildingBlock4)</v>
      </c>
      <c r="D1751" t="str">
        <f>IFERROR(VLOOKUP(GetSteps[[#This Row],[SearchStep]], GetMetadata[[SearchStep]:[StepCaption]], 2, FALSE), GetSteps[[#This Row],[StepCaption(ID)]])</f>
        <v>CheckBoxBuildingBlock4</v>
      </c>
      <c r="E1751" t="str">
        <f>IFERROR(VLOOKUP(GetSteps[[#This Row],[SearchStep]], GetMetadata[[SearchStep]:[StepCaption]], 4, FALSE), GetSteps[[#This Row],[StepCaption(ID)]])</f>
        <v>CheckBoxBuildingBlock</v>
      </c>
    </row>
    <row r="1752" spans="1:5">
      <c r="A1752" t="s">
        <v>3766</v>
      </c>
      <c r="B1752" t="s">
        <v>5503</v>
      </c>
      <c r="C1752" t="str">
        <f>CONCATENATE(GetSteps[[#This Row],[DefinitionID]],GetSteps[[#This Row],[StepCaption(ID)]])</f>
        <v>BFD04814-E5A6-ED11-80F0-0022481C7D58Will we test additional operations of the control?(OptionBuildingBlock18)</v>
      </c>
      <c r="D1752" t="str">
        <f>IFERROR(VLOOKUP(GetSteps[[#This Row],[SearchStep]], GetMetadata[[SearchStep]:[StepCaption]], 2, FALSE), GetSteps[[#This Row],[StepCaption(ID)]])</f>
        <v>OptionBuildingBlock18</v>
      </c>
      <c r="E1752" t="str">
        <f>IFERROR(VLOOKUP(GetSteps[[#This Row],[SearchStep]], GetMetadata[[SearchStep]:[StepCaption]], 4, FALSE), GetSteps[[#This Row],[StepCaption(ID)]])</f>
        <v>OptionBuildingBlock</v>
      </c>
    </row>
    <row r="1753" spans="1:5">
      <c r="A1753" t="s">
        <v>3766</v>
      </c>
      <c r="B1753" t="s">
        <v>5504</v>
      </c>
      <c r="C1753" t="str">
        <f>CONCATENATE(GetSteps[[#This Row],[DefinitionID]],GetSteps[[#This Row],[StepCaption(ID)]])</f>
        <v>BFD04814-E5A6-ED11-80F0-0022481C7D58(RTFTextBuildingBlock27)</v>
      </c>
      <c r="D1753" t="str">
        <f>IFERROR(VLOOKUP(GetSteps[[#This Row],[SearchStep]], GetMetadata[[SearchStep]:[StepCaption]], 2, FALSE), GetSteps[[#This Row],[StepCaption(ID)]])</f>
        <v>RTFTextBuildingBlock27</v>
      </c>
      <c r="E1753" t="str">
        <f>IFERROR(VLOOKUP(GetSteps[[#This Row],[SearchStep]], GetMetadata[[SearchStep]:[StepCaption]], 4, FALSE), GetSteps[[#This Row],[StepCaption(ID)]])</f>
        <v>RTFTextBuildingBlock</v>
      </c>
    </row>
    <row r="1754" spans="1:5">
      <c r="A1754" t="s">
        <v>3766</v>
      </c>
      <c r="B1754" t="s">
        <v>5240</v>
      </c>
      <c r="C1754" t="str">
        <f>CONCATENATE(GetSteps[[#This Row],[DefinitionID]],GetSteps[[#This Row],[StepCaption(ID)]])</f>
        <v>BFD04814-E5A6-ED11-80F0-0022481C7D58(SimpleDataGridBuildingBlock16)</v>
      </c>
      <c r="D1754" t="str">
        <f>IFERROR(VLOOKUP(GetSteps[[#This Row],[SearchStep]], GetMetadata[[SearchStep]:[StepCaption]], 2, FALSE), GetSteps[[#This Row],[StepCaption(ID)]])</f>
        <v>SimpleDataGridBuildingBlock16</v>
      </c>
      <c r="E1754" t="str">
        <f>IFERROR(VLOOKUP(GetSteps[[#This Row],[SearchStep]], GetMetadata[[SearchStep]:[StepCaption]], 4, FALSE), GetSteps[[#This Row],[StepCaption(ID)]])</f>
        <v>SimpleDataGridBuildingBlock</v>
      </c>
    </row>
    <row r="1755" spans="1:5">
      <c r="A1755" t="s">
        <v>3766</v>
      </c>
      <c r="B1755" t="s">
        <v>139</v>
      </c>
      <c r="C1755" t="str">
        <f>CONCATENATE(GetSteps[[#This Row],[DefinitionID]],GetSteps[[#This Row],[StepCaption(ID)]])</f>
        <v>BFD04814-E5A6-ED11-80F0-0022481C7D58CustomBuildingBlock</v>
      </c>
      <c r="D1755" t="str">
        <f>IFERROR(VLOOKUP(GetSteps[[#This Row],[SearchStep]], GetMetadata[[SearchStep]:[StepCaption]], 2, FALSE), GetSteps[[#This Row],[StepCaption(ID)]])</f>
        <v>CustomBuildingBlock</v>
      </c>
      <c r="E1755" t="str">
        <f>IFERROR(VLOOKUP(GetSteps[[#This Row],[SearchStep]], GetMetadata[[SearchStep]:[StepCaption]], 4, FALSE), GetSteps[[#This Row],[StepCaption(ID)]])</f>
        <v>CustomBuildingBlock</v>
      </c>
    </row>
    <row r="1756" spans="1:5">
      <c r="A1756" t="s">
        <v>3766</v>
      </c>
      <c r="B1756" t="s">
        <v>318</v>
      </c>
      <c r="C1756" t="str">
        <f>CONCATENATE(GetSteps[[#This Row],[DefinitionID]],GetSteps[[#This Row],[StepCaption(ID)]])</f>
        <v>BFD04814-E5A6-ED11-80F0-0022481C7D58Attachment_module</v>
      </c>
      <c r="D1756" t="str">
        <f>IFERROR(VLOOKUP(GetSteps[[#This Row],[SearchStep]], GetMetadata[[SearchStep]:[StepCaption]], 2, FALSE), GetSteps[[#This Row],[StepCaption(ID)]])</f>
        <v>Attachment_module</v>
      </c>
      <c r="E1756" t="str">
        <f>IFERROR(VLOOKUP(GetSteps[[#This Row],[SearchStep]], GetMetadata[[SearchStep]:[StepCaption]], 4, FALSE), GetSteps[[#This Row],[StepCaption(ID)]])</f>
        <v>Attachment_module</v>
      </c>
    </row>
    <row r="1757" spans="1:5">
      <c r="A1757" t="s">
        <v>3766</v>
      </c>
      <c r="B1757" t="s">
        <v>319</v>
      </c>
      <c r="C1757" t="str">
        <f>CONCATENATE(GetSteps[[#This Row],[DefinitionID]],GetSteps[[#This Row],[StepCaption(ID)]])</f>
        <v>BFD04814-E5A6-ED11-80F0-0022481C7D58ReviewNote_module</v>
      </c>
      <c r="D1757" t="str">
        <f>IFERROR(VLOOKUP(GetSteps[[#This Row],[SearchStep]], GetMetadata[[SearchStep]:[StepCaption]], 2, FALSE), GetSteps[[#This Row],[StepCaption(ID)]])</f>
        <v>ReviewNote_module</v>
      </c>
      <c r="E1757" t="str">
        <f>IFERROR(VLOOKUP(GetSteps[[#This Row],[SearchStep]], GetMetadata[[SearchStep]:[StepCaption]], 4, FALSE), GetSteps[[#This Row],[StepCaption(ID)]])</f>
        <v>ReviewNote_module</v>
      </c>
    </row>
    <row r="1758" spans="1:5">
      <c r="A1758" t="s">
        <v>3766</v>
      </c>
      <c r="B1758" t="s">
        <v>320</v>
      </c>
      <c r="C1758" t="str">
        <f>CONCATENATE(GetSteps[[#This Row],[DefinitionID]],GetSteps[[#This Row],[StepCaption(ID)]])</f>
        <v>BFD04814-E5A6-ED11-80F0-0022481C7D58Navigation_module</v>
      </c>
      <c r="D1758" t="str">
        <f>IFERROR(VLOOKUP(GetSteps[[#This Row],[SearchStep]], GetMetadata[[SearchStep]:[StepCaption]], 2, FALSE), GetSteps[[#This Row],[StepCaption(ID)]])</f>
        <v>Navigation_module</v>
      </c>
      <c r="E1758" t="str">
        <f>IFERROR(VLOOKUP(GetSteps[[#This Row],[SearchStep]], GetMetadata[[SearchStep]:[StepCaption]], 4, FALSE), GetSteps[[#This Row],[StepCaption(ID)]])</f>
        <v>Navigation_module</v>
      </c>
    </row>
    <row r="1759" spans="1:5">
      <c r="A1759" t="s">
        <v>3766</v>
      </c>
      <c r="B1759" t="s">
        <v>519</v>
      </c>
      <c r="C1759" t="str">
        <f>CONCATENATE(GetSteps[[#This Row],[DefinitionID]],GetSteps[[#This Row],[StepCaption(ID)]])</f>
        <v>BFD04814-E5A6-ED11-80F0-0022481C7D58MRR SignOff_module</v>
      </c>
      <c r="D1759" t="str">
        <f>IFERROR(VLOOKUP(GetSteps[[#This Row],[SearchStep]], GetMetadata[[SearchStep]:[StepCaption]], 2, FALSE), GetSteps[[#This Row],[StepCaption(ID)]])</f>
        <v>MRR SignOff_module</v>
      </c>
      <c r="E1759" t="str">
        <f>IFERROR(VLOOKUP(GetSteps[[#This Row],[SearchStep]], GetMetadata[[SearchStep]:[StepCaption]], 4, FALSE), GetSteps[[#This Row],[StepCaption(ID)]])</f>
        <v>MRR SignOff_module</v>
      </c>
    </row>
    <row r="1760" spans="1:5">
      <c r="A1760" t="s">
        <v>3766</v>
      </c>
      <c r="B1760" t="s">
        <v>672</v>
      </c>
      <c r="C1760" t="str">
        <f>CONCATENATE(GetSteps[[#This Row],[DefinitionID]],GetSteps[[#This Row],[StepCaption(ID)]])</f>
        <v>BFD04814-E5A6-ED11-80F0-0022481C7D58Tailoring_module</v>
      </c>
      <c r="D1760" t="str">
        <f>IFERROR(VLOOKUP(GetSteps[[#This Row],[SearchStep]], GetMetadata[[SearchStep]:[StepCaption]], 2, FALSE), GetSteps[[#This Row],[StepCaption(ID)]])</f>
        <v>Tailoring_module</v>
      </c>
      <c r="E1760" t="str">
        <f>IFERROR(VLOOKUP(GetSteps[[#This Row],[SearchStep]], GetMetadata[[SearchStep]:[StepCaption]], 4, FALSE), GetSteps[[#This Row],[StepCaption(ID)]])</f>
        <v>Tailoring_module</v>
      </c>
    </row>
    <row r="1761" spans="1:5">
      <c r="A1761" t="s">
        <v>3766</v>
      </c>
      <c r="B1761" t="s">
        <v>711</v>
      </c>
      <c r="C1761" t="str">
        <f>CONCATENATE(GetSteps[[#This Row],[DefinitionID]],GetSteps[[#This Row],[StepCaption(ID)]])</f>
        <v>BFD04814-E5A6-ED11-80F0-0022481C7D58TeamManagement_module</v>
      </c>
      <c r="D1761" t="str">
        <f>IFERROR(VLOOKUP(GetSteps[[#This Row],[SearchStep]], GetMetadata[[SearchStep]:[StepCaption]], 2, FALSE), GetSteps[[#This Row],[StepCaption(ID)]])</f>
        <v>TeamManagement_module</v>
      </c>
      <c r="E1761" t="str">
        <f>IFERROR(VLOOKUP(GetSteps[[#This Row],[SearchStep]], GetMetadata[[SearchStep]:[StepCaption]], 4, FALSE), GetSteps[[#This Row],[StepCaption(ID)]])</f>
        <v>TeamManagement_module</v>
      </c>
    </row>
    <row r="1762" spans="1:5">
      <c r="A1762" t="s">
        <v>3766</v>
      </c>
      <c r="B1762" t="s">
        <v>756</v>
      </c>
      <c r="C1762" t="str">
        <f>CONCATENATE(GetSteps[[#This Row],[DefinitionID]],GetSteps[[#This Row],[StepCaption(ID)]])</f>
        <v>BFD04814-E5A6-ED11-80F0-0022481C7D58ProjectPlan_module</v>
      </c>
      <c r="D1762" t="str">
        <f>IFERROR(VLOOKUP(GetSteps[[#This Row],[SearchStep]], GetMetadata[[SearchStep]:[StepCaption]], 2, FALSE), GetSteps[[#This Row],[StepCaption(ID)]])</f>
        <v>ProjectPlan_module</v>
      </c>
      <c r="E1762" t="str">
        <f>IFERROR(VLOOKUP(GetSteps[[#This Row],[SearchStep]], GetMetadata[[SearchStep]:[StepCaption]], 4, FALSE), GetSteps[[#This Row],[StepCaption(ID)]])</f>
        <v>ProjectPlan_module</v>
      </c>
    </row>
    <row r="1763" spans="1:5">
      <c r="A1763" t="s">
        <v>3766</v>
      </c>
      <c r="B1763" t="s">
        <v>843</v>
      </c>
      <c r="C1763" t="str">
        <f>CONCATENATE(GetSteps[[#This Row],[DefinitionID]],GetSteps[[#This Row],[StepCaption(ID)]])</f>
        <v>BFD04814-E5A6-ED11-80F0-0022481C7D58Chatbot_module</v>
      </c>
      <c r="D1763" t="str">
        <f>IFERROR(VLOOKUP(GetSteps[[#This Row],[SearchStep]], GetMetadata[[SearchStep]:[StepCaption]], 2, FALSE), GetSteps[[#This Row],[StepCaption(ID)]])</f>
        <v>Chatbot_module</v>
      </c>
      <c r="E1763" t="str">
        <f>IFERROR(VLOOKUP(GetSteps[[#This Row],[SearchStep]], GetMetadata[[SearchStep]:[StepCaption]], 4, FALSE), GetSteps[[#This Row],[StepCaption(ID)]])</f>
        <v>Chatbot_module</v>
      </c>
    </row>
    <row r="1764" spans="1:5">
      <c r="A1764" t="s">
        <v>3766</v>
      </c>
      <c r="B1764" t="s">
        <v>866</v>
      </c>
      <c r="C1764" t="str">
        <f>CONCATENATE(GetSteps[[#This Row],[DefinitionID]],GetSteps[[#This Row],[StepCaption(ID)]])</f>
        <v>BFD04814-E5A6-ED11-80F0-0022481C7D58TaggingUtilityTool_module</v>
      </c>
      <c r="D1764" t="str">
        <f>IFERROR(VLOOKUP(GetSteps[[#This Row],[SearchStep]], GetMetadata[[SearchStep]:[StepCaption]], 2, FALSE), GetSteps[[#This Row],[StepCaption(ID)]])</f>
        <v>TaggingUtilityTool_module</v>
      </c>
      <c r="E1764" t="str">
        <f>IFERROR(VLOOKUP(GetSteps[[#This Row],[SearchStep]], GetMetadata[[SearchStep]:[StepCaption]], 4, FALSE), GetSteps[[#This Row],[StepCaption(ID)]])</f>
        <v>TaggingUtilityTool_module</v>
      </c>
    </row>
    <row r="1765" spans="1:5">
      <c r="A1765" t="s">
        <v>3766</v>
      </c>
      <c r="B1765" t="s">
        <v>885</v>
      </c>
      <c r="C1765" t="str">
        <f>CONCATENATE(GetSteps[[#This Row],[DefinitionID]],GetSteps[[#This Row],[StepCaption(ID)]])</f>
        <v>BFD04814-E5A6-ED11-80F0-0022481C7D58Eng Dash_module</v>
      </c>
      <c r="D1765" t="str">
        <f>IFERROR(VLOOKUP(GetSteps[[#This Row],[SearchStep]], GetMetadata[[SearchStep]:[StepCaption]], 2, FALSE), GetSteps[[#This Row],[StepCaption(ID)]])</f>
        <v>Eng Dash_module</v>
      </c>
      <c r="E1765" t="str">
        <f>IFERROR(VLOOKUP(GetSteps[[#This Row],[SearchStep]], GetMetadata[[SearchStep]:[StepCaption]], 4, FALSE), GetSteps[[#This Row],[StepCaption(ID)]])</f>
        <v>Eng Dash_module</v>
      </c>
    </row>
    <row r="1766" spans="1:5">
      <c r="A1766" t="s">
        <v>3766</v>
      </c>
      <c r="B1766" t="s">
        <v>894</v>
      </c>
      <c r="C1766" t="str">
        <f>CONCATENATE(GetSteps[[#This Row],[DefinitionID]],GetSteps[[#This Row],[StepCaption(ID)]])</f>
        <v>BFD04814-E5A6-ED11-80F0-0022481C7D58My Eng_module</v>
      </c>
      <c r="D1766" t="str">
        <f>IFERROR(VLOOKUP(GetSteps[[#This Row],[SearchStep]], GetMetadata[[SearchStep]:[StepCaption]], 2, FALSE), GetSteps[[#This Row],[StepCaption(ID)]])</f>
        <v>My Eng_module</v>
      </c>
      <c r="E1766" t="str">
        <f>IFERROR(VLOOKUP(GetSteps[[#This Row],[SearchStep]], GetMetadata[[SearchStep]:[StepCaption]], 4, FALSE), GetSteps[[#This Row],[StepCaption(ID)]])</f>
        <v>My Eng_module</v>
      </c>
    </row>
    <row r="1767" spans="1:5">
      <c r="A1767" t="s">
        <v>3766</v>
      </c>
      <c r="B1767" t="s">
        <v>885</v>
      </c>
      <c r="C1767" t="str">
        <f>CONCATENATE(GetSteps[[#This Row],[DefinitionID]],GetSteps[[#This Row],[StepCaption(ID)]])</f>
        <v>BFD04814-E5A6-ED11-80F0-0022481C7D58Eng Dash_module</v>
      </c>
      <c r="D1767" t="str">
        <f>IFERROR(VLOOKUP(GetSteps[[#This Row],[SearchStep]], GetMetadata[[SearchStep]:[StepCaption]], 2, FALSE), GetSteps[[#This Row],[StepCaption(ID)]])</f>
        <v>Eng Dash_module</v>
      </c>
      <c r="E1767" t="str">
        <f>IFERROR(VLOOKUP(GetSteps[[#This Row],[SearchStep]], GetMetadata[[SearchStep]:[StepCaption]], 4, FALSE), GetSteps[[#This Row],[StepCaption(ID)]])</f>
        <v>Eng Dash_module</v>
      </c>
    </row>
    <row r="1768" spans="1:5">
      <c r="A1768" t="s">
        <v>3766</v>
      </c>
      <c r="B1768" t="s">
        <v>1135</v>
      </c>
      <c r="C1768" t="str">
        <f>CONCATENATE(GetSteps[[#This Row],[DefinitionID]],GetSteps[[#This Row],[StepCaption(ID)]])</f>
        <v>BFD04814-E5A6-ED11-80F0-0022481C7D58MUSsampling_module</v>
      </c>
      <c r="D1768" t="str">
        <f>IFERROR(VLOOKUP(GetSteps[[#This Row],[SearchStep]], GetMetadata[[SearchStep]:[StepCaption]], 2, FALSE), GetSteps[[#This Row],[StepCaption(ID)]])</f>
        <v>MUSsampling_module</v>
      </c>
      <c r="E1768" t="str">
        <f>IFERROR(VLOOKUP(GetSteps[[#This Row],[SearchStep]], GetMetadata[[SearchStep]:[StepCaption]], 4, FALSE), GetSteps[[#This Row],[StepCaption(ID)]])</f>
        <v>MUSsampling_module</v>
      </c>
    </row>
    <row r="1769" spans="1:5">
      <c r="A1769" t="s">
        <v>3766</v>
      </c>
      <c r="B1769" t="s">
        <v>1235</v>
      </c>
      <c r="C1769" t="str">
        <f>CONCATENATE(GetSteps[[#This Row],[DefinitionID]],GetSteps[[#This Row],[StepCaption(ID)]])</f>
        <v>BFD04814-E5A6-ED11-80F0-0022481C7D58RollForward_Module</v>
      </c>
      <c r="D1769" t="str">
        <f>IFERROR(VLOOKUP(GetSteps[[#This Row],[SearchStep]], GetMetadata[[SearchStep]:[StepCaption]], 2, FALSE), GetSteps[[#This Row],[StepCaption(ID)]])</f>
        <v>RollForward_Module</v>
      </c>
      <c r="E1769" t="str">
        <f>IFERROR(VLOOKUP(GetSteps[[#This Row],[SearchStep]], GetMetadata[[SearchStep]:[StepCaption]], 4, FALSE), GetSteps[[#This Row],[StepCaption(ID)]])</f>
        <v>RollForward_Module</v>
      </c>
    </row>
    <row r="1770" spans="1:5">
      <c r="A1770" t="s">
        <v>3766</v>
      </c>
      <c r="B1770" t="s">
        <v>1246</v>
      </c>
      <c r="C1770" t="str">
        <f>CONCATENATE(GetSteps[[#This Row],[DefinitionID]],GetSteps[[#This Row],[StepCaption(ID)]])</f>
        <v>BFD04814-E5A6-ED11-80F0-0022481C7D58GeneralFeatures_Module</v>
      </c>
      <c r="D1770" t="str">
        <f>IFERROR(VLOOKUP(GetSteps[[#This Row],[SearchStep]], GetMetadata[[SearchStep]:[StepCaption]], 2, FALSE), GetSteps[[#This Row],[StepCaption(ID)]])</f>
        <v>GeneralFeatures_Module</v>
      </c>
      <c r="E1770" t="str">
        <f>IFERROR(VLOOKUP(GetSteps[[#This Row],[SearchStep]], GetMetadata[[SearchStep]:[StepCaption]], 4, FALSE), GetSteps[[#This Row],[StepCaption(ID)]])</f>
        <v>GeneralFeatures_Module</v>
      </c>
    </row>
    <row r="1771" spans="1:5">
      <c r="A1771" t="s">
        <v>3766</v>
      </c>
      <c r="B1771" t="s">
        <v>1257</v>
      </c>
      <c r="C1771" t="str">
        <f>CONCATENATE(GetSteps[[#This Row],[DefinitionID]],GetSteps[[#This Row],[StepCaption(ID)]])</f>
        <v>BFD04814-E5A6-ED11-80F0-0022481C7D58CloseOut_Module</v>
      </c>
      <c r="D1771" t="str">
        <f>IFERROR(VLOOKUP(GetSteps[[#This Row],[SearchStep]], GetMetadata[[SearchStep]:[StepCaption]], 2, FALSE), GetSteps[[#This Row],[StepCaption(ID)]])</f>
        <v>CloseOut_Module</v>
      </c>
      <c r="E1771" t="str">
        <f>IFERROR(VLOOKUP(GetSteps[[#This Row],[SearchStep]], GetMetadata[[SearchStep]:[StepCaption]], 4, FALSE), GetSteps[[#This Row],[StepCaption(ID)]])</f>
        <v>CloseOut_Module</v>
      </c>
    </row>
    <row r="1772" spans="1:5">
      <c r="A1772" t="s">
        <v>3766</v>
      </c>
      <c r="B1772" t="s">
        <v>1282</v>
      </c>
      <c r="C1772" t="str">
        <f>CONCATENATE(GetSteps[[#This Row],[DefinitionID]],GetSteps[[#This Row],[StepCaption(ID)]])</f>
        <v>BFD04814-E5A6-ED11-80F0-0022481C7D58ACP_module</v>
      </c>
      <c r="D1772" t="str">
        <f>IFERROR(VLOOKUP(GetSteps[[#This Row],[SearchStep]], GetMetadata[[SearchStep]:[StepCaption]], 2, FALSE), GetSteps[[#This Row],[StepCaption(ID)]])</f>
        <v>ACP_module</v>
      </c>
      <c r="E1772" t="str">
        <f>IFERROR(VLOOKUP(GetSteps[[#This Row],[SearchStep]], GetMetadata[[SearchStep]:[StepCaption]], 4, FALSE), GetSteps[[#This Row],[StepCaption(ID)]])</f>
        <v>ACP_module</v>
      </c>
    </row>
    <row r="1773" spans="1:5">
      <c r="A1773" t="s">
        <v>3766</v>
      </c>
      <c r="B1773" t="s">
        <v>1288</v>
      </c>
      <c r="C1773" t="str">
        <f>CONCATENATE(GetSteps[[#This Row],[DefinitionID]],GetSteps[[#This Row],[StepCaption(ID)]])</f>
        <v>BFD04814-E5A6-ED11-80F0-0022481C7D58Create_Analysis_module</v>
      </c>
      <c r="D1773" t="str">
        <f>IFERROR(VLOOKUP(GetSteps[[#This Row],[SearchStep]], GetMetadata[[SearchStep]:[StepCaption]], 2, FALSE), GetSteps[[#This Row],[StepCaption(ID)]])</f>
        <v>Create_Analysis_module</v>
      </c>
      <c r="E1773" t="str">
        <f>IFERROR(VLOOKUP(GetSteps[[#This Row],[SearchStep]], GetMetadata[[SearchStep]:[StepCaption]], 4, FALSE), GetSteps[[#This Row],[StepCaption(ID)]])</f>
        <v>Create_Analysis_module</v>
      </c>
    </row>
    <row r="1774" spans="1:5">
      <c r="A1774" t="s">
        <v>3766</v>
      </c>
      <c r="B1774" t="s">
        <v>1546</v>
      </c>
      <c r="C1774" t="str">
        <f>CONCATENATE(GetSteps[[#This Row],[DefinitionID]],GetSteps[[#This Row],[StepCaption(ID)]])</f>
        <v>BFD04814-E5A6-ED11-80F0-0022481C7D58GeneralModule</v>
      </c>
      <c r="D1774" t="str">
        <f>IFERROR(VLOOKUP(GetSteps[[#This Row],[SearchStep]], GetMetadata[[SearchStep]:[StepCaption]], 2, FALSE), GetSteps[[#This Row],[StepCaption(ID)]])</f>
        <v>GeneralModule</v>
      </c>
      <c r="E1774" t="str">
        <f>IFERROR(VLOOKUP(GetSteps[[#This Row],[SearchStep]], GetMetadata[[SearchStep]:[StepCaption]], 4, FALSE), GetSteps[[#This Row],[StepCaption(ID)]])</f>
        <v>GeneralModule</v>
      </c>
    </row>
    <row r="1775" spans="1:5">
      <c r="A1775" t="s">
        <v>3772</v>
      </c>
      <c r="B1775" t="s">
        <v>5505</v>
      </c>
      <c r="C1775" t="str">
        <f>CONCATENATE(GetSteps[[#This Row],[DefinitionID]],GetSteps[[#This Row],[StepCaption(ID)]])</f>
        <v>C67234FF-CEA2-ED11-80F0-0022481C7D58- assessment of the inherent risk of the RMM, especially fraud risks;(LabelBuildingBlock7)</v>
      </c>
      <c r="D1775" t="str">
        <f>IFERROR(VLOOKUP(GetSteps[[#This Row],[SearchStep]], GetMetadata[[SearchStep]:[StepCaption]], 2, FALSE), GetSteps[[#This Row],[StepCaption(ID)]])</f>
        <v>LabelBuildingBlock7</v>
      </c>
      <c r="E1775" t="str">
        <f>IFERROR(VLOOKUP(GetSteps[[#This Row],[SearchStep]], GetMetadata[[SearchStep]:[StepCaption]], 4, FALSE), GetSteps[[#This Row],[StepCaption(ID)]])</f>
        <v>LabelBuildingBlock</v>
      </c>
    </row>
    <row r="1776" spans="1:5">
      <c r="A1776" t="s">
        <v>3772</v>
      </c>
      <c r="B1776" t="s">
        <v>5506</v>
      </c>
      <c r="C1776" t="str">
        <f>CONCATENATE(GetSteps[[#This Row],[DefinitionID]],GetSteps[[#This Row],[StepCaption(ID)]])</f>
        <v>C67234FF-CEA2-ED11-80F0-0022481C7D58- complexity of the IT environment;(LabelBuildingBlock6)</v>
      </c>
      <c r="D1776" t="str">
        <f>IFERROR(VLOOKUP(GetSteps[[#This Row],[SearchStep]], GetMetadata[[SearchStep]:[StepCaption]], 2, FALSE), GetSteps[[#This Row],[StepCaption(ID)]])</f>
        <v>LabelBuildingBlock6</v>
      </c>
      <c r="E1776" t="str">
        <f>IFERROR(VLOOKUP(GetSteps[[#This Row],[SearchStep]], GetMetadata[[SearchStep]:[StepCaption]], 4, FALSE), GetSteps[[#This Row],[StepCaption(ID)]])</f>
        <v>LabelBuildingBlock</v>
      </c>
    </row>
    <row r="1777" spans="1:5">
      <c r="A1777" t="s">
        <v>3772</v>
      </c>
      <c r="B1777" t="s">
        <v>5507</v>
      </c>
      <c r="C1777" t="str">
        <f>CONCATENATE(GetSteps[[#This Row],[DefinitionID]],GetSteps[[#This Row],[StepCaption(ID)]])</f>
        <v>C67234FF-CEA2-ED11-80F0-0022481C7D58- frequency of changes to the relevant IT layers; and(LabelBuildingBlock9)</v>
      </c>
      <c r="D1777" t="str">
        <f>IFERROR(VLOOKUP(GetSteps[[#This Row],[SearchStep]], GetMetadata[[SearchStep]:[StepCaption]], 2, FALSE), GetSteps[[#This Row],[StepCaption(ID)]])</f>
        <v>LabelBuildingBlock9</v>
      </c>
      <c r="E1777" t="str">
        <f>IFERROR(VLOOKUP(GetSteps[[#This Row],[SearchStep]], GetMetadata[[SearchStep]:[StepCaption]], 4, FALSE), GetSteps[[#This Row],[StepCaption(ID)]])</f>
        <v>LabelBuildingBlock</v>
      </c>
    </row>
    <row r="1778" spans="1:5">
      <c r="A1778" t="s">
        <v>3772</v>
      </c>
      <c r="B1778" t="s">
        <v>5508</v>
      </c>
      <c r="C1778" t="str">
        <f>CONCATENATE(GetSteps[[#This Row],[DefinitionID]],GetSteps[[#This Row],[StepCaption(ID)]])</f>
        <v>C67234FF-CEA2-ED11-80F0-0022481C7D58- nature of the controls;(LabelBuildingBlock8)</v>
      </c>
      <c r="D1778" t="str">
        <f>IFERROR(VLOOKUP(GetSteps[[#This Row],[SearchStep]], GetMetadata[[SearchStep]:[StepCaption]], 2, FALSE), GetSteps[[#This Row],[StepCaption(ID)]])</f>
        <v>LabelBuildingBlock8</v>
      </c>
      <c r="E1778" t="str">
        <f>IFERROR(VLOOKUP(GetSteps[[#This Row],[SearchStep]], GetMetadata[[SearchStep]:[StepCaption]], 4, FALSE), GetSteps[[#This Row],[StepCaption(ID)]])</f>
        <v>LabelBuildingBlock</v>
      </c>
    </row>
    <row r="1779" spans="1:5">
      <c r="A1779" t="s">
        <v>3772</v>
      </c>
      <c r="B1779" t="s">
        <v>5509</v>
      </c>
      <c r="C1779" t="str">
        <f>CONCATENATE(GetSteps[[#This Row],[DefinitionID]],GetSteps[[#This Row],[StepCaption(ID)]])</f>
        <v>C67234FF-CEA2-ED11-80F0-0022481C7D58Attach results of testing.(CheckBoxBuildingBlock20)</v>
      </c>
      <c r="D1779" t="str">
        <f>IFERROR(VLOOKUP(GetSteps[[#This Row],[SearchStep]], GetMetadata[[SearchStep]:[StepCaption]], 2, FALSE), GetSteps[[#This Row],[StepCaption(ID)]])</f>
        <v>CheckBoxBuildingBlock20</v>
      </c>
      <c r="E1779" t="str">
        <f>IFERROR(VLOOKUP(GetSteps[[#This Row],[SearchStep]], GetMetadata[[SearchStep]:[StepCaption]], 4, FALSE), GetSteps[[#This Row],[StepCaption(ID)]])</f>
        <v>CheckBoxBuildingBlock</v>
      </c>
    </row>
    <row r="1780" spans="1:5">
      <c r="A1780" t="s">
        <v>3772</v>
      </c>
      <c r="B1780" t="s">
        <v>5510</v>
      </c>
      <c r="C1780" t="str">
        <f>CONCATENATE(GetSteps[[#This Row],[DefinitionID]],GetSteps[[#This Row],[StepCaption(ID)]])</f>
        <v>C67234FF-CEA2-ED11-80F0-0022481C7D58Based on procedures performed and evidence obtained, were any deviations identified?(OptionBuildingBlock24)</v>
      </c>
      <c r="D1780" t="str">
        <f>IFERROR(VLOOKUP(GetSteps[[#This Row],[SearchStep]], GetMetadata[[SearchStep]:[StepCaption]], 2, FALSE), GetSteps[[#This Row],[StepCaption(ID)]])</f>
        <v>OptionBuildingBlock24</v>
      </c>
      <c r="E1780" t="str">
        <f>IFERROR(VLOOKUP(GetSteps[[#This Row],[SearchStep]], GetMetadata[[SearchStep]:[StepCaption]], 4, FALSE), GetSteps[[#This Row],[StepCaption(ID)]])</f>
        <v>OptionBuildingBlock</v>
      </c>
    </row>
    <row r="1781" spans="1:5">
      <c r="A1781" t="s">
        <v>3772</v>
      </c>
      <c r="B1781" t="s">
        <v>5511</v>
      </c>
      <c r="C1781" t="str">
        <f>CONCATENATE(GetSteps[[#This Row],[DefinitionID]],GetSteps[[#This Row],[StepCaption(ID)]])</f>
        <v>C67234FF-CEA2-ED11-80F0-0022481C7D58Confirm the testwork includes procedures over each of the control attributes.(CheckBoxBuildingBlock22)</v>
      </c>
      <c r="D1781" t="str">
        <f>IFERROR(VLOOKUP(GetSteps[[#This Row],[SearchStep]], GetMetadata[[SearchStep]:[StepCaption]], 2, FALSE), GetSteps[[#This Row],[StepCaption(ID)]])</f>
        <v>CheckBoxBuildingBlock22</v>
      </c>
      <c r="E1781" t="str">
        <f>IFERROR(VLOOKUP(GetSteps[[#This Row],[SearchStep]], GetMetadata[[SearchStep]:[StepCaption]], 4, FALSE), GetSteps[[#This Row],[StepCaption(ID)]])</f>
        <v>CheckBoxBuildingBlock</v>
      </c>
    </row>
    <row r="1782" spans="1:5">
      <c r="A1782" t="s">
        <v>3772</v>
      </c>
      <c r="B1782" t="s">
        <v>5512</v>
      </c>
      <c r="C1782" t="str">
        <f>CONCATENATE(GetSteps[[#This Row],[DefinitionID]],GetSteps[[#This Row],[StepCaption(ID)]])</f>
        <v>C67234FF-CEA2-ED11-80F0-0022481C7D58Define the population and how we determined the population is complete.(RTFTextBuildingBlock2)</v>
      </c>
      <c r="D1782" t="str">
        <f>IFERROR(VLOOKUP(GetSteps[[#This Row],[SearchStep]], GetMetadata[[SearchStep]:[StepCaption]], 2, FALSE), GetSteps[[#This Row],[StepCaption(ID)]])</f>
        <v>RTFTextBuildingBlock2</v>
      </c>
      <c r="E1782" t="str">
        <f>IFERROR(VLOOKUP(GetSteps[[#This Row],[SearchStep]], GetMetadata[[SearchStep]:[StepCaption]], 4, FALSE), GetSteps[[#This Row],[StepCaption(ID)]])</f>
        <v>RTFTextBuildingBlock</v>
      </c>
    </row>
    <row r="1783" spans="1:5">
      <c r="A1783" t="s">
        <v>3772</v>
      </c>
      <c r="B1783" t="s">
        <v>5159</v>
      </c>
      <c r="C1783" t="str">
        <f>CONCATENATE(GetSteps[[#This Row],[DefinitionID]],GetSteps[[#This Row],[StepCaption(ID)]])</f>
        <v>C67234FF-CEA2-ED11-80F0-0022481C7D58Design procedures to obtain persuasive evidence(ExpanderGroupBuildingBlock1)</v>
      </c>
      <c r="D1783" t="str">
        <f>IFERROR(VLOOKUP(GetSteps[[#This Row],[SearchStep]], GetMetadata[[SearchStep]:[StepCaption]], 2, FALSE), GetSteps[[#This Row],[StepCaption(ID)]])</f>
        <v>ExpanderGroupBuildingBlock1</v>
      </c>
      <c r="E1783" t="str">
        <f>IFERROR(VLOOKUP(GetSteps[[#This Row],[SearchStep]], GetMetadata[[SearchStep]:[StepCaption]], 4, FALSE), GetSteps[[#This Row],[StepCaption(ID)]])</f>
        <v>ExpanderGroupBuildingBlock</v>
      </c>
    </row>
    <row r="1784" spans="1:5">
      <c r="A1784" t="s">
        <v>3772</v>
      </c>
      <c r="B1784" t="s">
        <v>5513</v>
      </c>
      <c r="C1784" t="str">
        <f>CONCATENATE(GetSteps[[#This Row],[DefinitionID]],GetSteps[[#This Row],[StepCaption(ID)]])</f>
        <v>C67234FF-CEA2-ED11-80F0-0022481C7D58Determine the effect of any identified control deviations(LabelBuildingBlock23)</v>
      </c>
      <c r="D1784" t="str">
        <f>IFERROR(VLOOKUP(GetSteps[[#This Row],[SearchStep]], GetMetadata[[SearchStep]:[StepCaption]], 2, FALSE), GetSteps[[#This Row],[StepCaption(ID)]])</f>
        <v>LabelBuildingBlock23</v>
      </c>
      <c r="E1784" t="str">
        <f>IFERROR(VLOOKUP(GetSteps[[#This Row],[SearchStep]], GetMetadata[[SearchStep]:[StepCaption]], 4, FALSE), GetSteps[[#This Row],[StepCaption(ID)]])</f>
        <v>LabelBuildingBlock</v>
      </c>
    </row>
    <row r="1785" spans="1:5">
      <c r="A1785" t="s">
        <v>3772</v>
      </c>
      <c r="B1785" t="s">
        <v>5514</v>
      </c>
      <c r="C1785" t="str">
        <f>CONCATENATE(GetSteps[[#This Row],[DefinitionID]],GetSteps[[#This Row],[StepCaption(ID)]])</f>
        <v>C67234FF-CEA2-ED11-80F0-0022481C7D58Determine the nature of procedures(LabelBuildingBlock3)</v>
      </c>
      <c r="D1785" t="str">
        <f>IFERROR(VLOOKUP(GetSteps[[#This Row],[SearchStep]], GetMetadata[[SearchStep]:[StepCaption]], 2, FALSE), GetSteps[[#This Row],[StepCaption(ID)]])</f>
        <v>LabelBuildingBlock3</v>
      </c>
      <c r="E1785" t="str">
        <f>IFERROR(VLOOKUP(GetSteps[[#This Row],[SearchStep]], GetMetadata[[SearchStep]:[StepCaption]], 4, FALSE), GetSteps[[#This Row],[StepCaption(ID)]])</f>
        <v>LabelBuildingBlock</v>
      </c>
    </row>
    <row r="1786" spans="1:5">
      <c r="A1786" t="s">
        <v>3772</v>
      </c>
      <c r="B1786" t="s">
        <v>5515</v>
      </c>
      <c r="C1786" t="str">
        <f>CONCATENATE(GetSteps[[#This Row],[DefinitionID]],GetSteps[[#This Row],[StepCaption(ID)]])</f>
        <v>C67234FF-CEA2-ED11-80F0-0022481C7D58Determine the timing of procedures(LabelBuildingBlock14)</v>
      </c>
      <c r="D1786" t="str">
        <f>IFERROR(VLOOKUP(GetSteps[[#This Row],[SearchStep]], GetMetadata[[SearchStep]:[StepCaption]], 2, FALSE), GetSteps[[#This Row],[StepCaption(ID)]])</f>
        <v>LabelBuildingBlock14</v>
      </c>
      <c r="E1786" t="str">
        <f>IFERROR(VLOOKUP(GetSteps[[#This Row],[SearchStep]], GetMetadata[[SearchStep]:[StepCaption]], 4, FALSE), GetSteps[[#This Row],[StepCaption(ID)]])</f>
        <v>LabelBuildingBlock</v>
      </c>
    </row>
    <row r="1787" spans="1:5">
      <c r="A1787" t="s">
        <v>3772</v>
      </c>
      <c r="B1787" t="s">
        <v>5516</v>
      </c>
      <c r="C1787" t="str">
        <f>CONCATENATE(GetSteps[[#This Row],[DefinitionID]],GetSteps[[#This Row],[StepCaption(ID)]])</f>
        <v>C67234FF-CEA2-ED11-80F0-0022481C7D58Determine when we obtain the evidence about the operating effectiveness of the control.(LabelBuildingBlock15)</v>
      </c>
      <c r="D1787" t="str">
        <f>IFERROR(VLOOKUP(GetSteps[[#This Row],[SearchStep]], GetMetadata[[SearchStep]:[StepCaption]], 2, FALSE), GetSteps[[#This Row],[StepCaption(ID)]])</f>
        <v>LabelBuildingBlock15</v>
      </c>
      <c r="E1787" t="str">
        <f>IFERROR(VLOOKUP(GetSteps[[#This Row],[SearchStep]], GetMetadata[[SearchStep]:[StepCaption]], 4, FALSE), GetSteps[[#This Row],[StepCaption(ID)]])</f>
        <v>LabelBuildingBlock</v>
      </c>
    </row>
    <row r="1788" spans="1:5">
      <c r="A1788" t="s">
        <v>3772</v>
      </c>
      <c r="B1788" t="s">
        <v>5517</v>
      </c>
      <c r="C1788" t="str">
        <f>CONCATENATE(GetSteps[[#This Row],[DefinitionID]],GetSteps[[#This Row],[StepCaption(ID)]])</f>
        <v>C67234FF-CEA2-ED11-80F0-0022481C7D58Document how we modified the nature, timing and/or extent of our procedures to incorporate unpredictability.(RTFTextBuildingBlock13)</v>
      </c>
      <c r="D1788" t="str">
        <f>IFERROR(VLOOKUP(GetSteps[[#This Row],[SearchStep]], GetMetadata[[SearchStep]:[StepCaption]], 2, FALSE), GetSteps[[#This Row],[StepCaption(ID)]])</f>
        <v>RTFTextBuildingBlock13</v>
      </c>
      <c r="E1788" t="str">
        <f>IFERROR(VLOOKUP(GetSteps[[#This Row],[SearchStep]], GetMetadata[[SearchStep]:[StepCaption]], 4, FALSE), GetSteps[[#This Row],[StepCaption(ID)]])</f>
        <v>RTFTextBuildingBlock</v>
      </c>
    </row>
    <row r="1789" spans="1:5">
      <c r="A1789" t="s">
        <v>3772</v>
      </c>
      <c r="B1789" t="s">
        <v>5518</v>
      </c>
      <c r="C1789" t="str">
        <f>CONCATENATE(GetSteps[[#This Row],[DefinitionID]],GetSteps[[#This Row],[StepCaption(ID)]])</f>
        <v>C67234FF-CEA2-ED11-80F0-0022481C7D58Document our consideration of the factors for determining the length of the interval used to determine the number of instances (when considered with freque(LabelBuildingBlock5)</v>
      </c>
      <c r="D1789" t="str">
        <f>IFERROR(VLOOKUP(GetSteps[[#This Row],[SearchStep]], GetMetadata[[SearchStep]:[StepCaption]], 2, FALSE), GetSteps[[#This Row],[StepCaption(ID)]])</f>
        <v>LabelBuildingBlock5</v>
      </c>
      <c r="E1789" t="str">
        <f>IFERROR(VLOOKUP(GetSteps[[#This Row],[SearchStep]], GetMetadata[[SearchStep]:[StepCaption]], 4, FALSE), GetSteps[[#This Row],[StepCaption(ID)]])</f>
        <v>LabelBuildingBlock</v>
      </c>
    </row>
    <row r="1790" spans="1:5">
      <c r="A1790" t="s">
        <v>3772</v>
      </c>
      <c r="B1790" t="s">
        <v>5519</v>
      </c>
      <c r="C1790" t="str">
        <f>CONCATENATE(GetSteps[[#This Row],[DefinitionID]],GetSteps[[#This Row],[StepCaption(ID)]])</f>
        <v>C67234FF-CEA2-ED11-80F0-0022481C7D58Document our consideration of the nature, cause and potential consequences of the control deviations.(RTFTextBuildingBlock25)</v>
      </c>
      <c r="D1790" t="str">
        <f>IFERROR(VLOOKUP(GetSteps[[#This Row],[SearchStep]], GetMetadata[[SearchStep]:[StepCaption]], 2, FALSE), GetSteps[[#This Row],[StepCaption(ID)]])</f>
        <v>RTFTextBuildingBlock25</v>
      </c>
      <c r="E1790" t="str">
        <f>IFERROR(VLOOKUP(GetSteps[[#This Row],[SearchStep]], GetMetadata[[SearchStep]:[StepCaption]], 4, FALSE), GetSteps[[#This Row],[StepCaption(ID)]])</f>
        <v>RTFTextBuildingBlock</v>
      </c>
    </row>
    <row r="1791" spans="1:5">
      <c r="A1791" t="s">
        <v>3772</v>
      </c>
      <c r="B1791" t="s">
        <v>5520</v>
      </c>
      <c r="C1791" t="str">
        <f>CONCATENATE(GetSteps[[#This Row],[DefinitionID]],GetSteps[[#This Row],[StepCaption(ID)]])</f>
        <v>C67234FF-CEA2-ED11-80F0-0022481C7D58Number of instances to test(LabelMultiLineTextBox12)</v>
      </c>
      <c r="D1791" t="str">
        <f>IFERROR(VLOOKUP(GetSteps[[#This Row],[SearchStep]], GetMetadata[[SearchStep]:[StepCaption]], 2, FALSE), GetSteps[[#This Row],[StepCaption(ID)]])</f>
        <v>LabelMultiLineTextBox12</v>
      </c>
      <c r="E1791" t="str">
        <f>IFERROR(VLOOKUP(GetSteps[[#This Row],[SearchStep]], GetMetadata[[SearchStep]:[StepCaption]], 4, FALSE), GetSteps[[#This Row],[StepCaption(ID)]])</f>
        <v>LabelMultiLineTextBox</v>
      </c>
    </row>
    <row r="1792" spans="1:5">
      <c r="A1792" t="s">
        <v>3772</v>
      </c>
      <c r="B1792" t="s">
        <v>5521</v>
      </c>
      <c r="C1792" t="str">
        <f>CONCATENATE(GetSteps[[#This Row],[DefinitionID]],GetSteps[[#This Row],[StepCaption(ID)]])</f>
        <v>C67234FF-CEA2-ED11-80F0-0022481C7D58Period covered by procedure:(DatePickerBuildingBlock16)</v>
      </c>
      <c r="D1792" t="str">
        <f>IFERROR(VLOOKUP(GetSteps[[#This Row],[SearchStep]], GetMetadata[[SearchStep]:[StepCaption]], 2, FALSE), GetSteps[[#This Row],[StepCaption(ID)]])</f>
        <v>DatePickerBuildingBlock16</v>
      </c>
      <c r="E1792" t="str">
        <f>IFERROR(VLOOKUP(GetSteps[[#This Row],[SearchStep]], GetMetadata[[SearchStep]:[StepCaption]], 4, FALSE), GetSteps[[#This Row],[StepCaption(ID)]])</f>
        <v>DatePickerBuildingBlock</v>
      </c>
    </row>
    <row r="1793" spans="1:5">
      <c r="A1793" t="s">
        <v>3772</v>
      </c>
      <c r="B1793" t="s">
        <v>5522</v>
      </c>
      <c r="C1793" t="str">
        <f>CONCATENATE(GetSteps[[#This Row],[DefinitionID]],GetSteps[[#This Row],[StepCaption(ID)]])</f>
        <v>C67234FF-CEA2-ED11-80F0-0022481C7D58Procedure incorporates an element of unpredictability.(CheckBoxBuildingBlock18)</v>
      </c>
      <c r="D1793" t="str">
        <f>IFERROR(VLOOKUP(GetSteps[[#This Row],[SearchStep]], GetMetadata[[SearchStep]:[StepCaption]], 2, FALSE), GetSteps[[#This Row],[StepCaption(ID)]])</f>
        <v>CheckBoxBuildingBlock18</v>
      </c>
      <c r="E1793" t="str">
        <f>IFERROR(VLOOKUP(GetSteps[[#This Row],[SearchStep]], GetMetadata[[SearchStep]:[StepCaption]], 4, FALSE), GetSteps[[#This Row],[StepCaption(ID)]])</f>
        <v>CheckBoxBuildingBlock</v>
      </c>
    </row>
    <row r="1794" spans="1:5">
      <c r="A1794" t="s">
        <v>3772</v>
      </c>
      <c r="B1794" t="s">
        <v>5523</v>
      </c>
      <c r="C1794" t="str">
        <f>CONCATENATE(GetSteps[[#This Row],[DefinitionID]],GetSteps[[#This Row],[StepCaption(ID)]])</f>
        <v>C67234FF-CEA2-ED11-80F0-0022481C7D58Test operating effectiveness(ExpanderGroupBuildingBlock19)</v>
      </c>
      <c r="D1794" t="str">
        <f>IFERROR(VLOOKUP(GetSteps[[#This Row],[SearchStep]], GetMetadata[[SearchStep]:[StepCaption]], 2, FALSE), GetSteps[[#This Row],[StepCaption(ID)]])</f>
        <v>ExpanderGroupBuildingBlock19</v>
      </c>
      <c r="E1794" t="str">
        <f>IFERROR(VLOOKUP(GetSteps[[#This Row],[SearchStep]], GetMetadata[[SearchStep]:[StepCaption]], 4, FALSE), GetSteps[[#This Row],[StepCaption(ID)]])</f>
        <v>ExpanderGroupBuildingBlock</v>
      </c>
    </row>
    <row r="1795" spans="1:5">
      <c r="A1795" t="s">
        <v>3772</v>
      </c>
      <c r="B1795" t="s">
        <v>5524</v>
      </c>
      <c r="C1795" t="str">
        <f>CONCATENATE(GetSteps[[#This Row],[DefinitionID]],GetSteps[[#This Row],[StepCaption(ID)]])</f>
        <v>C67234FF-CEA2-ED11-80F0-0022481C7D58through(DatePickerBuildingBlock17)</v>
      </c>
      <c r="D1795" t="str">
        <f>IFERROR(VLOOKUP(GetSteps[[#This Row],[SearchStep]], GetMetadata[[SearchStep]:[StepCaption]], 2, FALSE), GetSteps[[#This Row],[StepCaption(ID)]])</f>
        <v>DatePickerBuildingBlock17</v>
      </c>
      <c r="E1795" t="str">
        <f>IFERROR(VLOOKUP(GetSteps[[#This Row],[SearchStep]], GetMetadata[[SearchStep]:[StepCaption]], 4, FALSE), GetSteps[[#This Row],[StepCaption(ID)]])</f>
        <v>DatePickerBuildingBlock</v>
      </c>
    </row>
    <row r="1796" spans="1:5">
      <c r="A1796" t="s">
        <v>3772</v>
      </c>
      <c r="B1796" t="s">
        <v>5525</v>
      </c>
      <c r="C1796" t="str">
        <f>CONCATENATE(GetSteps[[#This Row],[DefinitionID]],GetSteps[[#This Row],[StepCaption(ID)]])</f>
        <v>C67234FF-CEA2-ED11-80F0-0022481C7D58(LabelBuildingBlock10)</v>
      </c>
      <c r="D1796" t="str">
        <f>IFERROR(VLOOKUP(GetSteps[[#This Row],[SearchStep]], GetMetadata[[SearchStep]:[StepCaption]], 2, FALSE), GetSteps[[#This Row],[StepCaption(ID)]])</f>
        <v>LabelBuildingBlock10</v>
      </c>
      <c r="E1796" t="str">
        <f>IFERROR(VLOOKUP(GetSteps[[#This Row],[SearchStep]], GetMetadata[[SearchStep]:[StepCaption]], 4, FALSE), GetSteps[[#This Row],[StepCaption(ID)]])</f>
        <v>LabelBuildingBlock</v>
      </c>
    </row>
    <row r="1797" spans="1:5">
      <c r="A1797" t="s">
        <v>3772</v>
      </c>
      <c r="B1797" t="s">
        <v>5526</v>
      </c>
      <c r="C1797" t="str">
        <f>CONCATENATE(GetSteps[[#This Row],[DefinitionID]],GetSteps[[#This Row],[StepCaption(ID)]])</f>
        <v>C67234FF-CEA2-ED11-80F0-0022481C7D58(RTFTextBuildingBlock11)</v>
      </c>
      <c r="D1797" t="str">
        <f>IFERROR(VLOOKUP(GetSteps[[#This Row],[SearchStep]], GetMetadata[[SearchStep]:[StepCaption]], 2, FALSE), GetSteps[[#This Row],[StepCaption(ID)]])</f>
        <v>RTFTextBuildingBlock11</v>
      </c>
      <c r="E1797" t="str">
        <f>IFERROR(VLOOKUP(GetSteps[[#This Row],[SearchStep]], GetMetadata[[SearchStep]:[StepCaption]], 4, FALSE), GetSteps[[#This Row],[StepCaption(ID)]])</f>
        <v>RTFTextBuildingBlock</v>
      </c>
    </row>
    <row r="1798" spans="1:5">
      <c r="A1798" t="s">
        <v>3772</v>
      </c>
      <c r="B1798" t="s">
        <v>3137</v>
      </c>
      <c r="C1798" t="str">
        <f>CONCATENATE(GetSteps[[#This Row],[DefinitionID]],GetSteps[[#This Row],[StepCaption(ID)]])</f>
        <v>C67234FF-CEA2-ED11-80F0-0022481C7D58(SimpleDataGridBuildingBlock21)</v>
      </c>
      <c r="D1798" t="str">
        <f>IFERROR(VLOOKUP(GetSteps[[#This Row],[SearchStep]], GetMetadata[[SearchStep]:[StepCaption]], 2, FALSE), GetSteps[[#This Row],[StepCaption(ID)]])</f>
        <v>SimpleDataGridBuildingBlock21</v>
      </c>
      <c r="E1798" t="str">
        <f>IFERROR(VLOOKUP(GetSteps[[#This Row],[SearchStep]], GetMetadata[[SearchStep]:[StepCaption]], 4, FALSE), GetSteps[[#This Row],[StepCaption(ID)]])</f>
        <v>SimpleDataGridBuildingBlock</v>
      </c>
    </row>
    <row r="1799" spans="1:5">
      <c r="A1799" t="s">
        <v>3772</v>
      </c>
      <c r="B1799" t="s">
        <v>1407</v>
      </c>
      <c r="C1799" t="str">
        <f>CONCATENATE(GetSteps[[#This Row],[DefinitionID]],GetSteps[[#This Row],[StepCaption(ID)]])</f>
        <v>C67234FF-CEA2-ED11-80F0-0022481C7D58(SimpleDataGridBuildingBlock4)</v>
      </c>
      <c r="D1799" t="str">
        <f>IFERROR(VLOOKUP(GetSteps[[#This Row],[SearchStep]], GetMetadata[[SearchStep]:[StepCaption]], 2, FALSE), GetSteps[[#This Row],[StepCaption(ID)]])</f>
        <v>SimpleDataGridBuildingBlock4</v>
      </c>
      <c r="E1799" t="str">
        <f>IFERROR(VLOOKUP(GetSteps[[#This Row],[SearchStep]], GetMetadata[[SearchStep]:[StepCaption]], 4, FALSE), GetSteps[[#This Row],[StepCaption(ID)]])</f>
        <v>SimpleDataGridBuildingBlock</v>
      </c>
    </row>
    <row r="1800" spans="1:5">
      <c r="A1800" t="s">
        <v>3772</v>
      </c>
      <c r="B1800" t="s">
        <v>139</v>
      </c>
      <c r="C1800" t="str">
        <f>CONCATENATE(GetSteps[[#This Row],[DefinitionID]],GetSteps[[#This Row],[StepCaption(ID)]])</f>
        <v>C67234FF-CEA2-ED11-80F0-0022481C7D58CustomBuildingBlock</v>
      </c>
      <c r="D1800" t="str">
        <f>IFERROR(VLOOKUP(GetSteps[[#This Row],[SearchStep]], GetMetadata[[SearchStep]:[StepCaption]], 2, FALSE), GetSteps[[#This Row],[StepCaption(ID)]])</f>
        <v>CustomBuildingBlock</v>
      </c>
      <c r="E1800" t="str">
        <f>IFERROR(VLOOKUP(GetSteps[[#This Row],[SearchStep]], GetMetadata[[SearchStep]:[StepCaption]], 4, FALSE), GetSteps[[#This Row],[StepCaption(ID)]])</f>
        <v>CustomBuildingBlock</v>
      </c>
    </row>
    <row r="1801" spans="1:5">
      <c r="A1801" t="s">
        <v>3772</v>
      </c>
      <c r="B1801" t="s">
        <v>318</v>
      </c>
      <c r="C1801" t="str">
        <f>CONCATENATE(GetSteps[[#This Row],[DefinitionID]],GetSteps[[#This Row],[StepCaption(ID)]])</f>
        <v>C67234FF-CEA2-ED11-80F0-0022481C7D58Attachment_module</v>
      </c>
      <c r="D1801" t="str">
        <f>IFERROR(VLOOKUP(GetSteps[[#This Row],[SearchStep]], GetMetadata[[SearchStep]:[StepCaption]], 2, FALSE), GetSteps[[#This Row],[StepCaption(ID)]])</f>
        <v>Attachment_module</v>
      </c>
      <c r="E1801" t="str">
        <f>IFERROR(VLOOKUP(GetSteps[[#This Row],[SearchStep]], GetMetadata[[SearchStep]:[StepCaption]], 4, FALSE), GetSteps[[#This Row],[StepCaption(ID)]])</f>
        <v>Attachment_module</v>
      </c>
    </row>
    <row r="1802" spans="1:5">
      <c r="A1802" t="s">
        <v>3772</v>
      </c>
      <c r="B1802" t="s">
        <v>319</v>
      </c>
      <c r="C1802" t="str">
        <f>CONCATENATE(GetSteps[[#This Row],[DefinitionID]],GetSteps[[#This Row],[StepCaption(ID)]])</f>
        <v>C67234FF-CEA2-ED11-80F0-0022481C7D58ReviewNote_module</v>
      </c>
      <c r="D1802" t="str">
        <f>IFERROR(VLOOKUP(GetSteps[[#This Row],[SearchStep]], GetMetadata[[SearchStep]:[StepCaption]], 2, FALSE), GetSteps[[#This Row],[StepCaption(ID)]])</f>
        <v>ReviewNote_module</v>
      </c>
      <c r="E1802" t="str">
        <f>IFERROR(VLOOKUP(GetSteps[[#This Row],[SearchStep]], GetMetadata[[SearchStep]:[StepCaption]], 4, FALSE), GetSteps[[#This Row],[StepCaption(ID)]])</f>
        <v>ReviewNote_module</v>
      </c>
    </row>
    <row r="1803" spans="1:5">
      <c r="A1803" t="s">
        <v>3772</v>
      </c>
      <c r="B1803" t="s">
        <v>320</v>
      </c>
      <c r="C1803" t="str">
        <f>CONCATENATE(GetSteps[[#This Row],[DefinitionID]],GetSteps[[#This Row],[StepCaption(ID)]])</f>
        <v>C67234FF-CEA2-ED11-80F0-0022481C7D58Navigation_module</v>
      </c>
      <c r="D1803" t="str">
        <f>IFERROR(VLOOKUP(GetSteps[[#This Row],[SearchStep]], GetMetadata[[SearchStep]:[StepCaption]], 2, FALSE), GetSteps[[#This Row],[StepCaption(ID)]])</f>
        <v>Navigation_module</v>
      </c>
      <c r="E1803" t="str">
        <f>IFERROR(VLOOKUP(GetSteps[[#This Row],[SearchStep]], GetMetadata[[SearchStep]:[StepCaption]], 4, FALSE), GetSteps[[#This Row],[StepCaption(ID)]])</f>
        <v>Navigation_module</v>
      </c>
    </row>
    <row r="1804" spans="1:5">
      <c r="A1804" t="s">
        <v>3772</v>
      </c>
      <c r="B1804" t="s">
        <v>519</v>
      </c>
      <c r="C1804" t="str">
        <f>CONCATENATE(GetSteps[[#This Row],[DefinitionID]],GetSteps[[#This Row],[StepCaption(ID)]])</f>
        <v>C67234FF-CEA2-ED11-80F0-0022481C7D58MRR SignOff_module</v>
      </c>
      <c r="D1804" t="str">
        <f>IFERROR(VLOOKUP(GetSteps[[#This Row],[SearchStep]], GetMetadata[[SearchStep]:[StepCaption]], 2, FALSE), GetSteps[[#This Row],[StepCaption(ID)]])</f>
        <v>MRR SignOff_module</v>
      </c>
      <c r="E1804" t="str">
        <f>IFERROR(VLOOKUP(GetSteps[[#This Row],[SearchStep]], GetMetadata[[SearchStep]:[StepCaption]], 4, FALSE), GetSteps[[#This Row],[StepCaption(ID)]])</f>
        <v>MRR SignOff_module</v>
      </c>
    </row>
    <row r="1805" spans="1:5">
      <c r="A1805" t="s">
        <v>3772</v>
      </c>
      <c r="B1805" t="s">
        <v>672</v>
      </c>
      <c r="C1805" t="str">
        <f>CONCATENATE(GetSteps[[#This Row],[DefinitionID]],GetSteps[[#This Row],[StepCaption(ID)]])</f>
        <v>C67234FF-CEA2-ED11-80F0-0022481C7D58Tailoring_module</v>
      </c>
      <c r="D1805" t="str">
        <f>IFERROR(VLOOKUP(GetSteps[[#This Row],[SearchStep]], GetMetadata[[SearchStep]:[StepCaption]], 2, FALSE), GetSteps[[#This Row],[StepCaption(ID)]])</f>
        <v>Tailoring_module</v>
      </c>
      <c r="E1805" t="str">
        <f>IFERROR(VLOOKUP(GetSteps[[#This Row],[SearchStep]], GetMetadata[[SearchStep]:[StepCaption]], 4, FALSE), GetSteps[[#This Row],[StepCaption(ID)]])</f>
        <v>Tailoring_module</v>
      </c>
    </row>
    <row r="1806" spans="1:5">
      <c r="A1806" t="s">
        <v>3772</v>
      </c>
      <c r="B1806" t="s">
        <v>711</v>
      </c>
      <c r="C1806" t="str">
        <f>CONCATENATE(GetSteps[[#This Row],[DefinitionID]],GetSteps[[#This Row],[StepCaption(ID)]])</f>
        <v>C67234FF-CEA2-ED11-80F0-0022481C7D58TeamManagement_module</v>
      </c>
      <c r="D1806" t="str">
        <f>IFERROR(VLOOKUP(GetSteps[[#This Row],[SearchStep]], GetMetadata[[SearchStep]:[StepCaption]], 2, FALSE), GetSteps[[#This Row],[StepCaption(ID)]])</f>
        <v>TeamManagement_module</v>
      </c>
      <c r="E1806" t="str">
        <f>IFERROR(VLOOKUP(GetSteps[[#This Row],[SearchStep]], GetMetadata[[SearchStep]:[StepCaption]], 4, FALSE), GetSteps[[#This Row],[StepCaption(ID)]])</f>
        <v>TeamManagement_module</v>
      </c>
    </row>
    <row r="1807" spans="1:5">
      <c r="A1807" t="s">
        <v>3772</v>
      </c>
      <c r="B1807" t="s">
        <v>756</v>
      </c>
      <c r="C1807" t="str">
        <f>CONCATENATE(GetSteps[[#This Row],[DefinitionID]],GetSteps[[#This Row],[StepCaption(ID)]])</f>
        <v>C67234FF-CEA2-ED11-80F0-0022481C7D58ProjectPlan_module</v>
      </c>
      <c r="D1807" t="str">
        <f>IFERROR(VLOOKUP(GetSteps[[#This Row],[SearchStep]], GetMetadata[[SearchStep]:[StepCaption]], 2, FALSE), GetSteps[[#This Row],[StepCaption(ID)]])</f>
        <v>ProjectPlan_module</v>
      </c>
      <c r="E1807" t="str">
        <f>IFERROR(VLOOKUP(GetSteps[[#This Row],[SearchStep]], GetMetadata[[SearchStep]:[StepCaption]], 4, FALSE), GetSteps[[#This Row],[StepCaption(ID)]])</f>
        <v>ProjectPlan_module</v>
      </c>
    </row>
    <row r="1808" spans="1:5">
      <c r="A1808" t="s">
        <v>3772</v>
      </c>
      <c r="B1808" t="s">
        <v>843</v>
      </c>
      <c r="C1808" t="str">
        <f>CONCATENATE(GetSteps[[#This Row],[DefinitionID]],GetSteps[[#This Row],[StepCaption(ID)]])</f>
        <v>C67234FF-CEA2-ED11-80F0-0022481C7D58Chatbot_module</v>
      </c>
      <c r="D1808" t="str">
        <f>IFERROR(VLOOKUP(GetSteps[[#This Row],[SearchStep]], GetMetadata[[SearchStep]:[StepCaption]], 2, FALSE), GetSteps[[#This Row],[StepCaption(ID)]])</f>
        <v>Chatbot_module</v>
      </c>
      <c r="E1808" t="str">
        <f>IFERROR(VLOOKUP(GetSteps[[#This Row],[SearchStep]], GetMetadata[[SearchStep]:[StepCaption]], 4, FALSE), GetSteps[[#This Row],[StepCaption(ID)]])</f>
        <v>Chatbot_module</v>
      </c>
    </row>
    <row r="1809" spans="1:5">
      <c r="A1809" t="s">
        <v>3772</v>
      </c>
      <c r="B1809" t="s">
        <v>866</v>
      </c>
      <c r="C1809" t="str">
        <f>CONCATENATE(GetSteps[[#This Row],[DefinitionID]],GetSteps[[#This Row],[StepCaption(ID)]])</f>
        <v>C67234FF-CEA2-ED11-80F0-0022481C7D58TaggingUtilityTool_module</v>
      </c>
      <c r="D1809" t="str">
        <f>IFERROR(VLOOKUP(GetSteps[[#This Row],[SearchStep]], GetMetadata[[SearchStep]:[StepCaption]], 2, FALSE), GetSteps[[#This Row],[StepCaption(ID)]])</f>
        <v>TaggingUtilityTool_module</v>
      </c>
      <c r="E1809" t="str">
        <f>IFERROR(VLOOKUP(GetSteps[[#This Row],[SearchStep]], GetMetadata[[SearchStep]:[StepCaption]], 4, FALSE), GetSteps[[#This Row],[StepCaption(ID)]])</f>
        <v>TaggingUtilityTool_module</v>
      </c>
    </row>
    <row r="1810" spans="1:5">
      <c r="A1810" t="s">
        <v>3772</v>
      </c>
      <c r="B1810" t="s">
        <v>885</v>
      </c>
      <c r="C1810" t="str">
        <f>CONCATENATE(GetSteps[[#This Row],[DefinitionID]],GetSteps[[#This Row],[StepCaption(ID)]])</f>
        <v>C67234FF-CEA2-ED11-80F0-0022481C7D58Eng Dash_module</v>
      </c>
      <c r="D1810" t="str">
        <f>IFERROR(VLOOKUP(GetSteps[[#This Row],[SearchStep]], GetMetadata[[SearchStep]:[StepCaption]], 2, FALSE), GetSteps[[#This Row],[StepCaption(ID)]])</f>
        <v>Eng Dash_module</v>
      </c>
      <c r="E1810" t="str">
        <f>IFERROR(VLOOKUP(GetSteps[[#This Row],[SearchStep]], GetMetadata[[SearchStep]:[StepCaption]], 4, FALSE), GetSteps[[#This Row],[StepCaption(ID)]])</f>
        <v>Eng Dash_module</v>
      </c>
    </row>
    <row r="1811" spans="1:5">
      <c r="A1811" t="s">
        <v>3772</v>
      </c>
      <c r="B1811" t="s">
        <v>894</v>
      </c>
      <c r="C1811" t="str">
        <f>CONCATENATE(GetSteps[[#This Row],[DefinitionID]],GetSteps[[#This Row],[StepCaption(ID)]])</f>
        <v>C67234FF-CEA2-ED11-80F0-0022481C7D58My Eng_module</v>
      </c>
      <c r="D1811" t="str">
        <f>IFERROR(VLOOKUP(GetSteps[[#This Row],[SearchStep]], GetMetadata[[SearchStep]:[StepCaption]], 2, FALSE), GetSteps[[#This Row],[StepCaption(ID)]])</f>
        <v>My Eng_module</v>
      </c>
      <c r="E1811" t="str">
        <f>IFERROR(VLOOKUP(GetSteps[[#This Row],[SearchStep]], GetMetadata[[SearchStep]:[StepCaption]], 4, FALSE), GetSteps[[#This Row],[StepCaption(ID)]])</f>
        <v>My Eng_module</v>
      </c>
    </row>
    <row r="1812" spans="1:5">
      <c r="A1812" t="s">
        <v>3772</v>
      </c>
      <c r="B1812" t="s">
        <v>885</v>
      </c>
      <c r="C1812" t="str">
        <f>CONCATENATE(GetSteps[[#This Row],[DefinitionID]],GetSteps[[#This Row],[StepCaption(ID)]])</f>
        <v>C67234FF-CEA2-ED11-80F0-0022481C7D58Eng Dash_module</v>
      </c>
      <c r="D1812" t="str">
        <f>IFERROR(VLOOKUP(GetSteps[[#This Row],[SearchStep]], GetMetadata[[SearchStep]:[StepCaption]], 2, FALSE), GetSteps[[#This Row],[StepCaption(ID)]])</f>
        <v>Eng Dash_module</v>
      </c>
      <c r="E1812" t="str">
        <f>IFERROR(VLOOKUP(GetSteps[[#This Row],[SearchStep]], GetMetadata[[SearchStep]:[StepCaption]], 4, FALSE), GetSteps[[#This Row],[StepCaption(ID)]])</f>
        <v>Eng Dash_module</v>
      </c>
    </row>
    <row r="1813" spans="1:5">
      <c r="A1813" t="s">
        <v>3772</v>
      </c>
      <c r="B1813" t="s">
        <v>1135</v>
      </c>
      <c r="C1813" t="str">
        <f>CONCATENATE(GetSteps[[#This Row],[DefinitionID]],GetSteps[[#This Row],[StepCaption(ID)]])</f>
        <v>C67234FF-CEA2-ED11-80F0-0022481C7D58MUSsampling_module</v>
      </c>
      <c r="D1813" t="str">
        <f>IFERROR(VLOOKUP(GetSteps[[#This Row],[SearchStep]], GetMetadata[[SearchStep]:[StepCaption]], 2, FALSE), GetSteps[[#This Row],[StepCaption(ID)]])</f>
        <v>MUSsampling_module</v>
      </c>
      <c r="E1813" t="str">
        <f>IFERROR(VLOOKUP(GetSteps[[#This Row],[SearchStep]], GetMetadata[[SearchStep]:[StepCaption]], 4, FALSE), GetSteps[[#This Row],[StepCaption(ID)]])</f>
        <v>MUSsampling_module</v>
      </c>
    </row>
    <row r="1814" spans="1:5">
      <c r="A1814" t="s">
        <v>3772</v>
      </c>
      <c r="B1814" t="s">
        <v>1235</v>
      </c>
      <c r="C1814" t="str">
        <f>CONCATENATE(GetSteps[[#This Row],[DefinitionID]],GetSteps[[#This Row],[StepCaption(ID)]])</f>
        <v>C67234FF-CEA2-ED11-80F0-0022481C7D58RollForward_Module</v>
      </c>
      <c r="D1814" t="str">
        <f>IFERROR(VLOOKUP(GetSteps[[#This Row],[SearchStep]], GetMetadata[[SearchStep]:[StepCaption]], 2, FALSE), GetSteps[[#This Row],[StepCaption(ID)]])</f>
        <v>RollForward_Module</v>
      </c>
      <c r="E1814" t="str">
        <f>IFERROR(VLOOKUP(GetSteps[[#This Row],[SearchStep]], GetMetadata[[SearchStep]:[StepCaption]], 4, FALSE), GetSteps[[#This Row],[StepCaption(ID)]])</f>
        <v>RollForward_Module</v>
      </c>
    </row>
    <row r="1815" spans="1:5">
      <c r="A1815" t="s">
        <v>3772</v>
      </c>
      <c r="B1815" t="s">
        <v>1246</v>
      </c>
      <c r="C1815" t="str">
        <f>CONCATENATE(GetSteps[[#This Row],[DefinitionID]],GetSteps[[#This Row],[StepCaption(ID)]])</f>
        <v>C67234FF-CEA2-ED11-80F0-0022481C7D58GeneralFeatures_Module</v>
      </c>
      <c r="D1815" t="str">
        <f>IFERROR(VLOOKUP(GetSteps[[#This Row],[SearchStep]], GetMetadata[[SearchStep]:[StepCaption]], 2, FALSE), GetSteps[[#This Row],[StepCaption(ID)]])</f>
        <v>GeneralFeatures_Module</v>
      </c>
      <c r="E1815" t="str">
        <f>IFERROR(VLOOKUP(GetSteps[[#This Row],[SearchStep]], GetMetadata[[SearchStep]:[StepCaption]], 4, FALSE), GetSteps[[#This Row],[StepCaption(ID)]])</f>
        <v>GeneralFeatures_Module</v>
      </c>
    </row>
    <row r="1816" spans="1:5">
      <c r="A1816" t="s">
        <v>3772</v>
      </c>
      <c r="B1816" t="s">
        <v>1257</v>
      </c>
      <c r="C1816" t="str">
        <f>CONCATENATE(GetSteps[[#This Row],[DefinitionID]],GetSteps[[#This Row],[StepCaption(ID)]])</f>
        <v>C67234FF-CEA2-ED11-80F0-0022481C7D58CloseOut_Module</v>
      </c>
      <c r="D1816" t="str">
        <f>IFERROR(VLOOKUP(GetSteps[[#This Row],[SearchStep]], GetMetadata[[SearchStep]:[StepCaption]], 2, FALSE), GetSteps[[#This Row],[StepCaption(ID)]])</f>
        <v>CloseOut_Module</v>
      </c>
      <c r="E1816" t="str">
        <f>IFERROR(VLOOKUP(GetSteps[[#This Row],[SearchStep]], GetMetadata[[SearchStep]:[StepCaption]], 4, FALSE), GetSteps[[#This Row],[StepCaption(ID)]])</f>
        <v>CloseOut_Module</v>
      </c>
    </row>
    <row r="1817" spans="1:5">
      <c r="A1817" t="s">
        <v>3772</v>
      </c>
      <c r="B1817" t="s">
        <v>1282</v>
      </c>
      <c r="C1817" t="str">
        <f>CONCATENATE(GetSteps[[#This Row],[DefinitionID]],GetSteps[[#This Row],[StepCaption(ID)]])</f>
        <v>C67234FF-CEA2-ED11-80F0-0022481C7D58ACP_module</v>
      </c>
      <c r="D1817" t="str">
        <f>IFERROR(VLOOKUP(GetSteps[[#This Row],[SearchStep]], GetMetadata[[SearchStep]:[StepCaption]], 2, FALSE), GetSteps[[#This Row],[StepCaption(ID)]])</f>
        <v>ACP_module</v>
      </c>
      <c r="E1817" t="str">
        <f>IFERROR(VLOOKUP(GetSteps[[#This Row],[SearchStep]], GetMetadata[[SearchStep]:[StepCaption]], 4, FALSE), GetSteps[[#This Row],[StepCaption(ID)]])</f>
        <v>ACP_module</v>
      </c>
    </row>
    <row r="1818" spans="1:5">
      <c r="A1818" t="s">
        <v>3772</v>
      </c>
      <c r="B1818" t="s">
        <v>1288</v>
      </c>
      <c r="C1818" t="str">
        <f>CONCATENATE(GetSteps[[#This Row],[DefinitionID]],GetSteps[[#This Row],[StepCaption(ID)]])</f>
        <v>C67234FF-CEA2-ED11-80F0-0022481C7D58Create_Analysis_module</v>
      </c>
      <c r="D1818" t="str">
        <f>IFERROR(VLOOKUP(GetSteps[[#This Row],[SearchStep]], GetMetadata[[SearchStep]:[StepCaption]], 2, FALSE), GetSteps[[#This Row],[StepCaption(ID)]])</f>
        <v>Create_Analysis_module</v>
      </c>
      <c r="E1818" t="str">
        <f>IFERROR(VLOOKUP(GetSteps[[#This Row],[SearchStep]], GetMetadata[[SearchStep]:[StepCaption]], 4, FALSE), GetSteps[[#This Row],[StepCaption(ID)]])</f>
        <v>Create_Analysis_module</v>
      </c>
    </row>
    <row r="1819" spans="1:5">
      <c r="A1819" t="s">
        <v>3772</v>
      </c>
      <c r="B1819" t="s">
        <v>1546</v>
      </c>
      <c r="C1819" t="str">
        <f>CONCATENATE(GetSteps[[#This Row],[DefinitionID]],GetSteps[[#This Row],[StepCaption(ID)]])</f>
        <v>C67234FF-CEA2-ED11-80F0-0022481C7D58GeneralModule</v>
      </c>
      <c r="D1819" t="str">
        <f>IFERROR(VLOOKUP(GetSteps[[#This Row],[SearchStep]], GetMetadata[[SearchStep]:[StepCaption]], 2, FALSE), GetSteps[[#This Row],[StepCaption(ID)]])</f>
        <v>GeneralModule</v>
      </c>
      <c r="E1819" t="str">
        <f>IFERROR(VLOOKUP(GetSteps[[#This Row],[SearchStep]], GetMetadata[[SearchStep]:[StepCaption]], 4, FALSE), GetSteps[[#This Row],[StepCaption(ID)]])</f>
        <v>GeneralModule</v>
      </c>
    </row>
    <row r="1820" spans="1:5">
      <c r="A1820" t="s">
        <v>1891</v>
      </c>
      <c r="B1820" t="s">
        <v>3340</v>
      </c>
      <c r="C1820" t="str">
        <f>CONCATENATE(GetSteps[[#This Row],[DefinitionID]],GetSteps[[#This Row],[StepCaption(ID)]])</f>
        <v>C7642CE7-6B69-ED11-80EE-0022481C7D58Description(LabelMultiLineTextBox2)</v>
      </c>
      <c r="D1820" t="str">
        <f>IFERROR(VLOOKUP(GetSteps[[#This Row],[SearchStep]], GetMetadata[[SearchStep]:[StepCaption]], 2, FALSE), GetSteps[[#This Row],[StepCaption(ID)]])</f>
        <v>LabelMultiLineTextBox2</v>
      </c>
      <c r="E1820" t="str">
        <f>IFERROR(VLOOKUP(GetSteps[[#This Row],[SearchStep]], GetMetadata[[SearchStep]:[StepCaption]], 4, FALSE), GetSteps[[#This Row],[StepCaption(ID)]])</f>
        <v>LabelMultiLineTextBox</v>
      </c>
    </row>
    <row r="1821" spans="1:5">
      <c r="A1821" t="s">
        <v>1891</v>
      </c>
      <c r="B1821" t="s">
        <v>3341</v>
      </c>
      <c r="C1821" t="str">
        <f>CONCATENATE(GetSteps[[#This Row],[DefinitionID]],GetSteps[[#This Row],[StepCaption(ID)]])</f>
        <v>C7642CE7-6B69-ED11-80EE-0022481C7D58Reference(LabelMultiLineTextBox1)</v>
      </c>
      <c r="D1821" t="str">
        <f>IFERROR(VLOOKUP(GetSteps[[#This Row],[SearchStep]], GetMetadata[[SearchStep]:[StepCaption]], 2, FALSE), GetSteps[[#This Row],[StepCaption(ID)]])</f>
        <v>LabelMultiLineTextBox1</v>
      </c>
      <c r="E1821" t="str">
        <f>IFERROR(VLOOKUP(GetSteps[[#This Row],[SearchStep]], GetMetadata[[SearchStep]:[StepCaption]], 4, FALSE), GetSteps[[#This Row],[StepCaption(ID)]])</f>
        <v>LabelMultiLineTextBox</v>
      </c>
    </row>
    <row r="1822" spans="1:5">
      <c r="A1822" t="s">
        <v>1891</v>
      </c>
      <c r="B1822" t="s">
        <v>1561</v>
      </c>
      <c r="C1822" t="str">
        <f>CONCATENATE(GetSteps[[#This Row],[DefinitionID]],GetSteps[[#This Row],[StepCaption(ID)]])</f>
        <v>C7642CE7-6B69-ED11-80EE-0022481C7D58(LabelMultiLineTextBox4)</v>
      </c>
      <c r="D1822" t="str">
        <f>IFERROR(VLOOKUP(GetSteps[[#This Row],[SearchStep]], GetMetadata[[SearchStep]:[StepCaption]], 2, FALSE), GetSteps[[#This Row],[StepCaption(ID)]])</f>
        <v>LabelMultiLineTextBox4</v>
      </c>
      <c r="E1822" t="str">
        <f>IFERROR(VLOOKUP(GetSteps[[#This Row],[SearchStep]], GetMetadata[[SearchStep]:[StepCaption]], 4, FALSE), GetSteps[[#This Row],[StepCaption(ID)]])</f>
        <v>LabelMultiLineTextBox</v>
      </c>
    </row>
    <row r="1823" spans="1:5">
      <c r="A1823" t="s">
        <v>1891</v>
      </c>
      <c r="B1823" t="s">
        <v>3114</v>
      </c>
      <c r="C1823" t="str">
        <f>CONCATENATE(GetSteps[[#This Row],[DefinitionID]],GetSteps[[#This Row],[StepCaption(ID)]])</f>
        <v>C7642CE7-6B69-ED11-80EE-0022481C7D58(LinkExistingGrid)</v>
      </c>
      <c r="D1823" t="str">
        <f>IFERROR(VLOOKUP(GetSteps[[#This Row],[SearchStep]], GetMetadata[[SearchStep]:[StepCaption]], 2, FALSE), GetSteps[[#This Row],[StepCaption(ID)]])</f>
        <v>LinkExistingGrid</v>
      </c>
      <c r="E1823" t="str">
        <f>IFERROR(VLOOKUP(GetSteps[[#This Row],[SearchStep]], GetMetadata[[SearchStep]:[StepCaption]], 4, FALSE), GetSteps[[#This Row],[StepCaption(ID)]])</f>
        <v>SimpleDataGridBuildingBlock</v>
      </c>
    </row>
    <row r="1824" spans="1:5">
      <c r="A1824" t="s">
        <v>1891</v>
      </c>
      <c r="B1824" t="s">
        <v>139</v>
      </c>
      <c r="C1824" t="str">
        <f>CONCATENATE(GetSteps[[#This Row],[DefinitionID]],GetSteps[[#This Row],[StepCaption(ID)]])</f>
        <v>C7642CE7-6B69-ED11-80EE-0022481C7D58CustomBuildingBlock</v>
      </c>
      <c r="D1824" t="str">
        <f>IFERROR(VLOOKUP(GetSteps[[#This Row],[SearchStep]], GetMetadata[[SearchStep]:[StepCaption]], 2, FALSE), GetSteps[[#This Row],[StepCaption(ID)]])</f>
        <v>CustomBuildingBlock</v>
      </c>
      <c r="E1824" t="str">
        <f>IFERROR(VLOOKUP(GetSteps[[#This Row],[SearchStep]], GetMetadata[[SearchStep]:[StepCaption]], 4, FALSE), GetSteps[[#This Row],[StepCaption(ID)]])</f>
        <v>CustomBuildingBlock</v>
      </c>
    </row>
    <row r="1825" spans="1:5">
      <c r="A1825" t="s">
        <v>1891</v>
      </c>
      <c r="B1825" t="s">
        <v>318</v>
      </c>
      <c r="C1825" t="str">
        <f>CONCATENATE(GetSteps[[#This Row],[DefinitionID]],GetSteps[[#This Row],[StepCaption(ID)]])</f>
        <v>C7642CE7-6B69-ED11-80EE-0022481C7D58Attachment_module</v>
      </c>
      <c r="D1825" t="str">
        <f>IFERROR(VLOOKUP(GetSteps[[#This Row],[SearchStep]], GetMetadata[[SearchStep]:[StepCaption]], 2, FALSE), GetSteps[[#This Row],[StepCaption(ID)]])</f>
        <v>Attachment_module</v>
      </c>
      <c r="E1825" t="str">
        <f>IFERROR(VLOOKUP(GetSteps[[#This Row],[SearchStep]], GetMetadata[[SearchStep]:[StepCaption]], 4, FALSE), GetSteps[[#This Row],[StepCaption(ID)]])</f>
        <v>Attachment_module</v>
      </c>
    </row>
    <row r="1826" spans="1:5">
      <c r="A1826" t="s">
        <v>1891</v>
      </c>
      <c r="B1826" t="s">
        <v>319</v>
      </c>
      <c r="C1826" t="str">
        <f>CONCATENATE(GetSteps[[#This Row],[DefinitionID]],GetSteps[[#This Row],[StepCaption(ID)]])</f>
        <v>C7642CE7-6B69-ED11-80EE-0022481C7D58ReviewNote_module</v>
      </c>
      <c r="D1826" t="str">
        <f>IFERROR(VLOOKUP(GetSteps[[#This Row],[SearchStep]], GetMetadata[[SearchStep]:[StepCaption]], 2, FALSE), GetSteps[[#This Row],[StepCaption(ID)]])</f>
        <v>ReviewNote_module</v>
      </c>
      <c r="E1826" t="str">
        <f>IFERROR(VLOOKUP(GetSteps[[#This Row],[SearchStep]], GetMetadata[[SearchStep]:[StepCaption]], 4, FALSE), GetSteps[[#This Row],[StepCaption(ID)]])</f>
        <v>ReviewNote_module</v>
      </c>
    </row>
    <row r="1827" spans="1:5">
      <c r="A1827" t="s">
        <v>1891</v>
      </c>
      <c r="B1827" t="s">
        <v>320</v>
      </c>
      <c r="C1827" t="str">
        <f>CONCATENATE(GetSteps[[#This Row],[DefinitionID]],GetSteps[[#This Row],[StepCaption(ID)]])</f>
        <v>C7642CE7-6B69-ED11-80EE-0022481C7D58Navigation_module</v>
      </c>
      <c r="D1827" t="str">
        <f>IFERROR(VLOOKUP(GetSteps[[#This Row],[SearchStep]], GetMetadata[[SearchStep]:[StepCaption]], 2, FALSE), GetSteps[[#This Row],[StepCaption(ID)]])</f>
        <v>Navigation_module</v>
      </c>
      <c r="E1827" t="str">
        <f>IFERROR(VLOOKUP(GetSteps[[#This Row],[SearchStep]], GetMetadata[[SearchStep]:[StepCaption]], 4, FALSE), GetSteps[[#This Row],[StepCaption(ID)]])</f>
        <v>Navigation_module</v>
      </c>
    </row>
    <row r="1828" spans="1:5">
      <c r="A1828" t="s">
        <v>1891</v>
      </c>
      <c r="B1828" t="s">
        <v>519</v>
      </c>
      <c r="C1828" t="str">
        <f>CONCATENATE(GetSteps[[#This Row],[DefinitionID]],GetSteps[[#This Row],[StepCaption(ID)]])</f>
        <v>C7642CE7-6B69-ED11-80EE-0022481C7D58MRR SignOff_module</v>
      </c>
      <c r="D1828" t="str">
        <f>IFERROR(VLOOKUP(GetSteps[[#This Row],[SearchStep]], GetMetadata[[SearchStep]:[StepCaption]], 2, FALSE), GetSteps[[#This Row],[StepCaption(ID)]])</f>
        <v>MRR SignOff_module</v>
      </c>
      <c r="E1828" t="str">
        <f>IFERROR(VLOOKUP(GetSteps[[#This Row],[SearchStep]], GetMetadata[[SearchStep]:[StepCaption]], 4, FALSE), GetSteps[[#This Row],[StepCaption(ID)]])</f>
        <v>MRR SignOff_module</v>
      </c>
    </row>
    <row r="1829" spans="1:5">
      <c r="A1829" t="s">
        <v>1891</v>
      </c>
      <c r="B1829" t="s">
        <v>672</v>
      </c>
      <c r="C1829" t="str">
        <f>CONCATENATE(GetSteps[[#This Row],[DefinitionID]],GetSteps[[#This Row],[StepCaption(ID)]])</f>
        <v>C7642CE7-6B69-ED11-80EE-0022481C7D58Tailoring_module</v>
      </c>
      <c r="D1829" t="str">
        <f>IFERROR(VLOOKUP(GetSteps[[#This Row],[SearchStep]], GetMetadata[[SearchStep]:[StepCaption]], 2, FALSE), GetSteps[[#This Row],[StepCaption(ID)]])</f>
        <v>Tailoring_module</v>
      </c>
      <c r="E1829" t="str">
        <f>IFERROR(VLOOKUP(GetSteps[[#This Row],[SearchStep]], GetMetadata[[SearchStep]:[StepCaption]], 4, FALSE), GetSteps[[#This Row],[StepCaption(ID)]])</f>
        <v>Tailoring_module</v>
      </c>
    </row>
    <row r="1830" spans="1:5">
      <c r="A1830" t="s">
        <v>1891</v>
      </c>
      <c r="B1830" t="s">
        <v>711</v>
      </c>
      <c r="C1830" t="str">
        <f>CONCATENATE(GetSteps[[#This Row],[DefinitionID]],GetSteps[[#This Row],[StepCaption(ID)]])</f>
        <v>C7642CE7-6B69-ED11-80EE-0022481C7D58TeamManagement_module</v>
      </c>
      <c r="D1830" t="str">
        <f>IFERROR(VLOOKUP(GetSteps[[#This Row],[SearchStep]], GetMetadata[[SearchStep]:[StepCaption]], 2, FALSE), GetSteps[[#This Row],[StepCaption(ID)]])</f>
        <v>TeamManagement_module</v>
      </c>
      <c r="E1830" t="str">
        <f>IFERROR(VLOOKUP(GetSteps[[#This Row],[SearchStep]], GetMetadata[[SearchStep]:[StepCaption]], 4, FALSE), GetSteps[[#This Row],[StepCaption(ID)]])</f>
        <v>TeamManagement_module</v>
      </c>
    </row>
    <row r="1831" spans="1:5">
      <c r="A1831" t="s">
        <v>1891</v>
      </c>
      <c r="B1831" t="s">
        <v>756</v>
      </c>
      <c r="C1831" t="str">
        <f>CONCATENATE(GetSteps[[#This Row],[DefinitionID]],GetSteps[[#This Row],[StepCaption(ID)]])</f>
        <v>C7642CE7-6B69-ED11-80EE-0022481C7D58ProjectPlan_module</v>
      </c>
      <c r="D1831" t="str">
        <f>IFERROR(VLOOKUP(GetSteps[[#This Row],[SearchStep]], GetMetadata[[SearchStep]:[StepCaption]], 2, FALSE), GetSteps[[#This Row],[StepCaption(ID)]])</f>
        <v>ProjectPlan_module</v>
      </c>
      <c r="E1831" t="str">
        <f>IFERROR(VLOOKUP(GetSteps[[#This Row],[SearchStep]], GetMetadata[[SearchStep]:[StepCaption]], 4, FALSE), GetSteps[[#This Row],[StepCaption(ID)]])</f>
        <v>ProjectPlan_module</v>
      </c>
    </row>
    <row r="1832" spans="1:5">
      <c r="A1832" t="s">
        <v>1891</v>
      </c>
      <c r="B1832" t="s">
        <v>843</v>
      </c>
      <c r="C1832" t="str">
        <f>CONCATENATE(GetSteps[[#This Row],[DefinitionID]],GetSteps[[#This Row],[StepCaption(ID)]])</f>
        <v>C7642CE7-6B69-ED11-80EE-0022481C7D58Chatbot_module</v>
      </c>
      <c r="D1832" t="str">
        <f>IFERROR(VLOOKUP(GetSteps[[#This Row],[SearchStep]], GetMetadata[[SearchStep]:[StepCaption]], 2, FALSE), GetSteps[[#This Row],[StepCaption(ID)]])</f>
        <v>Chatbot_module</v>
      </c>
      <c r="E1832" t="str">
        <f>IFERROR(VLOOKUP(GetSteps[[#This Row],[SearchStep]], GetMetadata[[SearchStep]:[StepCaption]], 4, FALSE), GetSteps[[#This Row],[StepCaption(ID)]])</f>
        <v>Chatbot_module</v>
      </c>
    </row>
    <row r="1833" spans="1:5">
      <c r="A1833" t="s">
        <v>1891</v>
      </c>
      <c r="B1833" t="s">
        <v>866</v>
      </c>
      <c r="C1833" t="str">
        <f>CONCATENATE(GetSteps[[#This Row],[DefinitionID]],GetSteps[[#This Row],[StepCaption(ID)]])</f>
        <v>C7642CE7-6B69-ED11-80EE-0022481C7D58TaggingUtilityTool_module</v>
      </c>
      <c r="D1833" t="str">
        <f>IFERROR(VLOOKUP(GetSteps[[#This Row],[SearchStep]], GetMetadata[[SearchStep]:[StepCaption]], 2, FALSE), GetSteps[[#This Row],[StepCaption(ID)]])</f>
        <v>TaggingUtilityTool_module</v>
      </c>
      <c r="E1833" t="str">
        <f>IFERROR(VLOOKUP(GetSteps[[#This Row],[SearchStep]], GetMetadata[[SearchStep]:[StepCaption]], 4, FALSE), GetSteps[[#This Row],[StepCaption(ID)]])</f>
        <v>TaggingUtilityTool_module</v>
      </c>
    </row>
    <row r="1834" spans="1:5">
      <c r="A1834" t="s">
        <v>1891</v>
      </c>
      <c r="B1834" t="s">
        <v>885</v>
      </c>
      <c r="C1834" t="str">
        <f>CONCATENATE(GetSteps[[#This Row],[DefinitionID]],GetSteps[[#This Row],[StepCaption(ID)]])</f>
        <v>C7642CE7-6B69-ED11-80EE-0022481C7D58Eng Dash_module</v>
      </c>
      <c r="D1834" t="str">
        <f>IFERROR(VLOOKUP(GetSteps[[#This Row],[SearchStep]], GetMetadata[[SearchStep]:[StepCaption]], 2, FALSE), GetSteps[[#This Row],[StepCaption(ID)]])</f>
        <v>Eng Dash_module</v>
      </c>
      <c r="E1834" t="str">
        <f>IFERROR(VLOOKUP(GetSteps[[#This Row],[SearchStep]], GetMetadata[[SearchStep]:[StepCaption]], 4, FALSE), GetSteps[[#This Row],[StepCaption(ID)]])</f>
        <v>Eng Dash_module</v>
      </c>
    </row>
    <row r="1835" spans="1:5">
      <c r="A1835" t="s">
        <v>1891</v>
      </c>
      <c r="B1835" t="s">
        <v>894</v>
      </c>
      <c r="C1835" t="str">
        <f>CONCATENATE(GetSteps[[#This Row],[DefinitionID]],GetSteps[[#This Row],[StepCaption(ID)]])</f>
        <v>C7642CE7-6B69-ED11-80EE-0022481C7D58My Eng_module</v>
      </c>
      <c r="D1835" t="str">
        <f>IFERROR(VLOOKUP(GetSteps[[#This Row],[SearchStep]], GetMetadata[[SearchStep]:[StepCaption]], 2, FALSE), GetSteps[[#This Row],[StepCaption(ID)]])</f>
        <v>My Eng_module</v>
      </c>
      <c r="E1835" t="str">
        <f>IFERROR(VLOOKUP(GetSteps[[#This Row],[SearchStep]], GetMetadata[[SearchStep]:[StepCaption]], 4, FALSE), GetSteps[[#This Row],[StepCaption(ID)]])</f>
        <v>My Eng_module</v>
      </c>
    </row>
    <row r="1836" spans="1:5">
      <c r="A1836" t="s">
        <v>1891</v>
      </c>
      <c r="B1836" t="s">
        <v>885</v>
      </c>
      <c r="C1836" t="str">
        <f>CONCATENATE(GetSteps[[#This Row],[DefinitionID]],GetSteps[[#This Row],[StepCaption(ID)]])</f>
        <v>C7642CE7-6B69-ED11-80EE-0022481C7D58Eng Dash_module</v>
      </c>
      <c r="D1836" t="str">
        <f>IFERROR(VLOOKUP(GetSteps[[#This Row],[SearchStep]], GetMetadata[[SearchStep]:[StepCaption]], 2, FALSE), GetSteps[[#This Row],[StepCaption(ID)]])</f>
        <v>Eng Dash_module</v>
      </c>
      <c r="E1836" t="str">
        <f>IFERROR(VLOOKUP(GetSteps[[#This Row],[SearchStep]], GetMetadata[[SearchStep]:[StepCaption]], 4, FALSE), GetSteps[[#This Row],[StepCaption(ID)]])</f>
        <v>Eng Dash_module</v>
      </c>
    </row>
    <row r="1837" spans="1:5">
      <c r="A1837" t="s">
        <v>1891</v>
      </c>
      <c r="B1837" t="s">
        <v>1135</v>
      </c>
      <c r="C1837" t="str">
        <f>CONCATENATE(GetSteps[[#This Row],[DefinitionID]],GetSteps[[#This Row],[StepCaption(ID)]])</f>
        <v>C7642CE7-6B69-ED11-80EE-0022481C7D58MUSsampling_module</v>
      </c>
      <c r="D1837" t="str">
        <f>IFERROR(VLOOKUP(GetSteps[[#This Row],[SearchStep]], GetMetadata[[SearchStep]:[StepCaption]], 2, FALSE), GetSteps[[#This Row],[StepCaption(ID)]])</f>
        <v>MUSsampling_module</v>
      </c>
      <c r="E1837" t="str">
        <f>IFERROR(VLOOKUP(GetSteps[[#This Row],[SearchStep]], GetMetadata[[SearchStep]:[StepCaption]], 4, FALSE), GetSteps[[#This Row],[StepCaption(ID)]])</f>
        <v>MUSsampling_module</v>
      </c>
    </row>
    <row r="1838" spans="1:5">
      <c r="A1838" t="s">
        <v>1891</v>
      </c>
      <c r="B1838" t="s">
        <v>1235</v>
      </c>
      <c r="C1838" t="str">
        <f>CONCATENATE(GetSteps[[#This Row],[DefinitionID]],GetSteps[[#This Row],[StepCaption(ID)]])</f>
        <v>C7642CE7-6B69-ED11-80EE-0022481C7D58RollForward_Module</v>
      </c>
      <c r="D1838" t="str">
        <f>IFERROR(VLOOKUP(GetSteps[[#This Row],[SearchStep]], GetMetadata[[SearchStep]:[StepCaption]], 2, FALSE), GetSteps[[#This Row],[StepCaption(ID)]])</f>
        <v>RollForward_Module</v>
      </c>
      <c r="E1838" t="str">
        <f>IFERROR(VLOOKUP(GetSteps[[#This Row],[SearchStep]], GetMetadata[[SearchStep]:[StepCaption]], 4, FALSE), GetSteps[[#This Row],[StepCaption(ID)]])</f>
        <v>RollForward_Module</v>
      </c>
    </row>
    <row r="1839" spans="1:5">
      <c r="A1839" t="s">
        <v>1891</v>
      </c>
      <c r="B1839" t="s">
        <v>1246</v>
      </c>
      <c r="C1839" t="str">
        <f>CONCATENATE(GetSteps[[#This Row],[DefinitionID]],GetSteps[[#This Row],[StepCaption(ID)]])</f>
        <v>C7642CE7-6B69-ED11-80EE-0022481C7D58GeneralFeatures_Module</v>
      </c>
      <c r="D1839" t="str">
        <f>IFERROR(VLOOKUP(GetSteps[[#This Row],[SearchStep]], GetMetadata[[SearchStep]:[StepCaption]], 2, FALSE), GetSteps[[#This Row],[StepCaption(ID)]])</f>
        <v>GeneralFeatures_Module</v>
      </c>
      <c r="E1839" t="str">
        <f>IFERROR(VLOOKUP(GetSteps[[#This Row],[SearchStep]], GetMetadata[[SearchStep]:[StepCaption]], 4, FALSE), GetSteps[[#This Row],[StepCaption(ID)]])</f>
        <v>GeneralFeatures_Module</v>
      </c>
    </row>
    <row r="1840" spans="1:5">
      <c r="A1840" t="s">
        <v>1891</v>
      </c>
      <c r="B1840" t="s">
        <v>1257</v>
      </c>
      <c r="C1840" t="str">
        <f>CONCATENATE(GetSteps[[#This Row],[DefinitionID]],GetSteps[[#This Row],[StepCaption(ID)]])</f>
        <v>C7642CE7-6B69-ED11-80EE-0022481C7D58CloseOut_Module</v>
      </c>
      <c r="D1840" t="str">
        <f>IFERROR(VLOOKUP(GetSteps[[#This Row],[SearchStep]], GetMetadata[[SearchStep]:[StepCaption]], 2, FALSE), GetSteps[[#This Row],[StepCaption(ID)]])</f>
        <v>CloseOut_Module</v>
      </c>
      <c r="E1840" t="str">
        <f>IFERROR(VLOOKUP(GetSteps[[#This Row],[SearchStep]], GetMetadata[[SearchStep]:[StepCaption]], 4, FALSE), GetSteps[[#This Row],[StepCaption(ID)]])</f>
        <v>CloseOut_Module</v>
      </c>
    </row>
    <row r="1841" spans="1:5">
      <c r="A1841" t="s">
        <v>1891</v>
      </c>
      <c r="B1841" t="s">
        <v>1282</v>
      </c>
      <c r="C1841" t="str">
        <f>CONCATENATE(GetSteps[[#This Row],[DefinitionID]],GetSteps[[#This Row],[StepCaption(ID)]])</f>
        <v>C7642CE7-6B69-ED11-80EE-0022481C7D58ACP_module</v>
      </c>
      <c r="D1841" t="str">
        <f>IFERROR(VLOOKUP(GetSteps[[#This Row],[SearchStep]], GetMetadata[[SearchStep]:[StepCaption]], 2, FALSE), GetSteps[[#This Row],[StepCaption(ID)]])</f>
        <v>ACP_module</v>
      </c>
      <c r="E1841" t="str">
        <f>IFERROR(VLOOKUP(GetSteps[[#This Row],[SearchStep]], GetMetadata[[SearchStep]:[StepCaption]], 4, FALSE), GetSteps[[#This Row],[StepCaption(ID)]])</f>
        <v>ACP_module</v>
      </c>
    </row>
    <row r="1842" spans="1:5">
      <c r="A1842" t="s">
        <v>1891</v>
      </c>
      <c r="B1842" t="s">
        <v>1288</v>
      </c>
      <c r="C1842" t="str">
        <f>CONCATENATE(GetSteps[[#This Row],[DefinitionID]],GetSteps[[#This Row],[StepCaption(ID)]])</f>
        <v>C7642CE7-6B69-ED11-80EE-0022481C7D58Create_Analysis_module</v>
      </c>
      <c r="D1842" t="str">
        <f>IFERROR(VLOOKUP(GetSteps[[#This Row],[SearchStep]], GetMetadata[[SearchStep]:[StepCaption]], 2, FALSE), GetSteps[[#This Row],[StepCaption(ID)]])</f>
        <v>Create_Analysis_module</v>
      </c>
      <c r="E1842" t="str">
        <f>IFERROR(VLOOKUP(GetSteps[[#This Row],[SearchStep]], GetMetadata[[SearchStep]:[StepCaption]], 4, FALSE), GetSteps[[#This Row],[StepCaption(ID)]])</f>
        <v>Create_Analysis_module</v>
      </c>
    </row>
    <row r="1843" spans="1:5">
      <c r="A1843" t="s">
        <v>1891</v>
      </c>
      <c r="B1843" t="s">
        <v>1546</v>
      </c>
      <c r="C1843" t="str">
        <f>CONCATENATE(GetSteps[[#This Row],[DefinitionID]],GetSteps[[#This Row],[StepCaption(ID)]])</f>
        <v>C7642CE7-6B69-ED11-80EE-0022481C7D58GeneralModule</v>
      </c>
      <c r="D1843" t="str">
        <f>IFERROR(VLOOKUP(GetSteps[[#This Row],[SearchStep]], GetMetadata[[SearchStep]:[StepCaption]], 2, FALSE), GetSteps[[#This Row],[StepCaption(ID)]])</f>
        <v>GeneralModule</v>
      </c>
      <c r="E1843" t="str">
        <f>IFERROR(VLOOKUP(GetSteps[[#This Row],[SearchStep]], GetMetadata[[SearchStep]:[StepCaption]], 4, FALSE), GetSteps[[#This Row],[StepCaption(ID)]])</f>
        <v>GeneralModule</v>
      </c>
    </row>
    <row r="1844" spans="1:5">
      <c r="A1844" t="s">
        <v>3733</v>
      </c>
      <c r="B1844" t="s">
        <v>3218</v>
      </c>
      <c r="C1844" t="str">
        <f>CONCATENATE(GetSteps[[#This Row],[DefinitionID]],GetSteps[[#This Row],[StepCaption(ID)]])</f>
        <v>CCBAE24B-0E97-ED11-80EF-0022481C7D58Description (LabelMultiLineTextBox2)</v>
      </c>
      <c r="D1844" t="str">
        <f>IFERROR(VLOOKUP(GetSteps[[#This Row],[SearchStep]], GetMetadata[[SearchStep]:[StepCaption]], 2, FALSE), GetSteps[[#This Row],[StepCaption(ID)]])</f>
        <v>LabelMultiLineTextBox2</v>
      </c>
      <c r="E1844" t="str">
        <f>IFERROR(VLOOKUP(GetSteps[[#This Row],[SearchStep]], GetMetadata[[SearchStep]:[StepCaption]], 4, FALSE), GetSteps[[#This Row],[StepCaption(ID)]])</f>
        <v>LabelMultiLineTextBox</v>
      </c>
    </row>
    <row r="1845" spans="1:5">
      <c r="A1845" t="s">
        <v>3733</v>
      </c>
      <c r="B1845" t="s">
        <v>3219</v>
      </c>
      <c r="C1845" t="str">
        <f>CONCATENATE(GetSteps[[#This Row],[DefinitionID]],GetSteps[[#This Row],[StepCaption(ID)]])</f>
        <v>CCBAE24B-0E97-ED11-80EF-0022481C7D58ID(LabelMultiLineTextBox1)</v>
      </c>
      <c r="D1845" t="str">
        <f>IFERROR(VLOOKUP(GetSteps[[#This Row],[SearchStep]], GetMetadata[[SearchStep]:[StepCaption]], 2, FALSE), GetSteps[[#This Row],[StepCaption(ID)]])</f>
        <v>LabelMultiLineTextBox1</v>
      </c>
      <c r="E1845" t="str">
        <f>IFERROR(VLOOKUP(GetSteps[[#This Row],[SearchStep]], GetMetadata[[SearchStep]:[StepCaption]], 4, FALSE), GetSteps[[#This Row],[StepCaption(ID)]])</f>
        <v>LabelMultiLineTextBox</v>
      </c>
    </row>
    <row r="1846" spans="1:5">
      <c r="A1846" t="s">
        <v>3733</v>
      </c>
      <c r="B1846" t="s">
        <v>5527</v>
      </c>
      <c r="C1846" t="str">
        <f>CONCATENATE(GetSteps[[#This Row],[DefinitionID]],GetSteps[[#This Row],[StepCaption(ID)]])</f>
        <v>CCBAE24B-0E97-ED11-80EF-0022481C7D58Identify the deficiency type.(ComboSelectEntityEnumBuildingBlock3)</v>
      </c>
      <c r="D1846" t="str">
        <f>IFERROR(VLOOKUP(GetSteps[[#This Row],[SearchStep]], GetMetadata[[SearchStep]:[StepCaption]], 2, FALSE), GetSteps[[#This Row],[StepCaption(ID)]])</f>
        <v>ComboSelectEntityEnumBuildingBlock3</v>
      </c>
      <c r="E1846" t="str">
        <f>IFERROR(VLOOKUP(GetSteps[[#This Row],[SearchStep]], GetMetadata[[SearchStep]:[StepCaption]], 4, FALSE), GetSteps[[#This Row],[StepCaption(ID)]])</f>
        <v>ComboSelectEntityEnumBuildingBlock</v>
      </c>
    </row>
    <row r="1847" spans="1:5">
      <c r="A1847" t="s">
        <v>3733</v>
      </c>
      <c r="B1847" t="s">
        <v>3114</v>
      </c>
      <c r="C1847" t="str">
        <f>CONCATENATE(GetSteps[[#This Row],[DefinitionID]],GetSteps[[#This Row],[StepCaption(ID)]])</f>
        <v>CCBAE24B-0E97-ED11-80EF-0022481C7D58(LinkExistingGrid)</v>
      </c>
      <c r="D1847" t="str">
        <f>IFERROR(VLOOKUP(GetSteps[[#This Row],[SearchStep]], GetMetadata[[SearchStep]:[StepCaption]], 2, FALSE), GetSteps[[#This Row],[StepCaption(ID)]])</f>
        <v>LinkExistingGrid</v>
      </c>
      <c r="E1847" t="str">
        <f>IFERROR(VLOOKUP(GetSteps[[#This Row],[SearchStep]], GetMetadata[[SearchStep]:[StepCaption]], 4, FALSE), GetSteps[[#This Row],[StepCaption(ID)]])</f>
        <v>SimpleDataGridBuildingBlock</v>
      </c>
    </row>
    <row r="1848" spans="1:5">
      <c r="A1848" t="s">
        <v>3733</v>
      </c>
      <c r="B1848" t="s">
        <v>139</v>
      </c>
      <c r="C1848" t="str">
        <f>CONCATENATE(GetSteps[[#This Row],[DefinitionID]],GetSteps[[#This Row],[StepCaption(ID)]])</f>
        <v>CCBAE24B-0E97-ED11-80EF-0022481C7D58CustomBuildingBlock</v>
      </c>
      <c r="D1848" t="str">
        <f>IFERROR(VLOOKUP(GetSteps[[#This Row],[SearchStep]], GetMetadata[[SearchStep]:[StepCaption]], 2, FALSE), GetSteps[[#This Row],[StepCaption(ID)]])</f>
        <v>CustomBuildingBlock</v>
      </c>
      <c r="E1848" t="str">
        <f>IFERROR(VLOOKUP(GetSteps[[#This Row],[SearchStep]], GetMetadata[[SearchStep]:[StepCaption]], 4, FALSE), GetSteps[[#This Row],[StepCaption(ID)]])</f>
        <v>CustomBuildingBlock</v>
      </c>
    </row>
    <row r="1849" spans="1:5">
      <c r="A1849" t="s">
        <v>3733</v>
      </c>
      <c r="B1849" t="s">
        <v>318</v>
      </c>
      <c r="C1849" t="str">
        <f>CONCATENATE(GetSteps[[#This Row],[DefinitionID]],GetSteps[[#This Row],[StepCaption(ID)]])</f>
        <v>CCBAE24B-0E97-ED11-80EF-0022481C7D58Attachment_module</v>
      </c>
      <c r="D1849" t="str">
        <f>IFERROR(VLOOKUP(GetSteps[[#This Row],[SearchStep]], GetMetadata[[SearchStep]:[StepCaption]], 2, FALSE), GetSteps[[#This Row],[StepCaption(ID)]])</f>
        <v>Attachment_module</v>
      </c>
      <c r="E1849" t="str">
        <f>IFERROR(VLOOKUP(GetSteps[[#This Row],[SearchStep]], GetMetadata[[SearchStep]:[StepCaption]], 4, FALSE), GetSteps[[#This Row],[StepCaption(ID)]])</f>
        <v>Attachment_module</v>
      </c>
    </row>
    <row r="1850" spans="1:5">
      <c r="A1850" t="s">
        <v>3733</v>
      </c>
      <c r="B1850" t="s">
        <v>319</v>
      </c>
      <c r="C1850" t="str">
        <f>CONCATENATE(GetSteps[[#This Row],[DefinitionID]],GetSteps[[#This Row],[StepCaption(ID)]])</f>
        <v>CCBAE24B-0E97-ED11-80EF-0022481C7D58ReviewNote_module</v>
      </c>
      <c r="D1850" t="str">
        <f>IFERROR(VLOOKUP(GetSteps[[#This Row],[SearchStep]], GetMetadata[[SearchStep]:[StepCaption]], 2, FALSE), GetSteps[[#This Row],[StepCaption(ID)]])</f>
        <v>ReviewNote_module</v>
      </c>
      <c r="E1850" t="str">
        <f>IFERROR(VLOOKUP(GetSteps[[#This Row],[SearchStep]], GetMetadata[[SearchStep]:[StepCaption]], 4, FALSE), GetSteps[[#This Row],[StepCaption(ID)]])</f>
        <v>ReviewNote_module</v>
      </c>
    </row>
    <row r="1851" spans="1:5">
      <c r="A1851" t="s">
        <v>3733</v>
      </c>
      <c r="B1851" t="s">
        <v>320</v>
      </c>
      <c r="C1851" t="str">
        <f>CONCATENATE(GetSteps[[#This Row],[DefinitionID]],GetSteps[[#This Row],[StepCaption(ID)]])</f>
        <v>CCBAE24B-0E97-ED11-80EF-0022481C7D58Navigation_module</v>
      </c>
      <c r="D1851" t="str">
        <f>IFERROR(VLOOKUP(GetSteps[[#This Row],[SearchStep]], GetMetadata[[SearchStep]:[StepCaption]], 2, FALSE), GetSteps[[#This Row],[StepCaption(ID)]])</f>
        <v>Navigation_module</v>
      </c>
      <c r="E1851" t="str">
        <f>IFERROR(VLOOKUP(GetSteps[[#This Row],[SearchStep]], GetMetadata[[SearchStep]:[StepCaption]], 4, FALSE), GetSteps[[#This Row],[StepCaption(ID)]])</f>
        <v>Navigation_module</v>
      </c>
    </row>
    <row r="1852" spans="1:5">
      <c r="A1852" t="s">
        <v>3733</v>
      </c>
      <c r="B1852" t="s">
        <v>519</v>
      </c>
      <c r="C1852" t="str">
        <f>CONCATENATE(GetSteps[[#This Row],[DefinitionID]],GetSteps[[#This Row],[StepCaption(ID)]])</f>
        <v>CCBAE24B-0E97-ED11-80EF-0022481C7D58MRR SignOff_module</v>
      </c>
      <c r="D1852" t="str">
        <f>IFERROR(VLOOKUP(GetSteps[[#This Row],[SearchStep]], GetMetadata[[SearchStep]:[StepCaption]], 2, FALSE), GetSteps[[#This Row],[StepCaption(ID)]])</f>
        <v>MRR SignOff_module</v>
      </c>
      <c r="E1852" t="str">
        <f>IFERROR(VLOOKUP(GetSteps[[#This Row],[SearchStep]], GetMetadata[[SearchStep]:[StepCaption]], 4, FALSE), GetSteps[[#This Row],[StepCaption(ID)]])</f>
        <v>MRR SignOff_module</v>
      </c>
    </row>
    <row r="1853" spans="1:5">
      <c r="A1853" t="s">
        <v>3733</v>
      </c>
      <c r="B1853" t="s">
        <v>672</v>
      </c>
      <c r="C1853" t="str">
        <f>CONCATENATE(GetSteps[[#This Row],[DefinitionID]],GetSteps[[#This Row],[StepCaption(ID)]])</f>
        <v>CCBAE24B-0E97-ED11-80EF-0022481C7D58Tailoring_module</v>
      </c>
      <c r="D1853" t="str">
        <f>IFERROR(VLOOKUP(GetSteps[[#This Row],[SearchStep]], GetMetadata[[SearchStep]:[StepCaption]], 2, FALSE), GetSteps[[#This Row],[StepCaption(ID)]])</f>
        <v>Tailoring_module</v>
      </c>
      <c r="E1853" t="str">
        <f>IFERROR(VLOOKUP(GetSteps[[#This Row],[SearchStep]], GetMetadata[[SearchStep]:[StepCaption]], 4, FALSE), GetSteps[[#This Row],[StepCaption(ID)]])</f>
        <v>Tailoring_module</v>
      </c>
    </row>
    <row r="1854" spans="1:5">
      <c r="A1854" t="s">
        <v>3733</v>
      </c>
      <c r="B1854" t="s">
        <v>711</v>
      </c>
      <c r="C1854" t="str">
        <f>CONCATENATE(GetSteps[[#This Row],[DefinitionID]],GetSteps[[#This Row],[StepCaption(ID)]])</f>
        <v>CCBAE24B-0E97-ED11-80EF-0022481C7D58TeamManagement_module</v>
      </c>
      <c r="D1854" t="str">
        <f>IFERROR(VLOOKUP(GetSteps[[#This Row],[SearchStep]], GetMetadata[[SearchStep]:[StepCaption]], 2, FALSE), GetSteps[[#This Row],[StepCaption(ID)]])</f>
        <v>TeamManagement_module</v>
      </c>
      <c r="E1854" t="str">
        <f>IFERROR(VLOOKUP(GetSteps[[#This Row],[SearchStep]], GetMetadata[[SearchStep]:[StepCaption]], 4, FALSE), GetSteps[[#This Row],[StepCaption(ID)]])</f>
        <v>TeamManagement_module</v>
      </c>
    </row>
    <row r="1855" spans="1:5">
      <c r="A1855" t="s">
        <v>3733</v>
      </c>
      <c r="B1855" t="s">
        <v>756</v>
      </c>
      <c r="C1855" t="str">
        <f>CONCATENATE(GetSteps[[#This Row],[DefinitionID]],GetSteps[[#This Row],[StepCaption(ID)]])</f>
        <v>CCBAE24B-0E97-ED11-80EF-0022481C7D58ProjectPlan_module</v>
      </c>
      <c r="D1855" t="str">
        <f>IFERROR(VLOOKUP(GetSteps[[#This Row],[SearchStep]], GetMetadata[[SearchStep]:[StepCaption]], 2, FALSE), GetSteps[[#This Row],[StepCaption(ID)]])</f>
        <v>ProjectPlan_module</v>
      </c>
      <c r="E1855" t="str">
        <f>IFERROR(VLOOKUP(GetSteps[[#This Row],[SearchStep]], GetMetadata[[SearchStep]:[StepCaption]], 4, FALSE), GetSteps[[#This Row],[StepCaption(ID)]])</f>
        <v>ProjectPlan_module</v>
      </c>
    </row>
    <row r="1856" spans="1:5">
      <c r="A1856" t="s">
        <v>3733</v>
      </c>
      <c r="B1856" t="s">
        <v>843</v>
      </c>
      <c r="C1856" t="str">
        <f>CONCATENATE(GetSteps[[#This Row],[DefinitionID]],GetSteps[[#This Row],[StepCaption(ID)]])</f>
        <v>CCBAE24B-0E97-ED11-80EF-0022481C7D58Chatbot_module</v>
      </c>
      <c r="D1856" t="str">
        <f>IFERROR(VLOOKUP(GetSteps[[#This Row],[SearchStep]], GetMetadata[[SearchStep]:[StepCaption]], 2, FALSE), GetSteps[[#This Row],[StepCaption(ID)]])</f>
        <v>Chatbot_module</v>
      </c>
      <c r="E1856" t="str">
        <f>IFERROR(VLOOKUP(GetSteps[[#This Row],[SearchStep]], GetMetadata[[SearchStep]:[StepCaption]], 4, FALSE), GetSteps[[#This Row],[StepCaption(ID)]])</f>
        <v>Chatbot_module</v>
      </c>
    </row>
    <row r="1857" spans="1:5">
      <c r="A1857" t="s">
        <v>3733</v>
      </c>
      <c r="B1857" t="s">
        <v>866</v>
      </c>
      <c r="C1857" t="str">
        <f>CONCATENATE(GetSteps[[#This Row],[DefinitionID]],GetSteps[[#This Row],[StepCaption(ID)]])</f>
        <v>CCBAE24B-0E97-ED11-80EF-0022481C7D58TaggingUtilityTool_module</v>
      </c>
      <c r="D1857" t="str">
        <f>IFERROR(VLOOKUP(GetSteps[[#This Row],[SearchStep]], GetMetadata[[SearchStep]:[StepCaption]], 2, FALSE), GetSteps[[#This Row],[StepCaption(ID)]])</f>
        <v>TaggingUtilityTool_module</v>
      </c>
      <c r="E1857" t="str">
        <f>IFERROR(VLOOKUP(GetSteps[[#This Row],[SearchStep]], GetMetadata[[SearchStep]:[StepCaption]], 4, FALSE), GetSteps[[#This Row],[StepCaption(ID)]])</f>
        <v>TaggingUtilityTool_module</v>
      </c>
    </row>
    <row r="1858" spans="1:5">
      <c r="A1858" t="s">
        <v>3733</v>
      </c>
      <c r="B1858" t="s">
        <v>885</v>
      </c>
      <c r="C1858" t="str">
        <f>CONCATENATE(GetSteps[[#This Row],[DefinitionID]],GetSteps[[#This Row],[StepCaption(ID)]])</f>
        <v>CCBAE24B-0E97-ED11-80EF-0022481C7D58Eng Dash_module</v>
      </c>
      <c r="D1858" t="str">
        <f>IFERROR(VLOOKUP(GetSteps[[#This Row],[SearchStep]], GetMetadata[[SearchStep]:[StepCaption]], 2, FALSE), GetSteps[[#This Row],[StepCaption(ID)]])</f>
        <v>Eng Dash_module</v>
      </c>
      <c r="E1858" t="str">
        <f>IFERROR(VLOOKUP(GetSteps[[#This Row],[SearchStep]], GetMetadata[[SearchStep]:[StepCaption]], 4, FALSE), GetSteps[[#This Row],[StepCaption(ID)]])</f>
        <v>Eng Dash_module</v>
      </c>
    </row>
    <row r="1859" spans="1:5">
      <c r="A1859" t="s">
        <v>3733</v>
      </c>
      <c r="B1859" t="s">
        <v>894</v>
      </c>
      <c r="C1859" t="str">
        <f>CONCATENATE(GetSteps[[#This Row],[DefinitionID]],GetSteps[[#This Row],[StepCaption(ID)]])</f>
        <v>CCBAE24B-0E97-ED11-80EF-0022481C7D58My Eng_module</v>
      </c>
      <c r="D1859" t="str">
        <f>IFERROR(VLOOKUP(GetSteps[[#This Row],[SearchStep]], GetMetadata[[SearchStep]:[StepCaption]], 2, FALSE), GetSteps[[#This Row],[StepCaption(ID)]])</f>
        <v>My Eng_module</v>
      </c>
      <c r="E1859" t="str">
        <f>IFERROR(VLOOKUP(GetSteps[[#This Row],[SearchStep]], GetMetadata[[SearchStep]:[StepCaption]], 4, FALSE), GetSteps[[#This Row],[StepCaption(ID)]])</f>
        <v>My Eng_module</v>
      </c>
    </row>
    <row r="1860" spans="1:5">
      <c r="A1860" t="s">
        <v>3733</v>
      </c>
      <c r="B1860" t="s">
        <v>885</v>
      </c>
      <c r="C1860" t="str">
        <f>CONCATENATE(GetSteps[[#This Row],[DefinitionID]],GetSteps[[#This Row],[StepCaption(ID)]])</f>
        <v>CCBAE24B-0E97-ED11-80EF-0022481C7D58Eng Dash_module</v>
      </c>
      <c r="D1860" t="str">
        <f>IFERROR(VLOOKUP(GetSteps[[#This Row],[SearchStep]], GetMetadata[[SearchStep]:[StepCaption]], 2, FALSE), GetSteps[[#This Row],[StepCaption(ID)]])</f>
        <v>Eng Dash_module</v>
      </c>
      <c r="E1860" t="str">
        <f>IFERROR(VLOOKUP(GetSteps[[#This Row],[SearchStep]], GetMetadata[[SearchStep]:[StepCaption]], 4, FALSE), GetSteps[[#This Row],[StepCaption(ID)]])</f>
        <v>Eng Dash_module</v>
      </c>
    </row>
    <row r="1861" spans="1:5">
      <c r="A1861" t="s">
        <v>3733</v>
      </c>
      <c r="B1861" t="s">
        <v>1135</v>
      </c>
      <c r="C1861" t="str">
        <f>CONCATENATE(GetSteps[[#This Row],[DefinitionID]],GetSteps[[#This Row],[StepCaption(ID)]])</f>
        <v>CCBAE24B-0E97-ED11-80EF-0022481C7D58MUSsampling_module</v>
      </c>
      <c r="D1861" t="str">
        <f>IFERROR(VLOOKUP(GetSteps[[#This Row],[SearchStep]], GetMetadata[[SearchStep]:[StepCaption]], 2, FALSE), GetSteps[[#This Row],[StepCaption(ID)]])</f>
        <v>MUSsampling_module</v>
      </c>
      <c r="E1861" t="str">
        <f>IFERROR(VLOOKUP(GetSteps[[#This Row],[SearchStep]], GetMetadata[[SearchStep]:[StepCaption]], 4, FALSE), GetSteps[[#This Row],[StepCaption(ID)]])</f>
        <v>MUSsampling_module</v>
      </c>
    </row>
    <row r="1862" spans="1:5">
      <c r="A1862" t="s">
        <v>3733</v>
      </c>
      <c r="B1862" t="s">
        <v>1235</v>
      </c>
      <c r="C1862" t="str">
        <f>CONCATENATE(GetSteps[[#This Row],[DefinitionID]],GetSteps[[#This Row],[StepCaption(ID)]])</f>
        <v>CCBAE24B-0E97-ED11-80EF-0022481C7D58RollForward_Module</v>
      </c>
      <c r="D1862" t="str">
        <f>IFERROR(VLOOKUP(GetSteps[[#This Row],[SearchStep]], GetMetadata[[SearchStep]:[StepCaption]], 2, FALSE), GetSteps[[#This Row],[StepCaption(ID)]])</f>
        <v>RollForward_Module</v>
      </c>
      <c r="E1862" t="str">
        <f>IFERROR(VLOOKUP(GetSteps[[#This Row],[SearchStep]], GetMetadata[[SearchStep]:[StepCaption]], 4, FALSE), GetSteps[[#This Row],[StepCaption(ID)]])</f>
        <v>RollForward_Module</v>
      </c>
    </row>
    <row r="1863" spans="1:5">
      <c r="A1863" t="s">
        <v>3733</v>
      </c>
      <c r="B1863" t="s">
        <v>1246</v>
      </c>
      <c r="C1863" t="str">
        <f>CONCATENATE(GetSteps[[#This Row],[DefinitionID]],GetSteps[[#This Row],[StepCaption(ID)]])</f>
        <v>CCBAE24B-0E97-ED11-80EF-0022481C7D58GeneralFeatures_Module</v>
      </c>
      <c r="D1863" t="str">
        <f>IFERROR(VLOOKUP(GetSteps[[#This Row],[SearchStep]], GetMetadata[[SearchStep]:[StepCaption]], 2, FALSE), GetSteps[[#This Row],[StepCaption(ID)]])</f>
        <v>GeneralFeatures_Module</v>
      </c>
      <c r="E1863" t="str">
        <f>IFERROR(VLOOKUP(GetSteps[[#This Row],[SearchStep]], GetMetadata[[SearchStep]:[StepCaption]], 4, FALSE), GetSteps[[#This Row],[StepCaption(ID)]])</f>
        <v>GeneralFeatures_Module</v>
      </c>
    </row>
    <row r="1864" spans="1:5">
      <c r="A1864" t="s">
        <v>3733</v>
      </c>
      <c r="B1864" t="s">
        <v>1257</v>
      </c>
      <c r="C1864" t="str">
        <f>CONCATENATE(GetSteps[[#This Row],[DefinitionID]],GetSteps[[#This Row],[StepCaption(ID)]])</f>
        <v>CCBAE24B-0E97-ED11-80EF-0022481C7D58CloseOut_Module</v>
      </c>
      <c r="D1864" t="str">
        <f>IFERROR(VLOOKUP(GetSteps[[#This Row],[SearchStep]], GetMetadata[[SearchStep]:[StepCaption]], 2, FALSE), GetSteps[[#This Row],[StepCaption(ID)]])</f>
        <v>CloseOut_Module</v>
      </c>
      <c r="E1864" t="str">
        <f>IFERROR(VLOOKUP(GetSteps[[#This Row],[SearchStep]], GetMetadata[[SearchStep]:[StepCaption]], 4, FALSE), GetSteps[[#This Row],[StepCaption(ID)]])</f>
        <v>CloseOut_Module</v>
      </c>
    </row>
    <row r="1865" spans="1:5">
      <c r="A1865" t="s">
        <v>3733</v>
      </c>
      <c r="B1865" t="s">
        <v>1282</v>
      </c>
      <c r="C1865" t="str">
        <f>CONCATENATE(GetSteps[[#This Row],[DefinitionID]],GetSteps[[#This Row],[StepCaption(ID)]])</f>
        <v>CCBAE24B-0E97-ED11-80EF-0022481C7D58ACP_module</v>
      </c>
      <c r="D1865" t="str">
        <f>IFERROR(VLOOKUP(GetSteps[[#This Row],[SearchStep]], GetMetadata[[SearchStep]:[StepCaption]], 2, FALSE), GetSteps[[#This Row],[StepCaption(ID)]])</f>
        <v>ACP_module</v>
      </c>
      <c r="E1865" t="str">
        <f>IFERROR(VLOOKUP(GetSteps[[#This Row],[SearchStep]], GetMetadata[[SearchStep]:[StepCaption]], 4, FALSE), GetSteps[[#This Row],[StepCaption(ID)]])</f>
        <v>ACP_module</v>
      </c>
    </row>
    <row r="1866" spans="1:5">
      <c r="A1866" t="s">
        <v>3733</v>
      </c>
      <c r="B1866" t="s">
        <v>1288</v>
      </c>
      <c r="C1866" t="str">
        <f>CONCATENATE(GetSteps[[#This Row],[DefinitionID]],GetSteps[[#This Row],[StepCaption(ID)]])</f>
        <v>CCBAE24B-0E97-ED11-80EF-0022481C7D58Create_Analysis_module</v>
      </c>
      <c r="D1866" t="str">
        <f>IFERROR(VLOOKUP(GetSteps[[#This Row],[SearchStep]], GetMetadata[[SearchStep]:[StepCaption]], 2, FALSE), GetSteps[[#This Row],[StepCaption(ID)]])</f>
        <v>Create_Analysis_module</v>
      </c>
      <c r="E1866" t="str">
        <f>IFERROR(VLOOKUP(GetSteps[[#This Row],[SearchStep]], GetMetadata[[SearchStep]:[StepCaption]], 4, FALSE), GetSteps[[#This Row],[StepCaption(ID)]])</f>
        <v>Create_Analysis_module</v>
      </c>
    </row>
    <row r="1867" spans="1:5">
      <c r="A1867" t="s">
        <v>3733</v>
      </c>
      <c r="B1867" t="s">
        <v>1546</v>
      </c>
      <c r="C1867" t="str">
        <f>CONCATENATE(GetSteps[[#This Row],[DefinitionID]],GetSteps[[#This Row],[StepCaption(ID)]])</f>
        <v>CCBAE24B-0E97-ED11-80EF-0022481C7D58GeneralModule</v>
      </c>
      <c r="D1867" t="str">
        <f>IFERROR(VLOOKUP(GetSteps[[#This Row],[SearchStep]], GetMetadata[[SearchStep]:[StepCaption]], 2, FALSE), GetSteps[[#This Row],[StepCaption(ID)]])</f>
        <v>GeneralModule</v>
      </c>
      <c r="E1867" t="str">
        <f>IFERROR(VLOOKUP(GetSteps[[#This Row],[SearchStep]], GetMetadata[[SearchStep]:[StepCaption]], 4, FALSE), GetSteps[[#This Row],[StepCaption(ID)]])</f>
        <v>GeneralModule</v>
      </c>
    </row>
    <row r="1868" spans="1:5">
      <c r="A1868" t="s">
        <v>1898</v>
      </c>
      <c r="B1868" t="s">
        <v>3604</v>
      </c>
      <c r="C1868" t="str">
        <f>CONCATENATE(GetSteps[[#This Row],[DefinitionID]],GetSteps[[#This Row],[StepCaption(ID)]])</f>
        <v>D482C45E-026B-ED11-80EE-0022481C7D58Agree the terms of the assurance engagement with the engaging party(ExpanderGroupBuildingBlock22)</v>
      </c>
      <c r="D1868" t="str">
        <f>IFERROR(VLOOKUP(GetSteps[[#This Row],[SearchStep]], GetMetadata[[SearchStep]:[StepCaption]], 2, FALSE), GetSteps[[#This Row],[StepCaption(ID)]])</f>
        <v>ExpanderGroupBuildingBlock22</v>
      </c>
      <c r="E1868" t="str">
        <f>IFERROR(VLOOKUP(GetSteps[[#This Row],[SearchStep]], GetMetadata[[SearchStep]:[StepCaption]], 4, FALSE), GetSteps[[#This Row],[StepCaption(ID)]])</f>
        <v>ExpanderGroupBuildingBlock</v>
      </c>
    </row>
    <row r="1869" spans="1:5">
      <c r="A1869" t="s">
        <v>1898</v>
      </c>
      <c r="B1869" t="s">
        <v>3605</v>
      </c>
      <c r="C1869" t="str">
        <f>CONCATENATE(GetSteps[[#This Row],[DefinitionID]],GetSteps[[#This Row],[StepCaption(ID)]])</f>
        <v>D482C45E-026B-ED11-80EE-0022481C7D58Are we performing the procedure of assessing the consistency of criteria applied between prior period and current period SMI.(OptionBuildingBlock47)</v>
      </c>
      <c r="D1869" t="str">
        <f>IFERROR(VLOOKUP(GetSteps[[#This Row],[SearchStep]], GetMetadata[[SearchStep]:[StepCaption]], 2, FALSE), GetSteps[[#This Row],[StepCaption(ID)]])</f>
        <v>OptionBuildingBlock47</v>
      </c>
      <c r="E1869" t="str">
        <f>IFERROR(VLOOKUP(GetSteps[[#This Row],[SearchStep]], GetMetadata[[SearchStep]:[StepCaption]], 4, FALSE), GetSteps[[#This Row],[StepCaption(ID)]])</f>
        <v>OptionBuildingBlock</v>
      </c>
    </row>
    <row r="1870" spans="1:5">
      <c r="A1870" t="s">
        <v>1898</v>
      </c>
      <c r="B1870" t="s">
        <v>3606</v>
      </c>
      <c r="C1870" t="str">
        <f>CONCATENATE(GetSteps[[#This Row],[DefinitionID]],GetSteps[[#This Row],[StepCaption(ID)]])</f>
        <v>D482C45E-026B-ED11-80EE-0022481C7D58Assess the consistency of criteria applied between prior period and current period SMI.(CheckBoxBuildingBlock46)</v>
      </c>
      <c r="D1870" t="str">
        <f>IFERROR(VLOOKUP(GetSteps[[#This Row],[SearchStep]], GetMetadata[[SearchStep]:[StepCaption]], 2, FALSE), GetSteps[[#This Row],[StepCaption(ID)]])</f>
        <v>CheckBoxBuildingBlock46</v>
      </c>
      <c r="E1870" t="str">
        <f>IFERROR(VLOOKUP(GetSteps[[#This Row],[SearchStep]], GetMetadata[[SearchStep]:[StepCaption]], 4, FALSE), GetSteps[[#This Row],[StepCaption(ID)]])</f>
        <v>CheckBoxBuildingBlock</v>
      </c>
    </row>
    <row r="1871" spans="1:5">
      <c r="A1871" t="s">
        <v>1898</v>
      </c>
      <c r="B1871" t="s">
        <v>3607</v>
      </c>
      <c r="C1871" t="str">
        <f>CONCATENATE(GetSteps[[#This Row],[DefinitionID]],GetSteps[[#This Row],[StepCaption(ID)]])</f>
        <v>D482C45E-026B-ED11-80EE-0022481C7D58Attach the following client and engagement acceptance or continuance documents:(SimpleDataGridBuildingBlock2)</v>
      </c>
      <c r="D1871" t="str">
        <f>IFERROR(VLOOKUP(GetSteps[[#This Row],[SearchStep]], GetMetadata[[SearchStep]:[StepCaption]], 2, FALSE), GetSteps[[#This Row],[StepCaption(ID)]])</f>
        <v>SimpleDataGridBuildingBlock2</v>
      </c>
      <c r="E1871" t="str">
        <f>IFERROR(VLOOKUP(GetSteps[[#This Row],[SearchStep]], GetMetadata[[SearchStep]:[StepCaption]], 4, FALSE), GetSteps[[#This Row],[StepCaption(ID)]])</f>
        <v>SimpleDataGridBuildingBlock</v>
      </c>
    </row>
    <row r="1872" spans="1:5">
      <c r="A1872" t="s">
        <v>1898</v>
      </c>
      <c r="B1872" t="s">
        <v>3608</v>
      </c>
      <c r="C1872" t="str">
        <f>CONCATENATE(GetSteps[[#This Row],[DefinitionID]],GetSteps[[#This Row],[StepCaption(ID)]])</f>
        <v>D482C45E-026B-ED11-80EE-0022481C7D58Attach the signed engagement letter and any other documents relevant to understanding the terms of the assurance engagement.(LabelBuildingBlock25)</v>
      </c>
      <c r="D1872" t="str">
        <f>IFERROR(VLOOKUP(GetSteps[[#This Row],[SearchStep]], GetMetadata[[SearchStep]:[StepCaption]], 2, FALSE), GetSteps[[#This Row],[StepCaption(ID)]])</f>
        <v>LabelBuildingBlock25</v>
      </c>
      <c r="E1872" t="str">
        <f>IFERROR(VLOOKUP(GetSteps[[#This Row],[SearchStep]], GetMetadata[[SearchStep]:[StepCaption]], 4, FALSE), GetSteps[[#This Row],[StepCaption(ID)]])</f>
        <v>LabelBuildingBlock</v>
      </c>
    </row>
    <row r="1873" spans="1:5">
      <c r="A1873" t="s">
        <v>1898</v>
      </c>
      <c r="B1873" t="s">
        <v>3609</v>
      </c>
      <c r="C1873" t="str">
        <f>CONCATENATE(GetSteps[[#This Row],[DefinitionID]],GetSteps[[#This Row],[StepCaption(ID)]])</f>
        <v>D482C45E-026B-ED11-80EE-0022481C7D58Can the underlying subject matters subject to reasonable and limited assurance be separately identified in the engagement letter and clearly differentiated(OptionBuildingBlock29)</v>
      </c>
      <c r="D1873" t="str">
        <f>IFERROR(VLOOKUP(GetSteps[[#This Row],[SearchStep]], GetMetadata[[SearchStep]:[StepCaption]], 2, FALSE), GetSteps[[#This Row],[StepCaption(ID)]])</f>
        <v>OptionBuildingBlock29</v>
      </c>
      <c r="E1873" t="str">
        <f>IFERROR(VLOOKUP(GetSteps[[#This Row],[SearchStep]], GetMetadata[[SearchStep]:[StepCaption]], 4, FALSE), GetSteps[[#This Row],[StepCaption(ID)]])</f>
        <v>OptionBuildingBlock</v>
      </c>
    </row>
    <row r="1874" spans="1:5">
      <c r="A1874" t="s">
        <v>1898</v>
      </c>
      <c r="B1874" t="s">
        <v>3610</v>
      </c>
      <c r="C1874" t="str">
        <f>CONCATENATE(GetSteps[[#This Row],[DefinitionID]],GetSteps[[#This Row],[StepCaption(ID)]])</f>
        <v>D482C45E-026B-ED11-80EE-0022481C7D58Complete background checks within CLEAS and attach results within the above table.(LabelBuildingBlock7)</v>
      </c>
      <c r="D1874" t="str">
        <f>IFERROR(VLOOKUP(GetSteps[[#This Row],[SearchStep]], GetMetadata[[SearchStep]:[StepCaption]], 2, FALSE), GetSteps[[#This Row],[StepCaption(ID)]])</f>
        <v>LabelBuildingBlock7</v>
      </c>
      <c r="E1874" t="str">
        <f>IFERROR(VLOOKUP(GetSteps[[#This Row],[SearchStep]], GetMetadata[[SearchStep]:[StepCaption]], 4, FALSE), GetSteps[[#This Row],[StepCaption(ID)]])</f>
        <v>LabelBuildingBlock</v>
      </c>
    </row>
    <row r="1875" spans="1:5">
      <c r="A1875" t="s">
        <v>1898</v>
      </c>
      <c r="B1875" t="s">
        <v>3611</v>
      </c>
      <c r="C1875" t="str">
        <f>CONCATENATE(GetSteps[[#This Row],[DefinitionID]],GetSteps[[#This Row],[StepCaption(ID)]])</f>
        <v>D482C45E-026B-ED11-80EE-0022481C7D58Complete the client and engagement acceptance(ExpanderGroupBuildingBlock1)</v>
      </c>
      <c r="D1875" t="str">
        <f>IFERROR(VLOOKUP(GetSteps[[#This Row],[SearchStep]], GetMetadata[[SearchStep]:[StepCaption]], 2, FALSE), GetSteps[[#This Row],[StepCaption(ID)]])</f>
        <v>ExpanderGroupBuildingBlock1</v>
      </c>
      <c r="E1875" t="str">
        <f>IFERROR(VLOOKUP(GetSteps[[#This Row],[SearchStep]], GetMetadata[[SearchStep]:[StepCaption]], 4, FALSE), GetSteps[[#This Row],[StepCaption(ID)]])</f>
        <v>ExpanderGroupBuildingBlock</v>
      </c>
    </row>
    <row r="1876" spans="1:5">
      <c r="A1876" t="s">
        <v>1898</v>
      </c>
      <c r="B1876" t="s">
        <v>3612</v>
      </c>
      <c r="C1876" t="str">
        <f>CONCATENATE(GetSteps[[#This Row],[DefinitionID]],GetSteps[[#This Row],[StepCaption(ID)]])</f>
        <v>D482C45E-026B-ED11-80EE-0022481C7D58Consider if another member firm may have relevant information and if so, consult/inquire with that member firm. Attach results to the table below.(SimpleDataGridBuildingBlock11)</v>
      </c>
      <c r="D1876" t="str">
        <f>IFERROR(VLOOKUP(GetSteps[[#This Row],[SearchStep]], GetMetadata[[SearchStep]:[StepCaption]], 2, FALSE), GetSteps[[#This Row],[StepCaption(ID)]])</f>
        <v>SimpleDataGridBuildingBlock11</v>
      </c>
      <c r="E1876" t="str">
        <f>IFERROR(VLOOKUP(GetSteps[[#This Row],[SearchStep]], GetMetadata[[SearchStep]:[StepCaption]], 4, FALSE), GetSteps[[#This Row],[StepCaption(ID)]])</f>
        <v>SimpleDataGridBuildingBlock</v>
      </c>
    </row>
    <row r="1877" spans="1:5">
      <c r="A1877" t="s">
        <v>1898</v>
      </c>
      <c r="B1877" t="s">
        <v>3613</v>
      </c>
      <c r="C1877" t="str">
        <f>CONCATENATE(GetSteps[[#This Row],[DefinitionID]],GetSteps[[#This Row],[StepCaption(ID)]])</f>
        <v>D482C45E-026B-ED11-80EE-0022481C7D58Consult if new information might have caused us to decline the engagement(ExpanderGroupBuildingBlock35)</v>
      </c>
      <c r="D1877" t="str">
        <f>IFERROR(VLOOKUP(GetSteps[[#This Row],[SearchStep]], GetMetadata[[SearchStep]:[StepCaption]], 2, FALSE), GetSteps[[#This Row],[StepCaption(ID)]])</f>
        <v>ExpanderGroupBuildingBlock35</v>
      </c>
      <c r="E1877" t="str">
        <f>IFERROR(VLOOKUP(GetSteps[[#This Row],[SearchStep]], GetMetadata[[SearchStep]:[StepCaption]], 4, FALSE), GetSteps[[#This Row],[StepCaption(ID)]])</f>
        <v>ExpanderGroupBuildingBlock</v>
      </c>
    </row>
    <row r="1878" spans="1:5">
      <c r="A1878" t="s">
        <v>1898</v>
      </c>
      <c r="B1878" t="s">
        <v>3614</v>
      </c>
      <c r="C1878" t="str">
        <f>CONCATENATE(GetSteps[[#This Row],[DefinitionID]],GetSteps[[#This Row],[StepCaption(ID)]])</f>
        <v>D482C45E-026B-ED11-80EE-0022481C7D58Consult with the Department of Professional Practice.(SimpleDataGridBuildingBlock68)</v>
      </c>
      <c r="D1878" t="str">
        <f>IFERROR(VLOOKUP(GetSteps[[#This Row],[SearchStep]], GetMetadata[[SearchStep]:[StepCaption]], 2, FALSE), GetSteps[[#This Row],[StepCaption(ID)]])</f>
        <v>SimpleDataGridBuildingBlock68</v>
      </c>
      <c r="E1878" t="str">
        <f>IFERROR(VLOOKUP(GetSteps[[#This Row],[SearchStep]], GetMetadata[[SearchStep]:[StepCaption]], 4, FALSE), GetSteps[[#This Row],[StepCaption(ID)]])</f>
        <v>SimpleDataGridBuildingBlock</v>
      </c>
    </row>
    <row r="1879" spans="1:5">
      <c r="A1879" t="s">
        <v>1898</v>
      </c>
      <c r="B1879" t="s">
        <v>5528</v>
      </c>
      <c r="C1879" t="str">
        <f>CONCATENATE(GetSteps[[#This Row],[DefinitionID]],GetSteps[[#This Row],[StepCaption(ID)]])</f>
        <v>D482C45E-026B-ED11-80EE-0022481C7D58Consult with the Risk Management -Audit.(SimpleDataGridBuildingBlock72)</v>
      </c>
      <c r="D1879" t="str">
        <f>IFERROR(VLOOKUP(GetSteps[[#This Row],[SearchStep]], GetMetadata[[SearchStep]:[StepCaption]], 2, FALSE), GetSteps[[#This Row],[StepCaption(ID)]])</f>
        <v>SimpleDataGridBuildingBlock72</v>
      </c>
      <c r="E1879" t="str">
        <f>IFERROR(VLOOKUP(GetSteps[[#This Row],[SearchStep]], GetMetadata[[SearchStep]:[StepCaption]], 4, FALSE), GetSteps[[#This Row],[StepCaption(ID)]])</f>
        <v>SimpleDataGridBuildingBlock</v>
      </c>
    </row>
    <row r="1880" spans="1:5">
      <c r="A1880" t="s">
        <v>1898</v>
      </c>
      <c r="B1880" t="s">
        <v>5529</v>
      </c>
      <c r="C1880" t="str">
        <f>CONCATENATE(GetSteps[[#This Row],[DefinitionID]],GetSteps[[#This Row],[StepCaption(ID)]])</f>
        <v>D482C45E-026B-ED11-80EE-0022481C7D58Consult with the Risk Management Partner.(SimpleDataGridBuildingBlock24)</v>
      </c>
      <c r="D1880" t="str">
        <f>IFERROR(VLOOKUP(GetSteps[[#This Row],[SearchStep]], GetMetadata[[SearchStep]:[StepCaption]], 2, FALSE), GetSteps[[#This Row],[StepCaption(ID)]])</f>
        <v>SimpleDataGridBuildingBlock24</v>
      </c>
      <c r="E1880" t="str">
        <f>IFERROR(VLOOKUP(GetSteps[[#This Row],[SearchStep]], GetMetadata[[SearchStep]:[StepCaption]], 4, FALSE), GetSteps[[#This Row],[StepCaption(ID)]])</f>
        <v>SimpleDataGridBuildingBlock</v>
      </c>
    </row>
    <row r="1881" spans="1:5">
      <c r="A1881" t="s">
        <v>1898</v>
      </c>
      <c r="B1881" t="s">
        <v>5530</v>
      </c>
      <c r="C1881" t="str">
        <f>CONCATENATE(GetSteps[[#This Row],[DefinitionID]],GetSteps[[#This Row],[StepCaption(ID)]])</f>
        <v>D482C45E-026B-ED11-80EE-0022481C7D58Consult with the Risk Management Partner.(SimpleDataGridBuildingBlock37)</v>
      </c>
      <c r="D1881" t="str">
        <f>IFERROR(VLOOKUP(GetSteps[[#This Row],[SearchStep]], GetMetadata[[SearchStep]:[StepCaption]], 2, FALSE), GetSteps[[#This Row],[StepCaption(ID)]])</f>
        <v>SimpleDataGridBuildingBlock37</v>
      </c>
      <c r="E1881" t="str">
        <f>IFERROR(VLOOKUP(GetSteps[[#This Row],[SearchStep]], GetMetadata[[SearchStep]:[StepCaption]], 4, FALSE), GetSteps[[#This Row],[StepCaption(ID)]])</f>
        <v>SimpleDataGridBuildingBlock</v>
      </c>
    </row>
    <row r="1882" spans="1:5">
      <c r="A1882" t="s">
        <v>1898</v>
      </c>
      <c r="B1882" t="s">
        <v>3615</v>
      </c>
      <c r="C1882" t="str">
        <f>CONCATENATE(GetSteps[[#This Row],[DefinitionID]],GetSteps[[#This Row],[StepCaption(ID)]])</f>
        <v>D482C45E-026B-ED11-80EE-0022481C7D58Consult with the Risk Management Partner.(SimpleDataGridBuildingBlock50)</v>
      </c>
      <c r="D1882" t="str">
        <f>IFERROR(VLOOKUP(GetSteps[[#This Row],[SearchStep]], GetMetadata[[SearchStep]:[StepCaption]], 2, FALSE), GetSteps[[#This Row],[StepCaption(ID)]])</f>
        <v>SimpleDataGridBuildingBlock50</v>
      </c>
      <c r="E1882" t="str">
        <f>IFERROR(VLOOKUP(GetSteps[[#This Row],[SearchStep]], GetMetadata[[SearchStep]:[StepCaption]], 4, FALSE), GetSteps[[#This Row],[StepCaption(ID)]])</f>
        <v>SimpleDataGridBuildingBlock</v>
      </c>
    </row>
    <row r="1883" spans="1:5">
      <c r="A1883" t="s">
        <v>1898</v>
      </c>
      <c r="B1883" t="s">
        <v>3616</v>
      </c>
      <c r="C1883" t="str">
        <f>CONCATENATE(GetSteps[[#This Row],[DefinitionID]],GetSteps[[#This Row],[StepCaption(ID)]])</f>
        <v>D482C45E-026B-ED11-80EE-0022481C7D58Consult with the Risk Management Partner.(SimpleDataGridBuildingBlock56)</v>
      </c>
      <c r="D1883" t="str">
        <f>IFERROR(VLOOKUP(GetSteps[[#This Row],[SearchStep]], GetMetadata[[SearchStep]:[StepCaption]], 2, FALSE), GetSteps[[#This Row],[StepCaption(ID)]])</f>
        <v>SimpleDataGridBuildingBlock56</v>
      </c>
      <c r="E1883" t="str">
        <f>IFERROR(VLOOKUP(GetSteps[[#This Row],[SearchStep]], GetMetadata[[SearchStep]:[StepCaption]], 4, FALSE), GetSteps[[#This Row],[StepCaption(ID)]])</f>
        <v>SimpleDataGridBuildingBlock</v>
      </c>
    </row>
    <row r="1884" spans="1:5">
      <c r="A1884" t="s">
        <v>1898</v>
      </c>
      <c r="B1884" t="s">
        <v>3617</v>
      </c>
      <c r="C1884" t="str">
        <f>CONCATENATE(GetSteps[[#This Row],[DefinitionID]],GetSteps[[#This Row],[StepCaption(ID)]])</f>
        <v>D482C45E-026B-ED11-80EE-0022481C7D58Determine if it is appropriate to accept a combined reasonable and limited assurance engagement(ExpanderGroupBuildingBlock27)</v>
      </c>
      <c r="D1884" t="str">
        <f>IFERROR(VLOOKUP(GetSteps[[#This Row],[SearchStep]], GetMetadata[[SearchStep]:[StepCaption]], 2, FALSE), GetSteps[[#This Row],[StepCaption(ID)]])</f>
        <v>ExpanderGroupBuildingBlock27</v>
      </c>
      <c r="E1884" t="str">
        <f>IFERROR(VLOOKUP(GetSteps[[#This Row],[SearchStep]], GetMetadata[[SearchStep]:[StepCaption]], 4, FALSE), GetSteps[[#This Row],[StepCaption(ID)]])</f>
        <v>ExpanderGroupBuildingBlock</v>
      </c>
    </row>
    <row r="1885" spans="1:5">
      <c r="A1885" t="s">
        <v>1898</v>
      </c>
      <c r="B1885" t="s">
        <v>3618</v>
      </c>
      <c r="C1885" t="str">
        <f>CONCATENATE(GetSteps[[#This Row],[DefinitionID]],GetSteps[[#This Row],[StepCaption(ID)]])</f>
        <v>D482C45E-026B-ED11-80EE-0022481C7D58Determine whether it is appropriate to accept an assurance engagement on select areas(ExpanderGroupBuildingBlock51)</v>
      </c>
      <c r="D1885" t="str">
        <f>IFERROR(VLOOKUP(GetSteps[[#This Row],[SearchStep]], GetMetadata[[SearchStep]:[StepCaption]], 2, FALSE), GetSteps[[#This Row],[StepCaption(ID)]])</f>
        <v>ExpanderGroupBuildingBlock51</v>
      </c>
      <c r="E1885" t="str">
        <f>IFERROR(VLOOKUP(GetSteps[[#This Row],[SearchStep]], GetMetadata[[SearchStep]:[StepCaption]], 4, FALSE), GetSteps[[#This Row],[StepCaption(ID)]])</f>
        <v>ExpanderGroupBuildingBlock</v>
      </c>
    </row>
    <row r="1886" spans="1:5">
      <c r="A1886" t="s">
        <v>1898</v>
      </c>
      <c r="B1886" t="s">
        <v>5531</v>
      </c>
      <c r="C1886" t="str">
        <f>CONCATENATE(GetSteps[[#This Row],[DefinitionID]],GetSteps[[#This Row],[StepCaption(ID)]])</f>
        <v>D482C45E-026B-ED11-80EE-0022481C7D58Determine whether it is appropriate to accept an assurance engagement that will be made publicly available(ExpanderGroupBuildingBlock69)</v>
      </c>
      <c r="D1886" t="str">
        <f>IFERROR(VLOOKUP(GetSteps[[#This Row],[SearchStep]], GetMetadata[[SearchStep]:[StepCaption]], 2, FALSE), GetSteps[[#This Row],[StepCaption(ID)]])</f>
        <v>ExpanderGroupBuildingBlock69</v>
      </c>
      <c r="E1886" t="str">
        <f>IFERROR(VLOOKUP(GetSteps[[#This Row],[SearchStep]], GetMetadata[[SearchStep]:[StepCaption]], 4, FALSE), GetSteps[[#This Row],[StepCaption(ID)]])</f>
        <v>ExpanderGroupBuildingBlock</v>
      </c>
    </row>
    <row r="1887" spans="1:5">
      <c r="A1887" t="s">
        <v>1898</v>
      </c>
      <c r="B1887" t="s">
        <v>3619</v>
      </c>
      <c r="C1887" t="str">
        <f>CONCATENATE(GetSteps[[#This Row],[DefinitionID]],GetSteps[[#This Row],[StepCaption(ID)]])</f>
        <v>D482C45E-026B-ED11-80EE-0022481C7D58Discontinue services and consult with BUPPP or SLRMP and Risk Management -Independence. (SimpleDataGridBuildingBlock5)</v>
      </c>
      <c r="D1887" t="str">
        <f>IFERROR(VLOOKUP(GetSteps[[#This Row],[SearchStep]], GetMetadata[[SearchStep]:[StepCaption]], 2, FALSE), GetSteps[[#This Row],[StepCaption(ID)]])</f>
        <v>SimpleDataGridBuildingBlock5</v>
      </c>
      <c r="E1887" t="str">
        <f>IFERROR(VLOOKUP(GetSteps[[#This Row],[SearchStep]], GetMetadata[[SearchStep]:[StepCaption]], 4, FALSE), GetSteps[[#This Row],[StepCaption(ID)]])</f>
        <v>SimpleDataGridBuildingBlock</v>
      </c>
    </row>
    <row r="1888" spans="1:5">
      <c r="A1888" t="s">
        <v>1898</v>
      </c>
      <c r="B1888" t="s">
        <v>3620</v>
      </c>
      <c r="C1888" t="str">
        <f>CONCATENATE(GetSteps[[#This Row],[DefinitionID]],GetSteps[[#This Row],[StepCaption(ID)]])</f>
        <v>D482C45E-026B-ED11-80EE-0022481C7D58Do we expect that the intended users of our assurance report are able to differentiate and understand the different levels of assurance provided on differe(OptionBuildingBlock33)</v>
      </c>
      <c r="D1888" t="str">
        <f>IFERROR(VLOOKUP(GetSteps[[#This Row],[SearchStep]], GetMetadata[[SearchStep]:[StepCaption]], 2, FALSE), GetSteps[[#This Row],[StepCaption(ID)]])</f>
        <v>OptionBuildingBlock33</v>
      </c>
      <c r="E1888" t="str">
        <f>IFERROR(VLOOKUP(GetSteps[[#This Row],[SearchStep]], GetMetadata[[SearchStep]:[StepCaption]], 4, FALSE), GetSteps[[#This Row],[StepCaption(ID)]])</f>
        <v>OptionBuildingBlock</v>
      </c>
    </row>
    <row r="1889" spans="1:5">
      <c r="A1889" t="s">
        <v>1898</v>
      </c>
      <c r="B1889" t="s">
        <v>3621</v>
      </c>
      <c r="C1889" t="str">
        <f>CONCATENATE(GetSteps[[#This Row],[DefinitionID]],GetSteps[[#This Row],[StepCaption(ID)]])</f>
        <v>D482C45E-026B-ED11-80EE-0022481C7D58Document how intended users of our assurance report are expected to be able to differentiate and understand the different levels of assurance provided on d(RTFTextBuildingBlock34)</v>
      </c>
      <c r="D1889" t="str">
        <f>IFERROR(VLOOKUP(GetSteps[[#This Row],[SearchStep]], GetMetadata[[SearchStep]:[StepCaption]], 2, FALSE), GetSteps[[#This Row],[StepCaption(ID)]])</f>
        <v>RTFTextBuildingBlock34</v>
      </c>
      <c r="E1889" t="str">
        <f>IFERROR(VLOOKUP(GetSteps[[#This Row],[SearchStep]], GetMetadata[[SearchStep]:[StepCaption]], 4, FALSE), GetSteps[[#This Row],[StepCaption(ID)]])</f>
        <v>RTFTextBuildingBlock</v>
      </c>
    </row>
    <row r="1890" spans="1:5">
      <c r="A1890" t="s">
        <v>1898</v>
      </c>
      <c r="B1890" t="s">
        <v>3622</v>
      </c>
      <c r="C1890" t="str">
        <f>CONCATENATE(GetSteps[[#This Row],[DefinitionID]],GetSteps[[#This Row],[StepCaption(ID)]])</f>
        <v>D482C45E-026B-ED11-80EE-0022481C7D58Document how the reasonable and limited assurance opinion/conclusion will be clearly separated in the assurance report.(RTFTextBuildingBlock32)</v>
      </c>
      <c r="D1890" t="str">
        <f>IFERROR(VLOOKUP(GetSteps[[#This Row],[SearchStep]], GetMetadata[[SearchStep]:[StepCaption]], 2, FALSE), GetSteps[[#This Row],[StepCaption(ID)]])</f>
        <v>RTFTextBuildingBlock32</v>
      </c>
      <c r="E1890" t="str">
        <f>IFERROR(VLOOKUP(GetSteps[[#This Row],[SearchStep]], GetMetadata[[SearchStep]:[StepCaption]], 4, FALSE), GetSteps[[#This Row],[StepCaption(ID)]])</f>
        <v>RTFTextBuildingBlock</v>
      </c>
    </row>
    <row r="1891" spans="1:5">
      <c r="A1891" t="s">
        <v>1898</v>
      </c>
      <c r="B1891" t="s">
        <v>3623</v>
      </c>
      <c r="C1891" t="str">
        <f>CONCATENATE(GetSteps[[#This Row],[DefinitionID]],GetSteps[[#This Row],[StepCaption(ID)]])</f>
        <v>D482C45E-026B-ED11-80EE-0022481C7D58Document how the underlying subject matters are separately identifiable in the engagement letter and clearly differentiated in the SMI.(RTFTextBuildingBlock30)</v>
      </c>
      <c r="D1891" t="str">
        <f>IFERROR(VLOOKUP(GetSteps[[#This Row],[SearchStep]], GetMetadata[[SearchStep]:[StepCaption]], 2, FALSE), GetSteps[[#This Row],[StepCaption(ID)]])</f>
        <v>RTFTextBuildingBlock30</v>
      </c>
      <c r="E1891" t="str">
        <f>IFERROR(VLOOKUP(GetSteps[[#This Row],[SearchStep]], GetMetadata[[SearchStep]:[StepCaption]], 4, FALSE), GetSteps[[#This Row],[StepCaption(ID)]])</f>
        <v>RTFTextBuildingBlock</v>
      </c>
    </row>
    <row r="1892" spans="1:5">
      <c r="A1892" t="s">
        <v>1898</v>
      </c>
      <c r="B1892" t="s">
        <v>3624</v>
      </c>
      <c r="C1892" t="str">
        <f>CONCATENATE(GetSteps[[#This Row],[DefinitionID]],GetSteps[[#This Row],[StepCaption(ID)]])</f>
        <v>D482C45E-026B-ED11-80EE-0022481C7D58Document our evaluation of whether the extent of our association with the report is capable of being clearly identified and communicated to intended users.(RTFTextBuildingBlock55)</v>
      </c>
      <c r="D1892" t="str">
        <f>IFERROR(VLOOKUP(GetSteps[[#This Row],[SearchStep]], GetMetadata[[SearchStep]:[StepCaption]], 2, FALSE), GetSteps[[#This Row],[StepCaption(ID)]])</f>
        <v>RTFTextBuildingBlock55</v>
      </c>
      <c r="E1892" t="str">
        <f>IFERROR(VLOOKUP(GetSteps[[#This Row],[SearchStep]], GetMetadata[[SearchStep]:[StepCaption]], 4, FALSE), GetSteps[[#This Row],[StepCaption(ID)]])</f>
        <v>RTFTextBuildingBlock</v>
      </c>
    </row>
    <row r="1893" spans="1:5">
      <c r="A1893" t="s">
        <v>1898</v>
      </c>
      <c r="B1893" t="s">
        <v>3625</v>
      </c>
      <c r="C1893" t="str">
        <f>CONCATENATE(GetSteps[[#This Row],[DefinitionID]],GetSteps[[#This Row],[StepCaption(ID)]])</f>
        <v>D482C45E-026B-ED11-80EE-0022481C7D58Document our rationale of how the intended users are expected to understand the opinion/conclusion.(RTFTextBuildingBlock63)</v>
      </c>
      <c r="D1893" t="str">
        <f>IFERROR(VLOOKUP(GetSteps[[#This Row],[SearchStep]], GetMetadata[[SearchStep]:[StepCaption]], 2, FALSE), GetSteps[[#This Row],[StepCaption(ID)]])</f>
        <v>RTFTextBuildingBlock63</v>
      </c>
      <c r="E1893" t="str">
        <f>IFERROR(VLOOKUP(GetSteps[[#This Row],[SearchStep]], GetMetadata[[SearchStep]:[StepCaption]], 4, FALSE), GetSteps[[#This Row],[StepCaption(ID)]])</f>
        <v>RTFTextBuildingBlock</v>
      </c>
    </row>
    <row r="1894" spans="1:5">
      <c r="A1894" t="s">
        <v>1898</v>
      </c>
      <c r="B1894" t="s">
        <v>3626</v>
      </c>
      <c r="C1894" t="str">
        <f>CONCATENATE(GetSteps[[#This Row],[DefinitionID]],GetSteps[[#This Row],[StepCaption(ID)]])</f>
        <v>D482C45E-026B-ED11-80EE-0022481C7D58Document the alternative procedures performed and the results of the procedure.(RTFTextBuildingBlock19)</v>
      </c>
      <c r="D1894" t="str">
        <f>IFERROR(VLOOKUP(GetSteps[[#This Row],[SearchStep]], GetMetadata[[SearchStep]:[StepCaption]], 2, FALSE), GetSteps[[#This Row],[StepCaption(ID)]])</f>
        <v>RTFTextBuildingBlock19</v>
      </c>
      <c r="E1894" t="str">
        <f>IFERROR(VLOOKUP(GetSteps[[#This Row],[SearchStep]], GetMetadata[[SearchStep]:[StepCaption]], 4, FALSE), GetSteps[[#This Row],[StepCaption(ID)]])</f>
        <v>RTFTextBuildingBlock</v>
      </c>
    </row>
    <row r="1895" spans="1:5">
      <c r="A1895" t="s">
        <v>1898</v>
      </c>
      <c r="B1895" t="s">
        <v>3627</v>
      </c>
      <c r="C1895" t="str">
        <f>CONCATENATE(GetSteps[[#This Row],[DefinitionID]],GetSteps[[#This Row],[StepCaption(ID)]])</f>
        <v>D482C45E-026B-ED11-80EE-0022481C7D58Document the alternative procedures performed and the results of the procedure.(RTFTextBuildingBlock40)</v>
      </c>
      <c r="D1895" t="str">
        <f>IFERROR(VLOOKUP(GetSteps[[#This Row],[SearchStep]], GetMetadata[[SearchStep]:[StepCaption]], 2, FALSE), GetSteps[[#This Row],[StepCaption(ID)]])</f>
        <v>RTFTextBuildingBlock40</v>
      </c>
      <c r="E1895" t="str">
        <f>IFERROR(VLOOKUP(GetSteps[[#This Row],[SearchStep]], GetMetadata[[SearchStep]:[StepCaption]], 4, FALSE), GetSteps[[#This Row],[StepCaption(ID)]])</f>
        <v>RTFTextBuildingBlock</v>
      </c>
    </row>
    <row r="1896" spans="1:5">
      <c r="A1896" t="s">
        <v>1898</v>
      </c>
      <c r="B1896" t="s">
        <v>3628</v>
      </c>
      <c r="C1896" t="str">
        <f>CONCATENATE(GetSteps[[#This Row],[DefinitionID]],GetSteps[[#This Row],[StepCaption(ID)]])</f>
        <v>D482C45E-026B-ED11-80EE-0022481C7D58Document the alternative procedures performed and the results of the procedure.(RTFTextBuildingBlock45)</v>
      </c>
      <c r="D1896" t="str">
        <f>IFERROR(VLOOKUP(GetSteps[[#This Row],[SearchStep]], GetMetadata[[SearchStep]:[StepCaption]], 2, FALSE), GetSteps[[#This Row],[StepCaption(ID)]])</f>
        <v>RTFTextBuildingBlock45</v>
      </c>
      <c r="E1896" t="str">
        <f>IFERROR(VLOOKUP(GetSteps[[#This Row],[SearchStep]], GetMetadata[[SearchStep]:[StepCaption]], 4, FALSE), GetSteps[[#This Row],[StepCaption(ID)]])</f>
        <v>RTFTextBuildingBlock</v>
      </c>
    </row>
    <row r="1897" spans="1:5">
      <c r="A1897" t="s">
        <v>1898</v>
      </c>
      <c r="B1897" t="s">
        <v>3629</v>
      </c>
      <c r="C1897" t="str">
        <f>CONCATENATE(GetSteps[[#This Row],[DefinitionID]],GetSteps[[#This Row],[StepCaption(ID)]])</f>
        <v>D482C45E-026B-ED11-80EE-0022481C7D58Document the alternative procedures performed and the results of the procedure.(RTFTextBuildingBlock49)</v>
      </c>
      <c r="D1897" t="str">
        <f>IFERROR(VLOOKUP(GetSteps[[#This Row],[SearchStep]], GetMetadata[[SearchStep]:[StepCaption]], 2, FALSE), GetSteps[[#This Row],[StepCaption(ID)]])</f>
        <v>RTFTextBuildingBlock49</v>
      </c>
      <c r="E1897" t="str">
        <f>IFERROR(VLOOKUP(GetSteps[[#This Row],[SearchStep]], GetMetadata[[SearchStep]:[StepCaption]], 4, FALSE), GetSteps[[#This Row],[StepCaption(ID)]])</f>
        <v>RTFTextBuildingBlock</v>
      </c>
    </row>
    <row r="1898" spans="1:5">
      <c r="A1898" t="s">
        <v>1898</v>
      </c>
      <c r="B1898" t="s">
        <v>3630</v>
      </c>
      <c r="C1898" t="str">
        <f>CONCATENATE(GetSteps[[#This Row],[DefinitionID]],GetSteps[[#This Row],[StepCaption(ID)]])</f>
        <v>D482C45E-026B-ED11-80EE-0022481C7D58Document the rationale for requesting assurance on select areas of a report(RTFTextBuildingBlock52)</v>
      </c>
      <c r="D1898" t="str">
        <f>IFERROR(VLOOKUP(GetSteps[[#This Row],[SearchStep]], GetMetadata[[SearchStep]:[StepCaption]], 2, FALSE), GetSteps[[#This Row],[StepCaption(ID)]])</f>
        <v>RTFTextBuildingBlock52</v>
      </c>
      <c r="E1898" t="str">
        <f>IFERROR(VLOOKUP(GetSteps[[#This Row],[SearchStep]], GetMetadata[[SearchStep]:[StepCaption]], 4, FALSE), GetSteps[[#This Row],[StepCaption(ID)]])</f>
        <v>RTFTextBuildingBlock</v>
      </c>
    </row>
    <row r="1899" spans="1:5">
      <c r="A1899" t="s">
        <v>1898</v>
      </c>
      <c r="B1899" t="s">
        <v>3631</v>
      </c>
      <c r="C1899" t="str">
        <f>CONCATENATE(GetSteps[[#This Row],[DefinitionID]],GetSteps[[#This Row],[StepCaption(ID)]])</f>
        <v>D482C45E-026B-ED11-80EE-0022481C7D58Document the rationale of how it complies with reporting requirements of relevant standards.(RTFTextBuildingBlock61)</v>
      </c>
      <c r="D1899" t="str">
        <f>IFERROR(VLOOKUP(GetSteps[[#This Row],[SearchStep]], GetMetadata[[SearchStep]:[StepCaption]], 2, FALSE), GetSteps[[#This Row],[StepCaption(ID)]])</f>
        <v>RTFTextBuildingBlock61</v>
      </c>
      <c r="E1899" t="str">
        <f>IFERROR(VLOOKUP(GetSteps[[#This Row],[SearchStep]], GetMetadata[[SearchStep]:[StepCaption]], 4, FALSE), GetSteps[[#This Row],[StepCaption(ID)]])</f>
        <v>RTFTextBuildingBlock</v>
      </c>
    </row>
    <row r="1900" spans="1:5">
      <c r="A1900" t="s">
        <v>1898</v>
      </c>
      <c r="B1900" t="s">
        <v>3632</v>
      </c>
      <c r="C1900" t="str">
        <f>CONCATENATE(GetSteps[[#This Row],[DefinitionID]],GetSteps[[#This Row],[StepCaption(ID)]])</f>
        <v>D482C45E-026B-ED11-80EE-0022481C7D58Document the rationale of how we have a basis for the statements made in the prescribed assurance report.(RTFTextBuildingBlock65)</v>
      </c>
      <c r="D1900" t="str">
        <f>IFERROR(VLOOKUP(GetSteps[[#This Row],[SearchStep]], GetMetadata[[SearchStep]:[StepCaption]], 2, FALSE), GetSteps[[#This Row],[StepCaption(ID)]])</f>
        <v>RTFTextBuildingBlock65</v>
      </c>
      <c r="E1900" t="str">
        <f>IFERROR(VLOOKUP(GetSteps[[#This Row],[SearchStep]], GetMetadata[[SearchStep]:[StepCaption]], 4, FALSE), GetSteps[[#This Row],[StepCaption(ID)]])</f>
        <v>RTFTextBuildingBlock</v>
      </c>
    </row>
    <row r="1901" spans="1:5">
      <c r="A1901" t="s">
        <v>1898</v>
      </c>
      <c r="B1901" t="s">
        <v>3633</v>
      </c>
      <c r="C1901" t="str">
        <f>CONCATENATE(GetSteps[[#This Row],[DefinitionID]],GetSteps[[#This Row],[StepCaption(ID)]])</f>
        <v>D482C45E-026B-ED11-80EE-0022481C7D58Document the results of inquiries of predecessor firm and/or review their documentation.(RTFTextBuildingBlock41)</v>
      </c>
      <c r="D1901" t="str">
        <f>IFERROR(VLOOKUP(GetSteps[[#This Row],[SearchStep]], GetMetadata[[SearchStep]:[StepCaption]], 2, FALSE), GetSteps[[#This Row],[StepCaption(ID)]])</f>
        <v>RTFTextBuildingBlock41</v>
      </c>
      <c r="E1901" t="str">
        <f>IFERROR(VLOOKUP(GetSteps[[#This Row],[SearchStep]], GetMetadata[[SearchStep]:[StepCaption]], 4, FALSE), GetSteps[[#This Row],[StepCaption(ID)]])</f>
        <v>RTFTextBuildingBlock</v>
      </c>
    </row>
    <row r="1902" spans="1:5">
      <c r="A1902" t="s">
        <v>1898</v>
      </c>
      <c r="B1902" t="s">
        <v>3634</v>
      </c>
      <c r="C1902" t="str">
        <f>CONCATENATE(GetSteps[[#This Row],[DefinitionID]],GetSteps[[#This Row],[StepCaption(ID)]])</f>
        <v>D482C45E-026B-ED11-80EE-0022481C7D58Document the results of reading the prior period SMI and the predecessor firm's assurance reports.(RTFTextBuildingBlock20)</v>
      </c>
      <c r="D1902" t="str">
        <f>IFERROR(VLOOKUP(GetSteps[[#This Row],[SearchStep]], GetMetadata[[SearchStep]:[StepCaption]], 2, FALSE), GetSteps[[#This Row],[StepCaption(ID)]])</f>
        <v>RTFTextBuildingBlock20</v>
      </c>
      <c r="E1902" t="str">
        <f>IFERROR(VLOOKUP(GetSteps[[#This Row],[SearchStep]], GetMetadata[[SearchStep]:[StepCaption]], 4, FALSE), GetSteps[[#This Row],[StepCaption(ID)]])</f>
        <v>RTFTextBuildingBlock</v>
      </c>
    </row>
    <row r="1903" spans="1:5">
      <c r="A1903" t="s">
        <v>1898</v>
      </c>
      <c r="B1903" t="s">
        <v>3635</v>
      </c>
      <c r="C1903" t="str">
        <f>CONCATENATE(GetSteps[[#This Row],[DefinitionID]],GetSteps[[#This Row],[StepCaption(ID)]])</f>
        <v>D482C45E-026B-ED11-80EE-0022481C7D58Document the results of the procedure.(RTFTextBuildingBlock43)</v>
      </c>
      <c r="D1903" t="str">
        <f>IFERROR(VLOOKUP(GetSteps[[#This Row],[SearchStep]], GetMetadata[[SearchStep]:[StepCaption]], 2, FALSE), GetSteps[[#This Row],[StepCaption(ID)]])</f>
        <v>RTFTextBuildingBlock43</v>
      </c>
      <c r="E1903" t="str">
        <f>IFERROR(VLOOKUP(GetSteps[[#This Row],[SearchStep]], GetMetadata[[SearchStep]:[StepCaption]], 4, FALSE), GetSteps[[#This Row],[StepCaption(ID)]])</f>
        <v>RTFTextBuildingBlock</v>
      </c>
    </row>
    <row r="1904" spans="1:5">
      <c r="A1904" t="s">
        <v>1898</v>
      </c>
      <c r="B1904" t="s">
        <v>3636</v>
      </c>
      <c r="C1904" t="str">
        <f>CONCATENATE(GetSteps[[#This Row],[DefinitionID]],GetSteps[[#This Row],[StepCaption(ID)]])</f>
        <v>D482C45E-026B-ED11-80EE-0022481C7D58Document the results of the procedure.(RTFTextBuildingBlock48)</v>
      </c>
      <c r="D1904" t="str">
        <f>IFERROR(VLOOKUP(GetSteps[[#This Row],[SearchStep]], GetMetadata[[SearchStep]:[StepCaption]], 2, FALSE), GetSteps[[#This Row],[StepCaption(ID)]])</f>
        <v>RTFTextBuildingBlock48</v>
      </c>
      <c r="E1904" t="str">
        <f>IFERROR(VLOOKUP(GetSteps[[#This Row],[SearchStep]], GetMetadata[[SearchStep]:[StepCaption]], 4, FALSE), GetSteps[[#This Row],[StepCaption(ID)]])</f>
        <v>RTFTextBuildingBlock</v>
      </c>
    </row>
    <row r="1905" spans="1:5">
      <c r="A1905" t="s">
        <v>1898</v>
      </c>
      <c r="B1905" t="s">
        <v>3637</v>
      </c>
      <c r="C1905" t="str">
        <f>CONCATENATE(GetSteps[[#This Row],[DefinitionID]],GetSteps[[#This Row],[StepCaption(ID)]])</f>
        <v>D482C45E-026B-ED11-80EE-0022481C7D58Document what makes the prescribed assurance report not acceptable.(RTFTextBuildingBlock67)</v>
      </c>
      <c r="D1905" t="str">
        <f>IFERROR(VLOOKUP(GetSteps[[#This Row],[SearchStep]], GetMetadata[[SearchStep]:[StepCaption]], 2, FALSE), GetSteps[[#This Row],[StepCaption(ID)]])</f>
        <v>RTFTextBuildingBlock67</v>
      </c>
      <c r="E1905" t="str">
        <f>IFERROR(VLOOKUP(GetSteps[[#This Row],[SearchStep]], GetMetadata[[SearchStep]:[StepCaption]], 4, FALSE), GetSteps[[#This Row],[StepCaption(ID)]])</f>
        <v>RTFTextBuildingBlock</v>
      </c>
    </row>
    <row r="1906" spans="1:5">
      <c r="A1906" t="s">
        <v>1898</v>
      </c>
      <c r="B1906" t="s">
        <v>3638</v>
      </c>
      <c r="C1906" t="str">
        <f>CONCATENATE(GetSteps[[#This Row],[DefinitionID]],GetSteps[[#This Row],[StepCaption(ID)]])</f>
        <v>D482C45E-026B-ED11-80EE-0022481C7D58Document why these procedures are not considered necessary.(RTFTextBuildingBlock15)</v>
      </c>
      <c r="D1906" t="str">
        <f>IFERROR(VLOOKUP(GetSteps[[#This Row],[SearchStep]], GetMetadata[[SearchStep]:[StepCaption]], 2, FALSE), GetSteps[[#This Row],[StepCaption(ID)]])</f>
        <v>RTFTextBuildingBlock15</v>
      </c>
      <c r="E1906" t="str">
        <f>IFERROR(VLOOKUP(GetSteps[[#This Row],[SearchStep]], GetMetadata[[SearchStep]:[StepCaption]], 4, FALSE), GetSteps[[#This Row],[StepCaption(ID)]])</f>
        <v>RTFTextBuildingBlock</v>
      </c>
    </row>
    <row r="1907" spans="1:5">
      <c r="A1907" t="s">
        <v>1898</v>
      </c>
      <c r="B1907" t="s">
        <v>3639</v>
      </c>
      <c r="C1907" t="str">
        <f>CONCATENATE(GetSteps[[#This Row],[DefinitionID]],GetSteps[[#This Row],[StepCaption(ID)]])</f>
        <v>D482C45E-026B-ED11-80EE-0022481C7D58Does the engagement partner consider it necessary to inquire of others within KPMG, other KPMG member firms, clients or competitors for information concern(OptionBuildingBlock12)</v>
      </c>
      <c r="D1907" t="str">
        <f>IFERROR(VLOOKUP(GetSteps[[#This Row],[SearchStep]], GetMetadata[[SearchStep]:[StepCaption]], 2, FALSE), GetSteps[[#This Row],[StepCaption(ID)]])</f>
        <v>OptionBuildingBlock12</v>
      </c>
      <c r="E1907" t="str">
        <f>IFERROR(VLOOKUP(GetSteps[[#This Row],[SearchStep]], GetMetadata[[SearchStep]:[StepCaption]], 4, FALSE), GetSteps[[#This Row],[StepCaption(ID)]])</f>
        <v>OptionBuildingBlock</v>
      </c>
    </row>
    <row r="1908" spans="1:5">
      <c r="A1908" t="s">
        <v>1898</v>
      </c>
      <c r="B1908" t="s">
        <v>3640</v>
      </c>
      <c r="C1908" t="str">
        <f>CONCATENATE(GetSteps[[#This Row],[DefinitionID]],GetSteps[[#This Row],[StepCaption(ID)]])</f>
        <v>D482C45E-026B-ED11-80EE-0022481C7D58Does the prescribed assurance report comply with all reporting requirements of the assurance/attestation standards?(OptionBuildingBlock60)</v>
      </c>
      <c r="D1908" t="str">
        <f>IFERROR(VLOOKUP(GetSteps[[#This Row],[SearchStep]], GetMetadata[[SearchStep]:[StepCaption]], 2, FALSE), GetSteps[[#This Row],[StepCaption(ID)]])</f>
        <v>OptionBuildingBlock60</v>
      </c>
      <c r="E1908" t="str">
        <f>IFERROR(VLOOKUP(GetSteps[[#This Row],[SearchStep]], GetMetadata[[SearchStep]:[StepCaption]], 4, FALSE), GetSteps[[#This Row],[StepCaption(ID)]])</f>
        <v>OptionBuildingBlock</v>
      </c>
    </row>
    <row r="1909" spans="1:5">
      <c r="A1909" t="s">
        <v>1898</v>
      </c>
      <c r="B1909" t="s">
        <v>3641</v>
      </c>
      <c r="C1909" t="str">
        <f>CONCATENATE(GetSteps[[#This Row],[DefinitionID]],GetSteps[[#This Row],[StepCaption(ID)]])</f>
        <v>D482C45E-026B-ED11-80EE-0022481C7D58Evaluate the prescribed assurance report, if applicable(ExpanderGroupBuildingBlock58)</v>
      </c>
      <c r="D1909" t="str">
        <f>IFERROR(VLOOKUP(GetSteps[[#This Row],[SearchStep]], GetMetadata[[SearchStep]:[StepCaption]], 2, FALSE), GetSteps[[#This Row],[StepCaption(ID)]])</f>
        <v>ExpanderGroupBuildingBlock58</v>
      </c>
      <c r="E1909" t="str">
        <f>IFERROR(VLOOKUP(GetSteps[[#This Row],[SearchStep]], GetMetadata[[SearchStep]:[StepCaption]], 4, FALSE), GetSteps[[#This Row],[StepCaption(ID)]])</f>
        <v>ExpanderGroupBuildingBlock</v>
      </c>
    </row>
    <row r="1910" spans="1:5">
      <c r="A1910" t="s">
        <v>1898</v>
      </c>
      <c r="B1910" t="s">
        <v>3642</v>
      </c>
      <c r="C1910" t="str">
        <f>CONCATENATE(GetSteps[[#This Row],[DefinitionID]],GetSteps[[#This Row],[StepCaption(ID)]])</f>
        <v>D482C45E-026B-ED11-80EE-0022481C7D58Facts and circumstances exist that require a background check on the client.(CheckBoxBuildingBlock6)</v>
      </c>
      <c r="D1910" t="str">
        <f>IFERROR(VLOOKUP(GetSteps[[#This Row],[SearchStep]], GetMetadata[[SearchStep]:[StepCaption]], 2, FALSE), GetSteps[[#This Row],[StepCaption(ID)]])</f>
        <v>CheckBoxBuildingBlock6</v>
      </c>
      <c r="E1910" t="str">
        <f>IFERROR(VLOOKUP(GetSteps[[#This Row],[SearchStep]], GetMetadata[[SearchStep]:[StepCaption]], 4, FALSE), GetSteps[[#This Row],[StepCaption(ID)]])</f>
        <v>CheckBoxBuildingBlock</v>
      </c>
    </row>
    <row r="1911" spans="1:5">
      <c r="A1911" t="s">
        <v>1898</v>
      </c>
      <c r="B1911" t="s">
        <v>3643</v>
      </c>
      <c r="C1911" t="str">
        <f>CONCATENATE(GetSteps[[#This Row],[DefinitionID]],GetSteps[[#This Row],[StepCaption(ID)]])</f>
        <v>D482C45E-026B-ED11-80EE-0022481C7D58Identify the Sentinel Approval Number (SAN):(LabelMultiLineTextBox3)</v>
      </c>
      <c r="D1911" t="str">
        <f>IFERROR(VLOOKUP(GetSteps[[#This Row],[SearchStep]], GetMetadata[[SearchStep]:[StepCaption]], 2, FALSE), GetSteps[[#This Row],[StepCaption(ID)]])</f>
        <v>LabelMultiLineTextBox3</v>
      </c>
      <c r="E1911" t="str">
        <f>IFERROR(VLOOKUP(GetSteps[[#This Row],[SearchStep]], GetMetadata[[SearchStep]:[StepCaption]], 4, FALSE), GetSteps[[#This Row],[StepCaption(ID)]])</f>
        <v>LabelMultiLineTextBox</v>
      </c>
    </row>
    <row r="1912" spans="1:5">
      <c r="A1912" t="s">
        <v>1898</v>
      </c>
      <c r="B1912" t="s">
        <v>3644</v>
      </c>
      <c r="C1912" t="str">
        <f>CONCATENATE(GetSteps[[#This Row],[DefinitionID]],GetSteps[[#This Row],[StepCaption(ID)]])</f>
        <v>D482C45E-026B-ED11-80EE-0022481C7D58Is the entity an existing assurance client of another KPMG member firm or a related party of a client of another KPMG member firm?(OptionBuildingBlock9)</v>
      </c>
      <c r="D1912" t="str">
        <f>IFERROR(VLOOKUP(GetSteps[[#This Row],[SearchStep]], GetMetadata[[SearchStep]:[StepCaption]], 2, FALSE), GetSteps[[#This Row],[StepCaption(ID)]])</f>
        <v>OptionBuildingBlock9</v>
      </c>
      <c r="E1912" t="str">
        <f>IFERROR(VLOOKUP(GetSteps[[#This Row],[SearchStep]], GetMetadata[[SearchStep]:[StepCaption]], 4, FALSE), GetSteps[[#This Row],[StepCaption(ID)]])</f>
        <v>OptionBuildingBlock</v>
      </c>
    </row>
    <row r="1913" spans="1:5">
      <c r="A1913" t="s">
        <v>1898</v>
      </c>
      <c r="B1913" t="s">
        <v>3645</v>
      </c>
      <c r="C1913" t="str">
        <f>CONCATENATE(GetSteps[[#This Row],[DefinitionID]],GetSteps[[#This Row],[StepCaption(ID)]])</f>
        <v>D482C45E-026B-ED11-80EE-0022481C7D58Is the extent of our association with the report capable of being clearly identified and communicated to intended users?(OptionBuildingBlock54)</v>
      </c>
      <c r="D1913" t="str">
        <f>IFERROR(VLOOKUP(GetSteps[[#This Row],[SearchStep]], GetMetadata[[SearchStep]:[StepCaption]], 2, FALSE), GetSteps[[#This Row],[StepCaption(ID)]])</f>
        <v>OptionBuildingBlock54</v>
      </c>
      <c r="E1913" t="str">
        <f>IFERROR(VLOOKUP(GetSteps[[#This Row],[SearchStep]], GetMetadata[[SearchStep]:[StepCaption]], 4, FALSE), GetSteps[[#This Row],[StepCaption(ID)]])</f>
        <v>OptionBuildingBlock</v>
      </c>
    </row>
    <row r="1914" spans="1:5">
      <c r="A1914" t="s">
        <v>1898</v>
      </c>
      <c r="B1914" t="s">
        <v>3646</v>
      </c>
      <c r="C1914" t="str">
        <f>CONCATENATE(GetSteps[[#This Row],[DefinitionID]],GetSteps[[#This Row],[StepCaption(ID)]])</f>
        <v>D482C45E-026B-ED11-80EE-0022481C7D58Is the rationale for requesting assurance on select areas of a report appropriate?(OptionBuildingBlock53)</v>
      </c>
      <c r="D1914" t="str">
        <f>IFERROR(VLOOKUP(GetSteps[[#This Row],[SearchStep]], GetMetadata[[SearchStep]:[StepCaption]], 2, FALSE), GetSteps[[#This Row],[StepCaption(ID)]])</f>
        <v>OptionBuildingBlock53</v>
      </c>
      <c r="E1914" t="str">
        <f>IFERROR(VLOOKUP(GetSteps[[#This Row],[SearchStep]], GetMetadata[[SearchStep]:[StepCaption]], 4, FALSE), GetSteps[[#This Row],[StepCaption(ID)]])</f>
        <v>OptionBuildingBlock</v>
      </c>
    </row>
    <row r="1915" spans="1:5">
      <c r="A1915" t="s">
        <v>1898</v>
      </c>
      <c r="B1915" t="s">
        <v>3647</v>
      </c>
      <c r="C1915" t="str">
        <f>CONCATENATE(GetSteps[[#This Row],[DefinitionID]],GetSteps[[#This Row],[StepCaption(ID)]])</f>
        <v>D482C45E-026B-ED11-80EE-0022481C7D58Is there a prescribed layout, form or wording of the assurance report?(OptionBuildingBlock59)</v>
      </c>
      <c r="D1915" t="str">
        <f>IFERROR(VLOOKUP(GetSteps[[#This Row],[SearchStep]], GetMetadata[[SearchStep]:[StepCaption]], 2, FALSE), GetSteps[[#This Row],[StepCaption(ID)]])</f>
        <v>OptionBuildingBlock59</v>
      </c>
      <c r="E1915" t="str">
        <f>IFERROR(VLOOKUP(GetSteps[[#This Row],[SearchStep]], GetMetadata[[SearchStep]:[StepCaption]], 4, FALSE), GetSteps[[#This Row],[StepCaption(ID)]])</f>
        <v>OptionBuildingBlock</v>
      </c>
    </row>
    <row r="1916" spans="1:5">
      <c r="A1916" t="s">
        <v>1898</v>
      </c>
      <c r="B1916" t="s">
        <v>3648</v>
      </c>
      <c r="C1916" t="str">
        <f>CONCATENATE(GetSteps[[#This Row],[DefinitionID]],GetSteps[[#This Row],[StepCaption(ID)]])</f>
        <v>D482C45E-026B-ED11-80EE-0022481C7D58Is there anything else that makes the prescribed assurance report not acceptable?(OptionBuildingBlock66)</v>
      </c>
      <c r="D1916" t="str">
        <f>IFERROR(VLOOKUP(GetSteps[[#This Row],[SearchStep]], GetMetadata[[SearchStep]:[StepCaption]], 2, FALSE), GetSteps[[#This Row],[StepCaption(ID)]])</f>
        <v>OptionBuildingBlock66</v>
      </c>
      <c r="E1916" t="str">
        <f>IFERROR(VLOOKUP(GetSteps[[#This Row],[SearchStep]], GetMetadata[[SearchStep]:[StepCaption]], 4, FALSE), GetSteps[[#This Row],[StepCaption(ID)]])</f>
        <v>OptionBuildingBlock</v>
      </c>
    </row>
    <row r="1917" spans="1:5">
      <c r="A1917" t="s">
        <v>1898</v>
      </c>
      <c r="B1917" t="s">
        <v>3649</v>
      </c>
      <c r="C1917" t="str">
        <f>CONCATENATE(GetSteps[[#This Row],[DefinitionID]],GetSteps[[#This Row],[StepCaption(ID)]])</f>
        <v>D482C45E-026B-ED11-80EE-0022481C7D58Is this a combined reasonable and limited assurance engagement?(OptionBuildingBlock28)</v>
      </c>
      <c r="D1917" t="str">
        <f>IFERROR(VLOOKUP(GetSteps[[#This Row],[SearchStep]], GetMetadata[[SearchStep]:[StepCaption]], 2, FALSE), GetSteps[[#This Row],[StepCaption(ID)]])</f>
        <v>OptionBuildingBlock28</v>
      </c>
      <c r="E1917" t="str">
        <f>IFERROR(VLOOKUP(GetSteps[[#This Row],[SearchStep]], GetMetadata[[SearchStep]:[StepCaption]], 4, FALSE), GetSteps[[#This Row],[StepCaption(ID)]])</f>
        <v>OptionBuildingBlock</v>
      </c>
    </row>
    <row r="1918" spans="1:5">
      <c r="A1918" t="s">
        <v>1898</v>
      </c>
      <c r="B1918" t="s">
        <v>3650</v>
      </c>
      <c r="C1918" t="str">
        <f>CONCATENATE(GetSteps[[#This Row],[DefinitionID]],GetSteps[[#This Row],[StepCaption(ID)]])</f>
        <v>D482C45E-026B-ED11-80EE-0022481C7D58Is this an existing audit or other attestation client?(OptionBuildingBlock38)</v>
      </c>
      <c r="D1918" t="str">
        <f>IFERROR(VLOOKUP(GetSteps[[#This Row],[SearchStep]], GetMetadata[[SearchStep]:[StepCaption]], 2, FALSE), GetSteps[[#This Row],[StepCaption(ID)]])</f>
        <v>OptionBuildingBlock38</v>
      </c>
      <c r="E1918" t="str">
        <f>IFERROR(VLOOKUP(GetSteps[[#This Row],[SearchStep]], GetMetadata[[SearchStep]:[StepCaption]], 4, FALSE), GetSteps[[#This Row],[StepCaption(ID)]])</f>
        <v>OptionBuildingBlock</v>
      </c>
    </row>
    <row r="1919" spans="1:5">
      <c r="A1919" t="s">
        <v>1898</v>
      </c>
      <c r="B1919" t="s">
        <v>3651</v>
      </c>
      <c r="C1919" t="str">
        <f>CONCATENATE(GetSteps[[#This Row],[DefinitionID]],GetSteps[[#This Row],[StepCaption(ID)]])</f>
        <v>D482C45E-026B-ED11-80EE-0022481C7D58Is this an initial assurance engagement for the SMI of the assurance engagement?(OptionBuildingBlock8)</v>
      </c>
      <c r="D1919" t="str">
        <f>IFERROR(VLOOKUP(GetSteps[[#This Row],[SearchStep]], GetMetadata[[SearchStep]:[StepCaption]], 2, FALSE), GetSteps[[#This Row],[StepCaption(ID)]])</f>
        <v>OptionBuildingBlock8</v>
      </c>
      <c r="E1919" t="str">
        <f>IFERROR(VLOOKUP(GetSteps[[#This Row],[SearchStep]], GetMetadata[[SearchStep]:[StepCaption]], 4, FALSE), GetSteps[[#This Row],[StepCaption(ID)]])</f>
        <v>OptionBuildingBlock</v>
      </c>
    </row>
    <row r="1920" spans="1:5">
      <c r="A1920" t="s">
        <v>1898</v>
      </c>
      <c r="B1920" t="s">
        <v>3652</v>
      </c>
      <c r="C1920" t="str">
        <f>CONCATENATE(GetSteps[[#This Row],[DefinitionID]],GetSteps[[#This Row],[StepCaption(ID)]])</f>
        <v>D482C45E-026B-ED11-80EE-0022481C7D58Make inquiries of predecessor firm and/or review their documentation.(CheckBoxBuildingBlock21)</v>
      </c>
      <c r="D1920" t="str">
        <f>IFERROR(VLOOKUP(GetSteps[[#This Row],[SearchStep]], GetMetadata[[SearchStep]:[StepCaption]], 2, FALSE), GetSteps[[#This Row],[StepCaption(ID)]])</f>
        <v>CheckBoxBuildingBlock21</v>
      </c>
      <c r="E1920" t="str">
        <f>IFERROR(VLOOKUP(GetSteps[[#This Row],[SearchStep]], GetMetadata[[SearchStep]:[StepCaption]], 4, FALSE), GetSteps[[#This Row],[StepCaption(ID)]])</f>
        <v>CheckBoxBuildingBlock</v>
      </c>
    </row>
    <row r="1921" spans="1:5">
      <c r="A1921" t="s">
        <v>1898</v>
      </c>
      <c r="B1921" t="s">
        <v>3653</v>
      </c>
      <c r="C1921" t="str">
        <f>CONCATENATE(GetSteps[[#This Row],[DefinitionID]],GetSteps[[#This Row],[StepCaption(ID)]])</f>
        <v>D482C45E-026B-ED11-80EE-0022481C7D58Might the intended users misunderstand the prescribed report's assurance opinion/conclusion?(OptionBuildingBlock62)</v>
      </c>
      <c r="D1921" t="str">
        <f>IFERROR(VLOOKUP(GetSteps[[#This Row],[SearchStep]], GetMetadata[[SearchStep]:[StepCaption]], 2, FALSE), GetSteps[[#This Row],[StepCaption(ID)]])</f>
        <v>OptionBuildingBlock62</v>
      </c>
      <c r="E1921" t="str">
        <f>IFERROR(VLOOKUP(GetSteps[[#This Row],[SearchStep]], GetMetadata[[SearchStep]:[StepCaption]], 4, FALSE), GetSteps[[#This Row],[StepCaption(ID)]])</f>
        <v>OptionBuildingBlock</v>
      </c>
    </row>
    <row r="1922" spans="1:5">
      <c r="A1922" t="s">
        <v>1898</v>
      </c>
      <c r="B1922" t="s">
        <v>3654</v>
      </c>
      <c r="C1922" t="str">
        <f>CONCATENATE(GetSteps[[#This Row],[DefinitionID]],GetSteps[[#This Row],[StepCaption(ID)]])</f>
        <v>D482C45E-026B-ED11-80EE-0022481C7D58Might the prescribed assurance report cause us to make a statement that we have no basis to make?(OptionBuildingBlock64)</v>
      </c>
      <c r="D1922" t="str">
        <f>IFERROR(VLOOKUP(GetSteps[[#This Row],[SearchStep]], GetMetadata[[SearchStep]:[StepCaption]], 2, FALSE), GetSteps[[#This Row],[StepCaption(ID)]])</f>
        <v>OptionBuildingBlock64</v>
      </c>
      <c r="E1922" t="str">
        <f>IFERROR(VLOOKUP(GetSteps[[#This Row],[SearchStep]], GetMetadata[[SearchStep]:[StepCaption]], 4, FALSE), GetSteps[[#This Row],[StepCaption(ID)]])</f>
        <v>OptionBuildingBlock</v>
      </c>
    </row>
    <row r="1923" spans="1:5">
      <c r="A1923" t="s">
        <v>1898</v>
      </c>
      <c r="B1923" t="s">
        <v>3655</v>
      </c>
      <c r="C1923" t="str">
        <f>CONCATENATE(GetSteps[[#This Row],[DefinitionID]],GetSteps[[#This Row],[StepCaption(ID)]])</f>
        <v>D482C45E-026B-ED11-80EE-0022481C7D58Obtain confirmation that the other KPMG member firm has performed assurance client acceptance or continuance procedures and ask for any relevant informatio(LabelBuildingBlock10)</v>
      </c>
      <c r="D1923" t="str">
        <f>IFERROR(VLOOKUP(GetSteps[[#This Row],[SearchStep]], GetMetadata[[SearchStep]:[StepCaption]], 2, FALSE), GetSteps[[#This Row],[StepCaption(ID)]])</f>
        <v>LabelBuildingBlock10</v>
      </c>
      <c r="E1923" t="str">
        <f>IFERROR(VLOOKUP(GetSteps[[#This Row],[SearchStep]], GetMetadata[[SearchStep]:[StepCaption]], 4, FALSE), GetSteps[[#This Row],[StepCaption(ID)]])</f>
        <v>LabelBuildingBlock</v>
      </c>
    </row>
    <row r="1924" spans="1:5">
      <c r="A1924" t="s">
        <v>1898</v>
      </c>
      <c r="B1924" t="s">
        <v>5532</v>
      </c>
      <c r="C1924" t="str">
        <f>CONCATENATE(GetSteps[[#This Row],[DefinitionID]],GetSteps[[#This Row],[StepCaption(ID)]])</f>
        <v>D482C45E-026B-ED11-80EE-0022481C7D58Our report will be made publicly available by posting to a client or third party web-site.(CheckBoxBuildingBlock71)</v>
      </c>
      <c r="D1924" t="str">
        <f>IFERROR(VLOOKUP(GetSteps[[#This Row],[SearchStep]], GetMetadata[[SearchStep]:[StepCaption]], 2, FALSE), GetSteps[[#This Row],[StepCaption(ID)]])</f>
        <v>CheckBoxBuildingBlock71</v>
      </c>
      <c r="E1924" t="str">
        <f>IFERROR(VLOOKUP(GetSteps[[#This Row],[SearchStep]], GetMetadata[[SearchStep]:[StepCaption]], 4, FALSE), GetSteps[[#This Row],[StepCaption(ID)]])</f>
        <v>CheckBoxBuildingBlock</v>
      </c>
    </row>
    <row r="1925" spans="1:5">
      <c r="A1925" t="s">
        <v>1898</v>
      </c>
      <c r="B1925" t="s">
        <v>3656</v>
      </c>
      <c r="C1925" t="str">
        <f>CONCATENATE(GetSteps[[#This Row],[DefinitionID]],GetSteps[[#This Row],[StepCaption(ID)]])</f>
        <v>D482C45E-026B-ED11-80EE-0022481C7D58Our services commenced before sentinel approval.(CheckBoxBuildingBlock4)</v>
      </c>
      <c r="D1925" t="str">
        <f>IFERROR(VLOOKUP(GetSteps[[#This Row],[SearchStep]], GetMetadata[[SearchStep]:[StepCaption]], 2, FALSE), GetSteps[[#This Row],[StepCaption(ID)]])</f>
        <v>CheckBoxBuildingBlock4</v>
      </c>
      <c r="E1925" t="str">
        <f>IFERROR(VLOOKUP(GetSteps[[#This Row],[SearchStep]], GetMetadata[[SearchStep]:[StepCaption]], 4, FALSE), GetSteps[[#This Row],[StepCaption(ID)]])</f>
        <v>CheckBoxBuildingBlock</v>
      </c>
    </row>
    <row r="1926" spans="1:5">
      <c r="A1926" t="s">
        <v>1898</v>
      </c>
      <c r="B1926" t="s">
        <v>3657</v>
      </c>
      <c r="C1926" t="str">
        <f>CONCATENATE(GetSteps[[#This Row],[DefinitionID]],GetSteps[[#This Row],[StepCaption(ID)]])</f>
        <v>D482C45E-026B-ED11-80EE-0022481C7D58Perform inquiries of those that may have knowledge of the assurance client. Attach results.(SimpleDataGridBuildingBlock13)</v>
      </c>
      <c r="D1926" t="str">
        <f>IFERROR(VLOOKUP(GetSteps[[#This Row],[SearchStep]], GetMetadata[[SearchStep]:[StepCaption]], 2, FALSE), GetSteps[[#This Row],[StepCaption(ID)]])</f>
        <v>SimpleDataGridBuildingBlock13</v>
      </c>
      <c r="E1926" t="str">
        <f>IFERROR(VLOOKUP(GetSteps[[#This Row],[SearchStep]], GetMetadata[[SearchStep]:[StepCaption]], 4, FALSE), GetSteps[[#This Row],[StepCaption(ID)]])</f>
        <v>SimpleDataGridBuildingBlock</v>
      </c>
    </row>
    <row r="1927" spans="1:5">
      <c r="A1927" t="s">
        <v>1898</v>
      </c>
      <c r="B1927" t="s">
        <v>3658</v>
      </c>
      <c r="C1927" t="str">
        <f>CONCATENATE(GetSteps[[#This Row],[DefinitionID]],GetSteps[[#This Row],[StepCaption(ID)]])</f>
        <v>D482C45E-026B-ED11-80EE-0022481C7D58Perform procedures over opening balances (or equivalent opening areas).(CheckBoxBuildingBlock42)</v>
      </c>
      <c r="D1927" t="str">
        <f>IFERROR(VLOOKUP(GetSteps[[#This Row],[SearchStep]], GetMetadata[[SearchStep]:[StepCaption]], 2, FALSE), GetSteps[[#This Row],[StepCaption(ID)]])</f>
        <v>CheckBoxBuildingBlock42</v>
      </c>
      <c r="E1927" t="str">
        <f>IFERROR(VLOOKUP(GetSteps[[#This Row],[SearchStep]], GetMetadata[[SearchStep]:[StepCaption]], 4, FALSE), GetSteps[[#This Row],[StepCaption(ID)]])</f>
        <v>CheckBoxBuildingBlock</v>
      </c>
    </row>
    <row r="1928" spans="1:5">
      <c r="A1928" t="s">
        <v>1898</v>
      </c>
      <c r="B1928" t="s">
        <v>3659</v>
      </c>
      <c r="C1928" t="str">
        <f>CONCATENATE(GetSteps[[#This Row],[DefinitionID]],GetSteps[[#This Row],[StepCaption(ID)]])</f>
        <v>D482C45E-026B-ED11-80EE-0022481C7D58Read the prior period SMI and the predecessor firm's assurance reports.(CheckBoxBuildingBlock17)</v>
      </c>
      <c r="D1928" t="str">
        <f>IFERROR(VLOOKUP(GetSteps[[#This Row],[SearchStep]], GetMetadata[[SearchStep]:[StepCaption]], 2, FALSE), GetSteps[[#This Row],[StepCaption(ID)]])</f>
        <v>CheckBoxBuildingBlock17</v>
      </c>
      <c r="E1928" t="str">
        <f>IFERROR(VLOOKUP(GetSteps[[#This Row],[SearchStep]], GetMetadata[[SearchStep]:[StepCaption]], 4, FALSE), GetSteps[[#This Row],[StepCaption(ID)]])</f>
        <v>CheckBoxBuildingBlock</v>
      </c>
    </row>
    <row r="1929" spans="1:5">
      <c r="A1929" t="s">
        <v>1898</v>
      </c>
      <c r="B1929" t="s">
        <v>3660</v>
      </c>
      <c r="C1929" t="str">
        <f>CONCATENATE(GetSteps[[#This Row],[DefinitionID]],GetSteps[[#This Row],[StepCaption(ID)]])</f>
        <v>D482C45E-026B-ED11-80EE-0022481C7D58Select the procedures that are relevant to the initial assurance engagement.(LabelBuildingBlock16)</v>
      </c>
      <c r="D1929" t="str">
        <f>IFERROR(VLOOKUP(GetSteps[[#This Row],[SearchStep]], GetMetadata[[SearchStep]:[StepCaption]], 2, FALSE), GetSteps[[#This Row],[StepCaption(ID)]])</f>
        <v>LabelBuildingBlock16</v>
      </c>
      <c r="E1929" t="str">
        <f>IFERROR(VLOOKUP(GetSteps[[#This Row],[SearchStep]], GetMetadata[[SearchStep]:[StepCaption]], 4, FALSE), GetSteps[[#This Row],[StepCaption(ID)]])</f>
        <v>LabelBuildingBlock</v>
      </c>
    </row>
    <row r="1930" spans="1:5">
      <c r="A1930" t="s">
        <v>1898</v>
      </c>
      <c r="B1930" t="s">
        <v>3661</v>
      </c>
      <c r="C1930" t="str">
        <f>CONCATENATE(GetSteps[[#This Row],[DefinitionID]],GetSteps[[#This Row],[StepCaption(ID)]])</f>
        <v>D482C45E-026B-ED11-80EE-0022481C7D58We have identified information that would have caused us to decline the engagement had that information been available earlier.(CheckBoxBuildingBlock36)</v>
      </c>
      <c r="D1930" t="str">
        <f>IFERROR(VLOOKUP(GetSteps[[#This Row],[SearchStep]], GetMetadata[[SearchStep]:[StepCaption]], 2, FALSE), GetSteps[[#This Row],[StepCaption(ID)]])</f>
        <v>CheckBoxBuildingBlock36</v>
      </c>
      <c r="E1930" t="str">
        <f>IFERROR(VLOOKUP(GetSteps[[#This Row],[SearchStep]], GetMetadata[[SearchStep]:[StepCaption]], 4, FALSE), GetSteps[[#This Row],[StepCaption(ID)]])</f>
        <v>CheckBoxBuildingBlock</v>
      </c>
    </row>
    <row r="1931" spans="1:5">
      <c r="A1931" t="s">
        <v>1898</v>
      </c>
      <c r="B1931" t="s">
        <v>3662</v>
      </c>
      <c r="C1931" t="str">
        <f>CONCATENATE(GetSteps[[#This Row],[DefinitionID]],GetSteps[[#This Row],[StepCaption(ID)]])</f>
        <v>D482C45E-026B-ED11-80EE-0022481C7D58We intend to make changes to the standard engagement letter template or terms and conditions.(CheckBoxBuildingBlock23)</v>
      </c>
      <c r="D1931" t="str">
        <f>IFERROR(VLOOKUP(GetSteps[[#This Row],[SearchStep]], GetMetadata[[SearchStep]:[StepCaption]], 2, FALSE), GetSteps[[#This Row],[StepCaption(ID)]])</f>
        <v>CheckBoxBuildingBlock23</v>
      </c>
      <c r="E1931" t="str">
        <f>IFERROR(VLOOKUP(GetSteps[[#This Row],[SearchStep]], GetMetadata[[SearchStep]:[StepCaption]], 4, FALSE), GetSteps[[#This Row],[StepCaption(ID)]])</f>
        <v>CheckBoxBuildingBlock</v>
      </c>
    </row>
    <row r="1932" spans="1:5">
      <c r="A1932" t="s">
        <v>1898</v>
      </c>
      <c r="B1932" t="s">
        <v>3663</v>
      </c>
      <c r="C1932" t="str">
        <f>CONCATENATE(GetSteps[[#This Row],[DefinitionID]],GetSteps[[#This Row],[StepCaption(ID)]])</f>
        <v>D482C45E-026B-ED11-80EE-0022481C7D58Will alternative procedures be performed that meet the same objective of the relevant procedure above?(OptionBuildingBlock18)</v>
      </c>
      <c r="D1932" t="str">
        <f>IFERROR(VLOOKUP(GetSteps[[#This Row],[SearchStep]], GetMetadata[[SearchStep]:[StepCaption]], 2, FALSE), GetSteps[[#This Row],[StepCaption(ID)]])</f>
        <v>OptionBuildingBlock18</v>
      </c>
      <c r="E1932" t="str">
        <f>IFERROR(VLOOKUP(GetSteps[[#This Row],[SearchStep]], GetMetadata[[SearchStep]:[StepCaption]], 4, FALSE), GetSteps[[#This Row],[StepCaption(ID)]])</f>
        <v>OptionBuildingBlock</v>
      </c>
    </row>
    <row r="1933" spans="1:5">
      <c r="A1933" t="s">
        <v>1898</v>
      </c>
      <c r="B1933" t="s">
        <v>3664</v>
      </c>
      <c r="C1933" t="str">
        <f>CONCATENATE(GetSteps[[#This Row],[DefinitionID]],GetSteps[[#This Row],[StepCaption(ID)]])</f>
        <v>D482C45E-026B-ED11-80EE-0022481C7D58Will alternative procedures be performed that meet the same objective of the relevant procedure above?(OptionBuildingBlock39)</v>
      </c>
      <c r="D1933" t="str">
        <f>IFERROR(VLOOKUP(GetSteps[[#This Row],[SearchStep]], GetMetadata[[SearchStep]:[StepCaption]], 2, FALSE), GetSteps[[#This Row],[StepCaption(ID)]])</f>
        <v>OptionBuildingBlock39</v>
      </c>
      <c r="E1933" t="str">
        <f>IFERROR(VLOOKUP(GetSteps[[#This Row],[SearchStep]], GetMetadata[[SearchStep]:[StepCaption]], 4, FALSE), GetSteps[[#This Row],[StepCaption(ID)]])</f>
        <v>OptionBuildingBlock</v>
      </c>
    </row>
    <row r="1934" spans="1:5">
      <c r="A1934" t="s">
        <v>1898</v>
      </c>
      <c r="B1934" t="s">
        <v>3665</v>
      </c>
      <c r="C1934" t="str">
        <f>CONCATENATE(GetSteps[[#This Row],[DefinitionID]],GetSteps[[#This Row],[StepCaption(ID)]])</f>
        <v>D482C45E-026B-ED11-80EE-0022481C7D58Will alternative procedures be performed that meet the same objective of the relevant procedure above?(OptionBuildingBlock44)</v>
      </c>
      <c r="D1934" t="str">
        <f>IFERROR(VLOOKUP(GetSteps[[#This Row],[SearchStep]], GetMetadata[[SearchStep]:[StepCaption]], 2, FALSE), GetSteps[[#This Row],[StepCaption(ID)]])</f>
        <v>OptionBuildingBlock44</v>
      </c>
      <c r="E1934" t="str">
        <f>IFERROR(VLOOKUP(GetSteps[[#This Row],[SearchStep]], GetMetadata[[SearchStep]:[StepCaption]], 4, FALSE), GetSteps[[#This Row],[StepCaption(ID)]])</f>
        <v>OptionBuildingBlock</v>
      </c>
    </row>
    <row r="1935" spans="1:5">
      <c r="A1935" t="s">
        <v>1898</v>
      </c>
      <c r="B1935" t="s">
        <v>3666</v>
      </c>
      <c r="C1935" t="str">
        <f>CONCATENATE(GetSteps[[#This Row],[DefinitionID]],GetSteps[[#This Row],[StepCaption(ID)]])</f>
        <v>D482C45E-026B-ED11-80EE-0022481C7D58Will the reasonable and limited assurance opinion/conclusion be clearly separated in the assurance report?(OptionBuildingBlock31)</v>
      </c>
      <c r="D1935" t="str">
        <f>IFERROR(VLOOKUP(GetSteps[[#This Row],[SearchStep]], GetMetadata[[SearchStep]:[StepCaption]], 2, FALSE), GetSteps[[#This Row],[StepCaption(ID)]])</f>
        <v>OptionBuildingBlock31</v>
      </c>
      <c r="E1935" t="str">
        <f>IFERROR(VLOOKUP(GetSteps[[#This Row],[SearchStep]], GetMetadata[[SearchStep]:[StepCaption]], 4, FALSE), GetSteps[[#This Row],[StepCaption(ID)]])</f>
        <v>OptionBuildingBlock</v>
      </c>
    </row>
    <row r="1936" spans="1:5">
      <c r="A1936" t="s">
        <v>1898</v>
      </c>
      <c r="B1936" t="s">
        <v>3667</v>
      </c>
      <c r="C1936" t="str">
        <f>CONCATENATE(GetSteps[[#This Row],[DefinitionID]],GetSteps[[#This Row],[StepCaption(ID)]])</f>
        <v>D482C45E-026B-ED11-80EE-0022481C7D58(SimpleDataGridBuildingBlock26)</v>
      </c>
      <c r="D1936" t="str">
        <f>IFERROR(VLOOKUP(GetSteps[[#This Row],[SearchStep]], GetMetadata[[SearchStep]:[StepCaption]], 2, FALSE), GetSteps[[#This Row],[StepCaption(ID)]])</f>
        <v>SimpleDataGridBuildingBlock26</v>
      </c>
      <c r="E1936" t="str">
        <f>IFERROR(VLOOKUP(GetSteps[[#This Row],[SearchStep]], GetMetadata[[SearchStep]:[StepCaption]], 4, FALSE), GetSteps[[#This Row],[StepCaption(ID)]])</f>
        <v>SimpleDataGridBuildingBlock</v>
      </c>
    </row>
    <row r="1937" spans="1:5">
      <c r="A1937" t="s">
        <v>1898</v>
      </c>
      <c r="B1937" t="s">
        <v>139</v>
      </c>
      <c r="C1937" t="str">
        <f>CONCATENATE(GetSteps[[#This Row],[DefinitionID]],GetSteps[[#This Row],[StepCaption(ID)]])</f>
        <v>D482C45E-026B-ED11-80EE-0022481C7D58CustomBuildingBlock</v>
      </c>
      <c r="D1937" t="str">
        <f>IFERROR(VLOOKUP(GetSteps[[#This Row],[SearchStep]], GetMetadata[[SearchStep]:[StepCaption]], 2, FALSE), GetSteps[[#This Row],[StepCaption(ID)]])</f>
        <v>CustomBuildingBlock</v>
      </c>
      <c r="E1937" t="str">
        <f>IFERROR(VLOOKUP(GetSteps[[#This Row],[SearchStep]], GetMetadata[[SearchStep]:[StepCaption]], 4, FALSE), GetSteps[[#This Row],[StepCaption(ID)]])</f>
        <v>CustomBuildingBlock</v>
      </c>
    </row>
    <row r="1938" spans="1:5">
      <c r="A1938" t="s">
        <v>1898</v>
      </c>
      <c r="B1938" t="s">
        <v>318</v>
      </c>
      <c r="C1938" t="str">
        <f>CONCATENATE(GetSteps[[#This Row],[DefinitionID]],GetSteps[[#This Row],[StepCaption(ID)]])</f>
        <v>D482C45E-026B-ED11-80EE-0022481C7D58Attachment_module</v>
      </c>
      <c r="D1938" t="str">
        <f>IFERROR(VLOOKUP(GetSteps[[#This Row],[SearchStep]], GetMetadata[[SearchStep]:[StepCaption]], 2, FALSE), GetSteps[[#This Row],[StepCaption(ID)]])</f>
        <v>Attachment_module</v>
      </c>
      <c r="E1938" t="str">
        <f>IFERROR(VLOOKUP(GetSteps[[#This Row],[SearchStep]], GetMetadata[[SearchStep]:[StepCaption]], 4, FALSE), GetSteps[[#This Row],[StepCaption(ID)]])</f>
        <v>Attachment_module</v>
      </c>
    </row>
    <row r="1939" spans="1:5">
      <c r="A1939" t="s">
        <v>1898</v>
      </c>
      <c r="B1939" t="s">
        <v>319</v>
      </c>
      <c r="C1939" t="str">
        <f>CONCATENATE(GetSteps[[#This Row],[DefinitionID]],GetSteps[[#This Row],[StepCaption(ID)]])</f>
        <v>D482C45E-026B-ED11-80EE-0022481C7D58ReviewNote_module</v>
      </c>
      <c r="D1939" t="str">
        <f>IFERROR(VLOOKUP(GetSteps[[#This Row],[SearchStep]], GetMetadata[[SearchStep]:[StepCaption]], 2, FALSE), GetSteps[[#This Row],[StepCaption(ID)]])</f>
        <v>ReviewNote_module</v>
      </c>
      <c r="E1939" t="str">
        <f>IFERROR(VLOOKUP(GetSteps[[#This Row],[SearchStep]], GetMetadata[[SearchStep]:[StepCaption]], 4, FALSE), GetSteps[[#This Row],[StepCaption(ID)]])</f>
        <v>ReviewNote_module</v>
      </c>
    </row>
    <row r="1940" spans="1:5">
      <c r="A1940" t="s">
        <v>1898</v>
      </c>
      <c r="B1940" t="s">
        <v>320</v>
      </c>
      <c r="C1940" t="str">
        <f>CONCATENATE(GetSteps[[#This Row],[DefinitionID]],GetSteps[[#This Row],[StepCaption(ID)]])</f>
        <v>D482C45E-026B-ED11-80EE-0022481C7D58Navigation_module</v>
      </c>
      <c r="D1940" t="str">
        <f>IFERROR(VLOOKUP(GetSteps[[#This Row],[SearchStep]], GetMetadata[[SearchStep]:[StepCaption]], 2, FALSE), GetSteps[[#This Row],[StepCaption(ID)]])</f>
        <v>Navigation_module</v>
      </c>
      <c r="E1940" t="str">
        <f>IFERROR(VLOOKUP(GetSteps[[#This Row],[SearchStep]], GetMetadata[[SearchStep]:[StepCaption]], 4, FALSE), GetSteps[[#This Row],[StepCaption(ID)]])</f>
        <v>Navigation_module</v>
      </c>
    </row>
    <row r="1941" spans="1:5">
      <c r="A1941" t="s">
        <v>1898</v>
      </c>
      <c r="B1941" t="s">
        <v>519</v>
      </c>
      <c r="C1941" t="str">
        <f>CONCATENATE(GetSteps[[#This Row],[DefinitionID]],GetSteps[[#This Row],[StepCaption(ID)]])</f>
        <v>D482C45E-026B-ED11-80EE-0022481C7D58MRR SignOff_module</v>
      </c>
      <c r="D1941" t="str">
        <f>IFERROR(VLOOKUP(GetSteps[[#This Row],[SearchStep]], GetMetadata[[SearchStep]:[StepCaption]], 2, FALSE), GetSteps[[#This Row],[StepCaption(ID)]])</f>
        <v>MRR SignOff_module</v>
      </c>
      <c r="E1941" t="str">
        <f>IFERROR(VLOOKUP(GetSteps[[#This Row],[SearchStep]], GetMetadata[[SearchStep]:[StepCaption]], 4, FALSE), GetSteps[[#This Row],[StepCaption(ID)]])</f>
        <v>MRR SignOff_module</v>
      </c>
    </row>
    <row r="1942" spans="1:5">
      <c r="A1942" t="s">
        <v>1898</v>
      </c>
      <c r="B1942" t="s">
        <v>672</v>
      </c>
      <c r="C1942" t="str">
        <f>CONCATENATE(GetSteps[[#This Row],[DefinitionID]],GetSteps[[#This Row],[StepCaption(ID)]])</f>
        <v>D482C45E-026B-ED11-80EE-0022481C7D58Tailoring_module</v>
      </c>
      <c r="D1942" t="str">
        <f>IFERROR(VLOOKUP(GetSteps[[#This Row],[SearchStep]], GetMetadata[[SearchStep]:[StepCaption]], 2, FALSE), GetSteps[[#This Row],[StepCaption(ID)]])</f>
        <v>Tailoring_module</v>
      </c>
      <c r="E1942" t="str">
        <f>IFERROR(VLOOKUP(GetSteps[[#This Row],[SearchStep]], GetMetadata[[SearchStep]:[StepCaption]], 4, FALSE), GetSteps[[#This Row],[StepCaption(ID)]])</f>
        <v>Tailoring_module</v>
      </c>
    </row>
    <row r="1943" spans="1:5">
      <c r="A1943" t="s">
        <v>1898</v>
      </c>
      <c r="B1943" t="s">
        <v>711</v>
      </c>
      <c r="C1943" t="str">
        <f>CONCATENATE(GetSteps[[#This Row],[DefinitionID]],GetSteps[[#This Row],[StepCaption(ID)]])</f>
        <v>D482C45E-026B-ED11-80EE-0022481C7D58TeamManagement_module</v>
      </c>
      <c r="D1943" t="str">
        <f>IFERROR(VLOOKUP(GetSteps[[#This Row],[SearchStep]], GetMetadata[[SearchStep]:[StepCaption]], 2, FALSE), GetSteps[[#This Row],[StepCaption(ID)]])</f>
        <v>TeamManagement_module</v>
      </c>
      <c r="E1943" t="str">
        <f>IFERROR(VLOOKUP(GetSteps[[#This Row],[SearchStep]], GetMetadata[[SearchStep]:[StepCaption]], 4, FALSE), GetSteps[[#This Row],[StepCaption(ID)]])</f>
        <v>TeamManagement_module</v>
      </c>
    </row>
    <row r="1944" spans="1:5">
      <c r="A1944" t="s">
        <v>1898</v>
      </c>
      <c r="B1944" t="s">
        <v>756</v>
      </c>
      <c r="C1944" t="str">
        <f>CONCATENATE(GetSteps[[#This Row],[DefinitionID]],GetSteps[[#This Row],[StepCaption(ID)]])</f>
        <v>D482C45E-026B-ED11-80EE-0022481C7D58ProjectPlan_module</v>
      </c>
      <c r="D1944" t="str">
        <f>IFERROR(VLOOKUP(GetSteps[[#This Row],[SearchStep]], GetMetadata[[SearchStep]:[StepCaption]], 2, FALSE), GetSteps[[#This Row],[StepCaption(ID)]])</f>
        <v>ProjectPlan_module</v>
      </c>
      <c r="E1944" t="str">
        <f>IFERROR(VLOOKUP(GetSteps[[#This Row],[SearchStep]], GetMetadata[[SearchStep]:[StepCaption]], 4, FALSE), GetSteps[[#This Row],[StepCaption(ID)]])</f>
        <v>ProjectPlan_module</v>
      </c>
    </row>
    <row r="1945" spans="1:5">
      <c r="A1945" t="s">
        <v>1898</v>
      </c>
      <c r="B1945" t="s">
        <v>843</v>
      </c>
      <c r="C1945" t="str">
        <f>CONCATENATE(GetSteps[[#This Row],[DefinitionID]],GetSteps[[#This Row],[StepCaption(ID)]])</f>
        <v>D482C45E-026B-ED11-80EE-0022481C7D58Chatbot_module</v>
      </c>
      <c r="D1945" t="str">
        <f>IFERROR(VLOOKUP(GetSteps[[#This Row],[SearchStep]], GetMetadata[[SearchStep]:[StepCaption]], 2, FALSE), GetSteps[[#This Row],[StepCaption(ID)]])</f>
        <v>Chatbot_module</v>
      </c>
      <c r="E1945" t="str">
        <f>IFERROR(VLOOKUP(GetSteps[[#This Row],[SearchStep]], GetMetadata[[SearchStep]:[StepCaption]], 4, FALSE), GetSteps[[#This Row],[StepCaption(ID)]])</f>
        <v>Chatbot_module</v>
      </c>
    </row>
    <row r="1946" spans="1:5">
      <c r="A1946" t="s">
        <v>1898</v>
      </c>
      <c r="B1946" t="s">
        <v>866</v>
      </c>
      <c r="C1946" t="str">
        <f>CONCATENATE(GetSteps[[#This Row],[DefinitionID]],GetSteps[[#This Row],[StepCaption(ID)]])</f>
        <v>D482C45E-026B-ED11-80EE-0022481C7D58TaggingUtilityTool_module</v>
      </c>
      <c r="D1946" t="str">
        <f>IFERROR(VLOOKUP(GetSteps[[#This Row],[SearchStep]], GetMetadata[[SearchStep]:[StepCaption]], 2, FALSE), GetSteps[[#This Row],[StepCaption(ID)]])</f>
        <v>TaggingUtilityTool_module</v>
      </c>
      <c r="E1946" t="str">
        <f>IFERROR(VLOOKUP(GetSteps[[#This Row],[SearchStep]], GetMetadata[[SearchStep]:[StepCaption]], 4, FALSE), GetSteps[[#This Row],[StepCaption(ID)]])</f>
        <v>TaggingUtilityTool_module</v>
      </c>
    </row>
    <row r="1947" spans="1:5">
      <c r="A1947" t="s">
        <v>1898</v>
      </c>
      <c r="B1947" t="s">
        <v>885</v>
      </c>
      <c r="C1947" t="str">
        <f>CONCATENATE(GetSteps[[#This Row],[DefinitionID]],GetSteps[[#This Row],[StepCaption(ID)]])</f>
        <v>D482C45E-026B-ED11-80EE-0022481C7D58Eng Dash_module</v>
      </c>
      <c r="D1947" t="str">
        <f>IFERROR(VLOOKUP(GetSteps[[#This Row],[SearchStep]], GetMetadata[[SearchStep]:[StepCaption]], 2, FALSE), GetSteps[[#This Row],[StepCaption(ID)]])</f>
        <v>Eng Dash_module</v>
      </c>
      <c r="E1947" t="str">
        <f>IFERROR(VLOOKUP(GetSteps[[#This Row],[SearchStep]], GetMetadata[[SearchStep]:[StepCaption]], 4, FALSE), GetSteps[[#This Row],[StepCaption(ID)]])</f>
        <v>Eng Dash_module</v>
      </c>
    </row>
    <row r="1948" spans="1:5">
      <c r="A1948" t="s">
        <v>1898</v>
      </c>
      <c r="B1948" t="s">
        <v>894</v>
      </c>
      <c r="C1948" t="str">
        <f>CONCATENATE(GetSteps[[#This Row],[DefinitionID]],GetSteps[[#This Row],[StepCaption(ID)]])</f>
        <v>D482C45E-026B-ED11-80EE-0022481C7D58My Eng_module</v>
      </c>
      <c r="D1948" t="str">
        <f>IFERROR(VLOOKUP(GetSteps[[#This Row],[SearchStep]], GetMetadata[[SearchStep]:[StepCaption]], 2, FALSE), GetSteps[[#This Row],[StepCaption(ID)]])</f>
        <v>My Eng_module</v>
      </c>
      <c r="E1948" t="str">
        <f>IFERROR(VLOOKUP(GetSteps[[#This Row],[SearchStep]], GetMetadata[[SearchStep]:[StepCaption]], 4, FALSE), GetSteps[[#This Row],[StepCaption(ID)]])</f>
        <v>My Eng_module</v>
      </c>
    </row>
    <row r="1949" spans="1:5">
      <c r="A1949" t="s">
        <v>1898</v>
      </c>
      <c r="B1949" t="s">
        <v>885</v>
      </c>
      <c r="C1949" t="str">
        <f>CONCATENATE(GetSteps[[#This Row],[DefinitionID]],GetSteps[[#This Row],[StepCaption(ID)]])</f>
        <v>D482C45E-026B-ED11-80EE-0022481C7D58Eng Dash_module</v>
      </c>
      <c r="D1949" t="str">
        <f>IFERROR(VLOOKUP(GetSteps[[#This Row],[SearchStep]], GetMetadata[[SearchStep]:[StepCaption]], 2, FALSE), GetSteps[[#This Row],[StepCaption(ID)]])</f>
        <v>Eng Dash_module</v>
      </c>
      <c r="E1949" t="str">
        <f>IFERROR(VLOOKUP(GetSteps[[#This Row],[SearchStep]], GetMetadata[[SearchStep]:[StepCaption]], 4, FALSE), GetSteps[[#This Row],[StepCaption(ID)]])</f>
        <v>Eng Dash_module</v>
      </c>
    </row>
    <row r="1950" spans="1:5">
      <c r="A1950" t="s">
        <v>1898</v>
      </c>
      <c r="B1950" t="s">
        <v>1135</v>
      </c>
      <c r="C1950" t="str">
        <f>CONCATENATE(GetSteps[[#This Row],[DefinitionID]],GetSteps[[#This Row],[StepCaption(ID)]])</f>
        <v>D482C45E-026B-ED11-80EE-0022481C7D58MUSsampling_module</v>
      </c>
      <c r="D1950" t="str">
        <f>IFERROR(VLOOKUP(GetSteps[[#This Row],[SearchStep]], GetMetadata[[SearchStep]:[StepCaption]], 2, FALSE), GetSteps[[#This Row],[StepCaption(ID)]])</f>
        <v>MUSsampling_module</v>
      </c>
      <c r="E1950" t="str">
        <f>IFERROR(VLOOKUP(GetSteps[[#This Row],[SearchStep]], GetMetadata[[SearchStep]:[StepCaption]], 4, FALSE), GetSteps[[#This Row],[StepCaption(ID)]])</f>
        <v>MUSsampling_module</v>
      </c>
    </row>
    <row r="1951" spans="1:5">
      <c r="A1951" t="s">
        <v>1898</v>
      </c>
      <c r="B1951" t="s">
        <v>1235</v>
      </c>
      <c r="C1951" t="str">
        <f>CONCATENATE(GetSteps[[#This Row],[DefinitionID]],GetSteps[[#This Row],[StepCaption(ID)]])</f>
        <v>D482C45E-026B-ED11-80EE-0022481C7D58RollForward_Module</v>
      </c>
      <c r="D1951" t="str">
        <f>IFERROR(VLOOKUP(GetSteps[[#This Row],[SearchStep]], GetMetadata[[SearchStep]:[StepCaption]], 2, FALSE), GetSteps[[#This Row],[StepCaption(ID)]])</f>
        <v>RollForward_Module</v>
      </c>
      <c r="E1951" t="str">
        <f>IFERROR(VLOOKUP(GetSteps[[#This Row],[SearchStep]], GetMetadata[[SearchStep]:[StepCaption]], 4, FALSE), GetSteps[[#This Row],[StepCaption(ID)]])</f>
        <v>RollForward_Module</v>
      </c>
    </row>
    <row r="1952" spans="1:5">
      <c r="A1952" t="s">
        <v>1898</v>
      </c>
      <c r="B1952" t="s">
        <v>1246</v>
      </c>
      <c r="C1952" t="str">
        <f>CONCATENATE(GetSteps[[#This Row],[DefinitionID]],GetSteps[[#This Row],[StepCaption(ID)]])</f>
        <v>D482C45E-026B-ED11-80EE-0022481C7D58GeneralFeatures_Module</v>
      </c>
      <c r="D1952" t="str">
        <f>IFERROR(VLOOKUP(GetSteps[[#This Row],[SearchStep]], GetMetadata[[SearchStep]:[StepCaption]], 2, FALSE), GetSteps[[#This Row],[StepCaption(ID)]])</f>
        <v>GeneralFeatures_Module</v>
      </c>
      <c r="E1952" t="str">
        <f>IFERROR(VLOOKUP(GetSteps[[#This Row],[SearchStep]], GetMetadata[[SearchStep]:[StepCaption]], 4, FALSE), GetSteps[[#This Row],[StepCaption(ID)]])</f>
        <v>GeneralFeatures_Module</v>
      </c>
    </row>
    <row r="1953" spans="1:5">
      <c r="A1953" t="s">
        <v>1898</v>
      </c>
      <c r="B1953" t="s">
        <v>1257</v>
      </c>
      <c r="C1953" t="str">
        <f>CONCATENATE(GetSteps[[#This Row],[DefinitionID]],GetSteps[[#This Row],[StepCaption(ID)]])</f>
        <v>D482C45E-026B-ED11-80EE-0022481C7D58CloseOut_Module</v>
      </c>
      <c r="D1953" t="str">
        <f>IFERROR(VLOOKUP(GetSteps[[#This Row],[SearchStep]], GetMetadata[[SearchStep]:[StepCaption]], 2, FALSE), GetSteps[[#This Row],[StepCaption(ID)]])</f>
        <v>CloseOut_Module</v>
      </c>
      <c r="E1953" t="str">
        <f>IFERROR(VLOOKUP(GetSteps[[#This Row],[SearchStep]], GetMetadata[[SearchStep]:[StepCaption]], 4, FALSE), GetSteps[[#This Row],[StepCaption(ID)]])</f>
        <v>CloseOut_Module</v>
      </c>
    </row>
    <row r="1954" spans="1:5">
      <c r="A1954" t="s">
        <v>1898</v>
      </c>
      <c r="B1954" t="s">
        <v>1282</v>
      </c>
      <c r="C1954" t="str">
        <f>CONCATENATE(GetSteps[[#This Row],[DefinitionID]],GetSteps[[#This Row],[StepCaption(ID)]])</f>
        <v>D482C45E-026B-ED11-80EE-0022481C7D58ACP_module</v>
      </c>
      <c r="D1954" t="str">
        <f>IFERROR(VLOOKUP(GetSteps[[#This Row],[SearchStep]], GetMetadata[[SearchStep]:[StepCaption]], 2, FALSE), GetSteps[[#This Row],[StepCaption(ID)]])</f>
        <v>ACP_module</v>
      </c>
      <c r="E1954" t="str">
        <f>IFERROR(VLOOKUP(GetSteps[[#This Row],[SearchStep]], GetMetadata[[SearchStep]:[StepCaption]], 4, FALSE), GetSteps[[#This Row],[StepCaption(ID)]])</f>
        <v>ACP_module</v>
      </c>
    </row>
    <row r="1955" spans="1:5">
      <c r="A1955" t="s">
        <v>1898</v>
      </c>
      <c r="B1955" t="s">
        <v>1288</v>
      </c>
      <c r="C1955" t="str">
        <f>CONCATENATE(GetSteps[[#This Row],[DefinitionID]],GetSteps[[#This Row],[StepCaption(ID)]])</f>
        <v>D482C45E-026B-ED11-80EE-0022481C7D58Create_Analysis_module</v>
      </c>
      <c r="D1955" t="str">
        <f>IFERROR(VLOOKUP(GetSteps[[#This Row],[SearchStep]], GetMetadata[[SearchStep]:[StepCaption]], 2, FALSE), GetSteps[[#This Row],[StepCaption(ID)]])</f>
        <v>Create_Analysis_module</v>
      </c>
      <c r="E1955" t="str">
        <f>IFERROR(VLOOKUP(GetSteps[[#This Row],[SearchStep]], GetMetadata[[SearchStep]:[StepCaption]], 4, FALSE), GetSteps[[#This Row],[StepCaption(ID)]])</f>
        <v>Create_Analysis_module</v>
      </c>
    </row>
    <row r="1956" spans="1:5">
      <c r="A1956" t="s">
        <v>1898</v>
      </c>
      <c r="B1956" t="s">
        <v>1546</v>
      </c>
      <c r="C1956" t="str">
        <f>CONCATENATE(GetSteps[[#This Row],[DefinitionID]],GetSteps[[#This Row],[StepCaption(ID)]])</f>
        <v>D482C45E-026B-ED11-80EE-0022481C7D58GeneralModule</v>
      </c>
      <c r="D1956" t="str">
        <f>IFERROR(VLOOKUP(GetSteps[[#This Row],[SearchStep]], GetMetadata[[SearchStep]:[StepCaption]], 2, FALSE), GetSteps[[#This Row],[StepCaption(ID)]])</f>
        <v>GeneralModule</v>
      </c>
      <c r="E1956" t="str">
        <f>IFERROR(VLOOKUP(GetSteps[[#This Row],[SearchStep]], GetMetadata[[SearchStep]:[StepCaption]], 4, FALSE), GetSteps[[#This Row],[StepCaption(ID)]])</f>
        <v>GeneralModule</v>
      </c>
    </row>
    <row r="1957" spans="1:5">
      <c r="A1957" t="s">
        <v>3762</v>
      </c>
      <c r="B1957" t="s">
        <v>5144</v>
      </c>
      <c r="C1957" t="str">
        <f>CONCATENATE(GetSteps[[#This Row],[DefinitionID]],GetSteps[[#This Row],[StepCaption(ID)]])</f>
        <v>D4A28A55-F496-ED11-80EF-0022481C7D58(ExpanderGroupBuildingBlock1)</v>
      </c>
      <c r="D1957" t="str">
        <f>IFERROR(VLOOKUP(GetSteps[[#This Row],[SearchStep]], GetMetadata[[SearchStep]:[StepCaption]], 2, FALSE), GetSteps[[#This Row],[StepCaption(ID)]])</f>
        <v>ExpanderGroupBuildingBlock1</v>
      </c>
      <c r="E1957" t="str">
        <f>IFERROR(VLOOKUP(GetSteps[[#This Row],[SearchStep]], GetMetadata[[SearchStep]:[StepCaption]], 4, FALSE), GetSteps[[#This Row],[StepCaption(ID)]])</f>
        <v>ExpanderGroupBuildingBlock</v>
      </c>
    </row>
    <row r="1958" spans="1:5">
      <c r="A1958" t="s">
        <v>3762</v>
      </c>
      <c r="B1958" t="s">
        <v>5533</v>
      </c>
      <c r="C1958" t="str">
        <f>CONCATENATE(GetSteps[[#This Row],[DefinitionID]],GetSteps[[#This Row],[StepCaption(ID)]])</f>
        <v>D4A28A55-F496-ED11-80EF-0022481C7D58(SimpleDataGridBuildingBlock2)</v>
      </c>
      <c r="D1958" t="str">
        <f>IFERROR(VLOOKUP(GetSteps[[#This Row],[SearchStep]], GetMetadata[[SearchStep]:[StepCaption]], 2, FALSE), GetSteps[[#This Row],[StepCaption(ID)]])</f>
        <v>SimpleDataGridBuildingBlock2</v>
      </c>
      <c r="E1958" t="str">
        <f>IFERROR(VLOOKUP(GetSteps[[#This Row],[SearchStep]], GetMetadata[[SearchStep]:[StepCaption]], 4, FALSE), GetSteps[[#This Row],[StepCaption(ID)]])</f>
        <v>SimpleDataGridBuildingBlock</v>
      </c>
    </row>
    <row r="1959" spans="1:5">
      <c r="A1959" t="s">
        <v>3762</v>
      </c>
      <c r="B1959" t="s">
        <v>139</v>
      </c>
      <c r="C1959" t="str">
        <f>CONCATENATE(GetSteps[[#This Row],[DefinitionID]],GetSteps[[#This Row],[StepCaption(ID)]])</f>
        <v>D4A28A55-F496-ED11-80EF-0022481C7D58CustomBuildingBlock</v>
      </c>
      <c r="D1959" t="str">
        <f>IFERROR(VLOOKUP(GetSteps[[#This Row],[SearchStep]], GetMetadata[[SearchStep]:[StepCaption]], 2, FALSE), GetSteps[[#This Row],[StepCaption(ID)]])</f>
        <v>CustomBuildingBlock</v>
      </c>
      <c r="E1959" t="str">
        <f>IFERROR(VLOOKUP(GetSteps[[#This Row],[SearchStep]], GetMetadata[[SearchStep]:[StepCaption]], 4, FALSE), GetSteps[[#This Row],[StepCaption(ID)]])</f>
        <v>CustomBuildingBlock</v>
      </c>
    </row>
    <row r="1960" spans="1:5">
      <c r="A1960" t="s">
        <v>3762</v>
      </c>
      <c r="B1960" t="s">
        <v>318</v>
      </c>
      <c r="C1960" t="str">
        <f>CONCATENATE(GetSteps[[#This Row],[DefinitionID]],GetSteps[[#This Row],[StepCaption(ID)]])</f>
        <v>D4A28A55-F496-ED11-80EF-0022481C7D58Attachment_module</v>
      </c>
      <c r="D1960" t="str">
        <f>IFERROR(VLOOKUP(GetSteps[[#This Row],[SearchStep]], GetMetadata[[SearchStep]:[StepCaption]], 2, FALSE), GetSteps[[#This Row],[StepCaption(ID)]])</f>
        <v>Attachment_module</v>
      </c>
      <c r="E1960" t="str">
        <f>IFERROR(VLOOKUP(GetSteps[[#This Row],[SearchStep]], GetMetadata[[SearchStep]:[StepCaption]], 4, FALSE), GetSteps[[#This Row],[StepCaption(ID)]])</f>
        <v>Attachment_module</v>
      </c>
    </row>
    <row r="1961" spans="1:5">
      <c r="A1961" t="s">
        <v>3762</v>
      </c>
      <c r="B1961" t="s">
        <v>319</v>
      </c>
      <c r="C1961" t="str">
        <f>CONCATENATE(GetSteps[[#This Row],[DefinitionID]],GetSteps[[#This Row],[StepCaption(ID)]])</f>
        <v>D4A28A55-F496-ED11-80EF-0022481C7D58ReviewNote_module</v>
      </c>
      <c r="D1961" t="str">
        <f>IFERROR(VLOOKUP(GetSteps[[#This Row],[SearchStep]], GetMetadata[[SearchStep]:[StepCaption]], 2, FALSE), GetSteps[[#This Row],[StepCaption(ID)]])</f>
        <v>ReviewNote_module</v>
      </c>
      <c r="E1961" t="str">
        <f>IFERROR(VLOOKUP(GetSteps[[#This Row],[SearchStep]], GetMetadata[[SearchStep]:[StepCaption]], 4, FALSE), GetSteps[[#This Row],[StepCaption(ID)]])</f>
        <v>ReviewNote_module</v>
      </c>
    </row>
    <row r="1962" spans="1:5">
      <c r="A1962" t="s">
        <v>3762</v>
      </c>
      <c r="B1962" t="s">
        <v>320</v>
      </c>
      <c r="C1962" t="str">
        <f>CONCATENATE(GetSteps[[#This Row],[DefinitionID]],GetSteps[[#This Row],[StepCaption(ID)]])</f>
        <v>D4A28A55-F496-ED11-80EF-0022481C7D58Navigation_module</v>
      </c>
      <c r="D1962" t="str">
        <f>IFERROR(VLOOKUP(GetSteps[[#This Row],[SearchStep]], GetMetadata[[SearchStep]:[StepCaption]], 2, FALSE), GetSteps[[#This Row],[StepCaption(ID)]])</f>
        <v>Navigation_module</v>
      </c>
      <c r="E1962" t="str">
        <f>IFERROR(VLOOKUP(GetSteps[[#This Row],[SearchStep]], GetMetadata[[SearchStep]:[StepCaption]], 4, FALSE), GetSteps[[#This Row],[StepCaption(ID)]])</f>
        <v>Navigation_module</v>
      </c>
    </row>
    <row r="1963" spans="1:5">
      <c r="A1963" t="s">
        <v>3762</v>
      </c>
      <c r="B1963" t="s">
        <v>519</v>
      </c>
      <c r="C1963" t="str">
        <f>CONCATENATE(GetSteps[[#This Row],[DefinitionID]],GetSteps[[#This Row],[StepCaption(ID)]])</f>
        <v>D4A28A55-F496-ED11-80EF-0022481C7D58MRR SignOff_module</v>
      </c>
      <c r="D1963" t="str">
        <f>IFERROR(VLOOKUP(GetSteps[[#This Row],[SearchStep]], GetMetadata[[SearchStep]:[StepCaption]], 2, FALSE), GetSteps[[#This Row],[StepCaption(ID)]])</f>
        <v>MRR SignOff_module</v>
      </c>
      <c r="E1963" t="str">
        <f>IFERROR(VLOOKUP(GetSteps[[#This Row],[SearchStep]], GetMetadata[[SearchStep]:[StepCaption]], 4, FALSE), GetSteps[[#This Row],[StepCaption(ID)]])</f>
        <v>MRR SignOff_module</v>
      </c>
    </row>
    <row r="1964" spans="1:5">
      <c r="A1964" t="s">
        <v>3762</v>
      </c>
      <c r="B1964" t="s">
        <v>672</v>
      </c>
      <c r="C1964" t="str">
        <f>CONCATENATE(GetSteps[[#This Row],[DefinitionID]],GetSteps[[#This Row],[StepCaption(ID)]])</f>
        <v>D4A28A55-F496-ED11-80EF-0022481C7D58Tailoring_module</v>
      </c>
      <c r="D1964" t="str">
        <f>IFERROR(VLOOKUP(GetSteps[[#This Row],[SearchStep]], GetMetadata[[SearchStep]:[StepCaption]], 2, FALSE), GetSteps[[#This Row],[StepCaption(ID)]])</f>
        <v>Tailoring_module</v>
      </c>
      <c r="E1964" t="str">
        <f>IFERROR(VLOOKUP(GetSteps[[#This Row],[SearchStep]], GetMetadata[[SearchStep]:[StepCaption]], 4, FALSE), GetSteps[[#This Row],[StepCaption(ID)]])</f>
        <v>Tailoring_module</v>
      </c>
    </row>
    <row r="1965" spans="1:5">
      <c r="A1965" t="s">
        <v>3762</v>
      </c>
      <c r="B1965" t="s">
        <v>711</v>
      </c>
      <c r="C1965" t="str">
        <f>CONCATENATE(GetSteps[[#This Row],[DefinitionID]],GetSteps[[#This Row],[StepCaption(ID)]])</f>
        <v>D4A28A55-F496-ED11-80EF-0022481C7D58TeamManagement_module</v>
      </c>
      <c r="D1965" t="str">
        <f>IFERROR(VLOOKUP(GetSteps[[#This Row],[SearchStep]], GetMetadata[[SearchStep]:[StepCaption]], 2, FALSE), GetSteps[[#This Row],[StepCaption(ID)]])</f>
        <v>TeamManagement_module</v>
      </c>
      <c r="E1965" t="str">
        <f>IFERROR(VLOOKUP(GetSteps[[#This Row],[SearchStep]], GetMetadata[[SearchStep]:[StepCaption]], 4, FALSE), GetSteps[[#This Row],[StepCaption(ID)]])</f>
        <v>TeamManagement_module</v>
      </c>
    </row>
    <row r="1966" spans="1:5">
      <c r="A1966" t="s">
        <v>3762</v>
      </c>
      <c r="B1966" t="s">
        <v>756</v>
      </c>
      <c r="C1966" t="str">
        <f>CONCATENATE(GetSteps[[#This Row],[DefinitionID]],GetSteps[[#This Row],[StepCaption(ID)]])</f>
        <v>D4A28A55-F496-ED11-80EF-0022481C7D58ProjectPlan_module</v>
      </c>
      <c r="D1966" t="str">
        <f>IFERROR(VLOOKUP(GetSteps[[#This Row],[SearchStep]], GetMetadata[[SearchStep]:[StepCaption]], 2, FALSE), GetSteps[[#This Row],[StepCaption(ID)]])</f>
        <v>ProjectPlan_module</v>
      </c>
      <c r="E1966" t="str">
        <f>IFERROR(VLOOKUP(GetSteps[[#This Row],[SearchStep]], GetMetadata[[SearchStep]:[StepCaption]], 4, FALSE), GetSteps[[#This Row],[StepCaption(ID)]])</f>
        <v>ProjectPlan_module</v>
      </c>
    </row>
    <row r="1967" spans="1:5">
      <c r="A1967" t="s">
        <v>3762</v>
      </c>
      <c r="B1967" t="s">
        <v>843</v>
      </c>
      <c r="C1967" t="str">
        <f>CONCATENATE(GetSteps[[#This Row],[DefinitionID]],GetSteps[[#This Row],[StepCaption(ID)]])</f>
        <v>D4A28A55-F496-ED11-80EF-0022481C7D58Chatbot_module</v>
      </c>
      <c r="D1967" t="str">
        <f>IFERROR(VLOOKUP(GetSteps[[#This Row],[SearchStep]], GetMetadata[[SearchStep]:[StepCaption]], 2, FALSE), GetSteps[[#This Row],[StepCaption(ID)]])</f>
        <v>Chatbot_module</v>
      </c>
      <c r="E1967" t="str">
        <f>IFERROR(VLOOKUP(GetSteps[[#This Row],[SearchStep]], GetMetadata[[SearchStep]:[StepCaption]], 4, FALSE), GetSteps[[#This Row],[StepCaption(ID)]])</f>
        <v>Chatbot_module</v>
      </c>
    </row>
    <row r="1968" spans="1:5">
      <c r="A1968" t="s">
        <v>3762</v>
      </c>
      <c r="B1968" t="s">
        <v>866</v>
      </c>
      <c r="C1968" t="str">
        <f>CONCATENATE(GetSteps[[#This Row],[DefinitionID]],GetSteps[[#This Row],[StepCaption(ID)]])</f>
        <v>D4A28A55-F496-ED11-80EF-0022481C7D58TaggingUtilityTool_module</v>
      </c>
      <c r="D1968" t="str">
        <f>IFERROR(VLOOKUP(GetSteps[[#This Row],[SearchStep]], GetMetadata[[SearchStep]:[StepCaption]], 2, FALSE), GetSteps[[#This Row],[StepCaption(ID)]])</f>
        <v>TaggingUtilityTool_module</v>
      </c>
      <c r="E1968" t="str">
        <f>IFERROR(VLOOKUP(GetSteps[[#This Row],[SearchStep]], GetMetadata[[SearchStep]:[StepCaption]], 4, FALSE), GetSteps[[#This Row],[StepCaption(ID)]])</f>
        <v>TaggingUtilityTool_module</v>
      </c>
    </row>
    <row r="1969" spans="1:5">
      <c r="A1969" t="s">
        <v>3762</v>
      </c>
      <c r="B1969" t="s">
        <v>885</v>
      </c>
      <c r="C1969" t="str">
        <f>CONCATENATE(GetSteps[[#This Row],[DefinitionID]],GetSteps[[#This Row],[StepCaption(ID)]])</f>
        <v>D4A28A55-F496-ED11-80EF-0022481C7D58Eng Dash_module</v>
      </c>
      <c r="D1969" t="str">
        <f>IFERROR(VLOOKUP(GetSteps[[#This Row],[SearchStep]], GetMetadata[[SearchStep]:[StepCaption]], 2, FALSE), GetSteps[[#This Row],[StepCaption(ID)]])</f>
        <v>Eng Dash_module</v>
      </c>
      <c r="E1969" t="str">
        <f>IFERROR(VLOOKUP(GetSteps[[#This Row],[SearchStep]], GetMetadata[[SearchStep]:[StepCaption]], 4, FALSE), GetSteps[[#This Row],[StepCaption(ID)]])</f>
        <v>Eng Dash_module</v>
      </c>
    </row>
    <row r="1970" spans="1:5">
      <c r="A1970" t="s">
        <v>3762</v>
      </c>
      <c r="B1970" t="s">
        <v>894</v>
      </c>
      <c r="C1970" t="str">
        <f>CONCATENATE(GetSteps[[#This Row],[DefinitionID]],GetSteps[[#This Row],[StepCaption(ID)]])</f>
        <v>D4A28A55-F496-ED11-80EF-0022481C7D58My Eng_module</v>
      </c>
      <c r="D1970" t="str">
        <f>IFERROR(VLOOKUP(GetSteps[[#This Row],[SearchStep]], GetMetadata[[SearchStep]:[StepCaption]], 2, FALSE), GetSteps[[#This Row],[StepCaption(ID)]])</f>
        <v>My Eng_module</v>
      </c>
      <c r="E1970" t="str">
        <f>IFERROR(VLOOKUP(GetSteps[[#This Row],[SearchStep]], GetMetadata[[SearchStep]:[StepCaption]], 4, FALSE), GetSteps[[#This Row],[StepCaption(ID)]])</f>
        <v>My Eng_module</v>
      </c>
    </row>
    <row r="1971" spans="1:5">
      <c r="A1971" t="s">
        <v>3762</v>
      </c>
      <c r="B1971" t="s">
        <v>885</v>
      </c>
      <c r="C1971" t="str">
        <f>CONCATENATE(GetSteps[[#This Row],[DefinitionID]],GetSteps[[#This Row],[StepCaption(ID)]])</f>
        <v>D4A28A55-F496-ED11-80EF-0022481C7D58Eng Dash_module</v>
      </c>
      <c r="D1971" t="str">
        <f>IFERROR(VLOOKUP(GetSteps[[#This Row],[SearchStep]], GetMetadata[[SearchStep]:[StepCaption]], 2, FALSE), GetSteps[[#This Row],[StepCaption(ID)]])</f>
        <v>Eng Dash_module</v>
      </c>
      <c r="E1971" t="str">
        <f>IFERROR(VLOOKUP(GetSteps[[#This Row],[SearchStep]], GetMetadata[[SearchStep]:[StepCaption]], 4, FALSE), GetSteps[[#This Row],[StepCaption(ID)]])</f>
        <v>Eng Dash_module</v>
      </c>
    </row>
    <row r="1972" spans="1:5">
      <c r="A1972" t="s">
        <v>3762</v>
      </c>
      <c r="B1972" t="s">
        <v>1135</v>
      </c>
      <c r="C1972" t="str">
        <f>CONCATENATE(GetSteps[[#This Row],[DefinitionID]],GetSteps[[#This Row],[StepCaption(ID)]])</f>
        <v>D4A28A55-F496-ED11-80EF-0022481C7D58MUSsampling_module</v>
      </c>
      <c r="D1972" t="str">
        <f>IFERROR(VLOOKUP(GetSteps[[#This Row],[SearchStep]], GetMetadata[[SearchStep]:[StepCaption]], 2, FALSE), GetSteps[[#This Row],[StepCaption(ID)]])</f>
        <v>MUSsampling_module</v>
      </c>
      <c r="E1972" t="str">
        <f>IFERROR(VLOOKUP(GetSteps[[#This Row],[SearchStep]], GetMetadata[[SearchStep]:[StepCaption]], 4, FALSE), GetSteps[[#This Row],[StepCaption(ID)]])</f>
        <v>MUSsampling_module</v>
      </c>
    </row>
    <row r="1973" spans="1:5">
      <c r="A1973" t="s">
        <v>3762</v>
      </c>
      <c r="B1973" t="s">
        <v>1235</v>
      </c>
      <c r="C1973" t="str">
        <f>CONCATENATE(GetSteps[[#This Row],[DefinitionID]],GetSteps[[#This Row],[StepCaption(ID)]])</f>
        <v>D4A28A55-F496-ED11-80EF-0022481C7D58RollForward_Module</v>
      </c>
      <c r="D1973" t="str">
        <f>IFERROR(VLOOKUP(GetSteps[[#This Row],[SearchStep]], GetMetadata[[SearchStep]:[StepCaption]], 2, FALSE), GetSteps[[#This Row],[StepCaption(ID)]])</f>
        <v>RollForward_Module</v>
      </c>
      <c r="E1973" t="str">
        <f>IFERROR(VLOOKUP(GetSteps[[#This Row],[SearchStep]], GetMetadata[[SearchStep]:[StepCaption]], 4, FALSE), GetSteps[[#This Row],[StepCaption(ID)]])</f>
        <v>RollForward_Module</v>
      </c>
    </row>
    <row r="1974" spans="1:5">
      <c r="A1974" t="s">
        <v>3762</v>
      </c>
      <c r="B1974" t="s">
        <v>1246</v>
      </c>
      <c r="C1974" t="str">
        <f>CONCATENATE(GetSteps[[#This Row],[DefinitionID]],GetSteps[[#This Row],[StepCaption(ID)]])</f>
        <v>D4A28A55-F496-ED11-80EF-0022481C7D58GeneralFeatures_Module</v>
      </c>
      <c r="D1974" t="str">
        <f>IFERROR(VLOOKUP(GetSteps[[#This Row],[SearchStep]], GetMetadata[[SearchStep]:[StepCaption]], 2, FALSE), GetSteps[[#This Row],[StepCaption(ID)]])</f>
        <v>GeneralFeatures_Module</v>
      </c>
      <c r="E1974" t="str">
        <f>IFERROR(VLOOKUP(GetSteps[[#This Row],[SearchStep]], GetMetadata[[SearchStep]:[StepCaption]], 4, FALSE), GetSteps[[#This Row],[StepCaption(ID)]])</f>
        <v>GeneralFeatures_Module</v>
      </c>
    </row>
    <row r="1975" spans="1:5">
      <c r="A1975" t="s">
        <v>3762</v>
      </c>
      <c r="B1975" t="s">
        <v>1257</v>
      </c>
      <c r="C1975" t="str">
        <f>CONCATENATE(GetSteps[[#This Row],[DefinitionID]],GetSteps[[#This Row],[StepCaption(ID)]])</f>
        <v>D4A28A55-F496-ED11-80EF-0022481C7D58CloseOut_Module</v>
      </c>
      <c r="D1975" t="str">
        <f>IFERROR(VLOOKUP(GetSteps[[#This Row],[SearchStep]], GetMetadata[[SearchStep]:[StepCaption]], 2, FALSE), GetSteps[[#This Row],[StepCaption(ID)]])</f>
        <v>CloseOut_Module</v>
      </c>
      <c r="E1975" t="str">
        <f>IFERROR(VLOOKUP(GetSteps[[#This Row],[SearchStep]], GetMetadata[[SearchStep]:[StepCaption]], 4, FALSE), GetSteps[[#This Row],[StepCaption(ID)]])</f>
        <v>CloseOut_Module</v>
      </c>
    </row>
    <row r="1976" spans="1:5">
      <c r="A1976" t="s">
        <v>3762</v>
      </c>
      <c r="B1976" t="s">
        <v>1282</v>
      </c>
      <c r="C1976" t="str">
        <f>CONCATENATE(GetSteps[[#This Row],[DefinitionID]],GetSteps[[#This Row],[StepCaption(ID)]])</f>
        <v>D4A28A55-F496-ED11-80EF-0022481C7D58ACP_module</v>
      </c>
      <c r="D1976" t="str">
        <f>IFERROR(VLOOKUP(GetSteps[[#This Row],[SearchStep]], GetMetadata[[SearchStep]:[StepCaption]], 2, FALSE), GetSteps[[#This Row],[StepCaption(ID)]])</f>
        <v>ACP_module</v>
      </c>
      <c r="E1976" t="str">
        <f>IFERROR(VLOOKUP(GetSteps[[#This Row],[SearchStep]], GetMetadata[[SearchStep]:[StepCaption]], 4, FALSE), GetSteps[[#This Row],[StepCaption(ID)]])</f>
        <v>ACP_module</v>
      </c>
    </row>
    <row r="1977" spans="1:5">
      <c r="A1977" t="s">
        <v>3762</v>
      </c>
      <c r="B1977" t="s">
        <v>1288</v>
      </c>
      <c r="C1977" t="str">
        <f>CONCATENATE(GetSteps[[#This Row],[DefinitionID]],GetSteps[[#This Row],[StepCaption(ID)]])</f>
        <v>D4A28A55-F496-ED11-80EF-0022481C7D58Create_Analysis_module</v>
      </c>
      <c r="D1977" t="str">
        <f>IFERROR(VLOOKUP(GetSteps[[#This Row],[SearchStep]], GetMetadata[[SearchStep]:[StepCaption]], 2, FALSE), GetSteps[[#This Row],[StepCaption(ID)]])</f>
        <v>Create_Analysis_module</v>
      </c>
      <c r="E1977" t="str">
        <f>IFERROR(VLOOKUP(GetSteps[[#This Row],[SearchStep]], GetMetadata[[SearchStep]:[StepCaption]], 4, FALSE), GetSteps[[#This Row],[StepCaption(ID)]])</f>
        <v>Create_Analysis_module</v>
      </c>
    </row>
    <row r="1978" spans="1:5">
      <c r="A1978" t="s">
        <v>3762</v>
      </c>
      <c r="B1978" t="s">
        <v>1546</v>
      </c>
      <c r="C1978" t="str">
        <f>CONCATENATE(GetSteps[[#This Row],[DefinitionID]],GetSteps[[#This Row],[StepCaption(ID)]])</f>
        <v>D4A28A55-F496-ED11-80EF-0022481C7D58GeneralModule</v>
      </c>
      <c r="D1978" t="str">
        <f>IFERROR(VLOOKUP(GetSteps[[#This Row],[SearchStep]], GetMetadata[[SearchStep]:[StepCaption]], 2, FALSE), GetSteps[[#This Row],[StepCaption(ID)]])</f>
        <v>GeneralModule</v>
      </c>
      <c r="E1978" t="str">
        <f>IFERROR(VLOOKUP(GetSteps[[#This Row],[SearchStep]], GetMetadata[[SearchStep]:[StepCaption]], 4, FALSE), GetSteps[[#This Row],[StepCaption(ID)]])</f>
        <v>GeneralModule</v>
      </c>
    </row>
    <row r="1979" spans="1:5">
      <c r="A1979" t="s">
        <v>3760</v>
      </c>
      <c r="B1979" t="s">
        <v>5534</v>
      </c>
      <c r="C1979" t="str">
        <f>CONCATENATE(GetSteps[[#This Row],[DefinitionID]],GetSteps[[#This Row],[StepCaption(ID)]])</f>
        <v>D59EB72B-D99A-ED11-80F0-0022481C7D58Describe the change in the RMMs or CAR assessment and the facts and circumstances that led to the conclusion that modified or additional procedures are not(RTFTextBuildingBlock5)</v>
      </c>
      <c r="D1979" t="str">
        <f>IFERROR(VLOOKUP(GetSteps[[#This Row],[SearchStep]], GetMetadata[[SearchStep]:[StepCaption]], 2, FALSE), GetSteps[[#This Row],[StepCaption(ID)]])</f>
        <v>RTFTextBuildingBlock5</v>
      </c>
      <c r="E1979" t="str">
        <f>IFERROR(VLOOKUP(GetSteps[[#This Row],[SearchStep]], GetMetadata[[SearchStep]:[StepCaption]], 4, FALSE), GetSteps[[#This Row],[StepCaption(ID)]])</f>
        <v>RTFTextBuildingBlock</v>
      </c>
    </row>
    <row r="1980" spans="1:5">
      <c r="A1980" t="s">
        <v>3760</v>
      </c>
      <c r="B1980" t="s">
        <v>5535</v>
      </c>
      <c r="C1980" t="str">
        <f>CONCATENATE(GetSteps[[#This Row],[DefinitionID]],GetSteps[[#This Row],[StepCaption(ID)]])</f>
        <v>D59EB72B-D99A-ED11-80F0-0022481C7D58Describe the change in the RMMs or CAR assessment and the modified or additional procedures performed.(RTFTextBuildingBlock4)</v>
      </c>
      <c r="D1980" t="str">
        <f>IFERROR(VLOOKUP(GetSteps[[#This Row],[SearchStep]], GetMetadata[[SearchStep]:[StepCaption]], 2, FALSE), GetSteps[[#This Row],[StepCaption(ID)]])</f>
        <v>RTFTextBuildingBlock4</v>
      </c>
      <c r="E1980" t="str">
        <f>IFERROR(VLOOKUP(GetSteps[[#This Row],[SearchStep]], GetMetadata[[SearchStep]:[StepCaption]], 4, FALSE), GetSteps[[#This Row],[StepCaption(ID)]])</f>
        <v>RTFTextBuildingBlock</v>
      </c>
    </row>
    <row r="1981" spans="1:5">
      <c r="A1981" t="s">
        <v>3760</v>
      </c>
      <c r="B1981" t="s">
        <v>5536</v>
      </c>
      <c r="C1981" t="str">
        <f>CONCATENATE(GetSteps[[#This Row],[DefinitionID]],GetSteps[[#This Row],[StepCaption(ID)]])</f>
        <v>D59EB72B-D99A-ED11-80F0-0022481C7D58Describe the circumstances that changed significantly and document how we modified our planned approach.(RTFTextBuildingBlock8)</v>
      </c>
      <c r="D1981" t="str">
        <f>IFERROR(VLOOKUP(GetSteps[[#This Row],[SearchStep]], GetMetadata[[SearchStep]:[StepCaption]], 2, FALSE), GetSteps[[#This Row],[StepCaption(ID)]])</f>
        <v>RTFTextBuildingBlock8</v>
      </c>
      <c r="E1981" t="str">
        <f>IFERROR(VLOOKUP(GetSteps[[#This Row],[SearchStep]], GetMetadata[[SearchStep]:[StepCaption]], 4, FALSE), GetSteps[[#This Row],[StepCaption(ID)]])</f>
        <v>RTFTextBuildingBlock</v>
      </c>
    </row>
    <row r="1982" spans="1:5">
      <c r="A1982" t="s">
        <v>3760</v>
      </c>
      <c r="B1982" t="s">
        <v>5537</v>
      </c>
      <c r="C1982" t="str">
        <f>CONCATENATE(GetSteps[[#This Row],[DefinitionID]],GetSteps[[#This Row],[StepCaption(ID)]])</f>
        <v>D59EB72B-D99A-ED11-80F0-0022481C7D58Describe the contradictory evidence and document how we have addressed and resolved it.(RTFTextBuildingBlock10)</v>
      </c>
      <c r="D1982" t="str">
        <f>IFERROR(VLOOKUP(GetSteps[[#This Row],[SearchStep]], GetMetadata[[SearchStep]:[StepCaption]], 2, FALSE), GetSteps[[#This Row],[StepCaption(ID)]])</f>
        <v>RTFTextBuildingBlock10</v>
      </c>
      <c r="E1982" t="str">
        <f>IFERROR(VLOOKUP(GetSteps[[#This Row],[SearchStep]], GetMetadata[[SearchStep]:[StepCaption]], 4, FALSE), GetSteps[[#This Row],[StepCaption(ID)]])</f>
        <v>RTFTextBuildingBlock</v>
      </c>
    </row>
    <row r="1983" spans="1:5">
      <c r="A1983" t="s">
        <v>3760</v>
      </c>
      <c r="B1983" t="s">
        <v>5538</v>
      </c>
      <c r="C1983" t="str">
        <f>CONCATENATE(GetSteps[[#This Row],[DefinitionID]],GetSteps[[#This Row],[StepCaption(ID)]])</f>
        <v>D59EB72B-D99A-ED11-80F0-0022481C7D58Do our procedures need to be modified or do additional procedures need to be performed because of changes in the RMMs or CAR assessment?(OptionBuildingBlock3)</v>
      </c>
      <c r="D1983" t="str">
        <f>IFERROR(VLOOKUP(GetSteps[[#This Row],[SearchStep]], GetMetadata[[SearchStep]:[StepCaption]], 2, FALSE), GetSteps[[#This Row],[StepCaption(ID)]])</f>
        <v>OptionBuildingBlock3</v>
      </c>
      <c r="E1983" t="str">
        <f>IFERROR(VLOOKUP(GetSteps[[#This Row],[SearchStep]], GetMetadata[[SearchStep]:[StepCaption]], 4, FALSE), GetSteps[[#This Row],[StepCaption(ID)]])</f>
        <v>OptionBuildingBlock</v>
      </c>
    </row>
    <row r="1984" spans="1:5">
      <c r="A1984" t="s">
        <v>3760</v>
      </c>
      <c r="B1984" t="s">
        <v>5539</v>
      </c>
      <c r="C1984" t="str">
        <f>CONCATENATE(GetSteps[[#This Row],[DefinitionID]],GetSteps[[#This Row],[StepCaption(ID)]])</f>
        <v>D59EB72B-D99A-ED11-80F0-0022481C7D58Does our initial risk assessment of the RMMs and CAR assessment remain appropriate?(OptionBuildingBlock2)</v>
      </c>
      <c r="D1984" t="str">
        <f>IFERROR(VLOOKUP(GetSteps[[#This Row],[SearchStep]], GetMetadata[[SearchStep]:[StepCaption]], 2, FALSE), GetSteps[[#This Row],[StepCaption(ID)]])</f>
        <v>OptionBuildingBlock2</v>
      </c>
      <c r="E1984" t="str">
        <f>IFERROR(VLOOKUP(GetSteps[[#This Row],[SearchStep]], GetMetadata[[SearchStep]:[StepCaption]], 4, FALSE), GetSteps[[#This Row],[StepCaption(ID)]])</f>
        <v>OptionBuildingBlock</v>
      </c>
    </row>
    <row r="1985" spans="1:5">
      <c r="A1985" t="s">
        <v>3760</v>
      </c>
      <c r="B1985" t="s">
        <v>5540</v>
      </c>
      <c r="C1985" t="str">
        <f>CONCATENATE(GetSteps[[#This Row],[DefinitionID]],GetSteps[[#This Row],[StepCaption(ID)]])</f>
        <v>D59EB72B-D99A-ED11-80F0-0022481C7D58Evaluate whether the RMMs and CAR assessment remain appropriate(ExpanderGroupBuildingBlock1)</v>
      </c>
      <c r="D1985" t="str">
        <f>IFERROR(VLOOKUP(GetSteps[[#This Row],[SearchStep]], GetMetadata[[SearchStep]:[StepCaption]], 2, FALSE), GetSteps[[#This Row],[StepCaption(ID)]])</f>
        <v>ExpanderGroupBuildingBlock1</v>
      </c>
      <c r="E1985" t="str">
        <f>IFERROR(VLOOKUP(GetSteps[[#This Row],[SearchStep]], GetMetadata[[SearchStep]:[StepCaption]], 4, FALSE), GetSteps[[#This Row],[StepCaption(ID)]])</f>
        <v>ExpanderGroupBuildingBlock</v>
      </c>
    </row>
    <row r="1986" spans="1:5">
      <c r="A1986" t="s">
        <v>3760</v>
      </c>
      <c r="B1986" t="s">
        <v>5541</v>
      </c>
      <c r="C1986" t="str">
        <f>CONCATENATE(GetSteps[[#This Row],[DefinitionID]],GetSteps[[#This Row],[StepCaption(ID)]])</f>
        <v>D59EB72B-D99A-ED11-80F0-0022481C7D58Have we identified potential contradictory evidence while performing other assurance procedures?(OptionBuildingBlock9)</v>
      </c>
      <c r="D1986" t="str">
        <f>IFERROR(VLOOKUP(GetSteps[[#This Row],[SearchStep]], GetMetadata[[SearchStep]:[StepCaption]], 2, FALSE), GetSteps[[#This Row],[StepCaption(ID)]])</f>
        <v>OptionBuildingBlock9</v>
      </c>
      <c r="E1986" t="str">
        <f>IFERROR(VLOOKUP(GetSteps[[#This Row],[SearchStep]], GetMetadata[[SearchStep]:[StepCaption]], 4, FALSE), GetSteps[[#This Row],[StepCaption(ID)]])</f>
        <v>OptionBuildingBlock</v>
      </c>
    </row>
    <row r="1987" spans="1:5">
      <c r="A1987" t="s">
        <v>3760</v>
      </c>
      <c r="B1987" t="s">
        <v>5542</v>
      </c>
      <c r="C1987" t="str">
        <f>CONCATENATE(GetSteps[[#This Row],[DefinitionID]],GetSteps[[#This Row],[StepCaption(ID)]])</f>
        <v>D59EB72B-D99A-ED11-80F0-0022481C7D58Is it necessary to modify our planned procedures based on significant changes in circumstances?(OptionBuildingBlock7)</v>
      </c>
      <c r="D1987" t="str">
        <f>IFERROR(VLOOKUP(GetSteps[[#This Row],[SearchStep]], GetMetadata[[SearchStep]:[StepCaption]], 2, FALSE), GetSteps[[#This Row],[StepCaption(ID)]])</f>
        <v>OptionBuildingBlock7</v>
      </c>
      <c r="E1987" t="str">
        <f>IFERROR(VLOOKUP(GetSteps[[#This Row],[SearchStep]], GetMetadata[[SearchStep]:[StepCaption]], 4, FALSE), GetSteps[[#This Row],[StepCaption(ID)]])</f>
        <v>OptionBuildingBlock</v>
      </c>
    </row>
    <row r="1988" spans="1:5">
      <c r="A1988" t="s">
        <v>3760</v>
      </c>
      <c r="B1988" t="s">
        <v>5543</v>
      </c>
      <c r="C1988" t="str">
        <f>CONCATENATE(GetSteps[[#This Row],[DefinitionID]],GetSteps[[#This Row],[StepCaption(ID)]])</f>
        <v>D59EB72B-D99A-ED11-80F0-0022481C7D58Modify our planned approach if circumstances change or we identify contradictory evidence(ExpanderGroupBuildingBlock6)</v>
      </c>
      <c r="D1988" t="str">
        <f>IFERROR(VLOOKUP(GetSteps[[#This Row],[SearchStep]], GetMetadata[[SearchStep]:[StepCaption]], 2, FALSE), GetSteps[[#This Row],[StepCaption(ID)]])</f>
        <v>ExpanderGroupBuildingBlock6</v>
      </c>
      <c r="E1988" t="str">
        <f>IFERROR(VLOOKUP(GetSteps[[#This Row],[SearchStep]], GetMetadata[[SearchStep]:[StepCaption]], 4, FALSE), GetSteps[[#This Row],[StepCaption(ID)]])</f>
        <v>ExpanderGroupBuildingBlock</v>
      </c>
    </row>
    <row r="1989" spans="1:5">
      <c r="A1989" t="s">
        <v>3760</v>
      </c>
      <c r="B1989" t="s">
        <v>139</v>
      </c>
      <c r="C1989" t="str">
        <f>CONCATENATE(GetSteps[[#This Row],[DefinitionID]],GetSteps[[#This Row],[StepCaption(ID)]])</f>
        <v>D59EB72B-D99A-ED11-80F0-0022481C7D58CustomBuildingBlock</v>
      </c>
      <c r="D1989" t="str">
        <f>IFERROR(VLOOKUP(GetSteps[[#This Row],[SearchStep]], GetMetadata[[SearchStep]:[StepCaption]], 2, FALSE), GetSteps[[#This Row],[StepCaption(ID)]])</f>
        <v>CustomBuildingBlock</v>
      </c>
      <c r="E1989" t="str">
        <f>IFERROR(VLOOKUP(GetSteps[[#This Row],[SearchStep]], GetMetadata[[SearchStep]:[StepCaption]], 4, FALSE), GetSteps[[#This Row],[StepCaption(ID)]])</f>
        <v>CustomBuildingBlock</v>
      </c>
    </row>
    <row r="1990" spans="1:5">
      <c r="A1990" t="s">
        <v>3760</v>
      </c>
      <c r="B1990" t="s">
        <v>318</v>
      </c>
      <c r="C1990" t="str">
        <f>CONCATENATE(GetSteps[[#This Row],[DefinitionID]],GetSteps[[#This Row],[StepCaption(ID)]])</f>
        <v>D59EB72B-D99A-ED11-80F0-0022481C7D58Attachment_module</v>
      </c>
      <c r="D1990" t="str">
        <f>IFERROR(VLOOKUP(GetSteps[[#This Row],[SearchStep]], GetMetadata[[SearchStep]:[StepCaption]], 2, FALSE), GetSteps[[#This Row],[StepCaption(ID)]])</f>
        <v>Attachment_module</v>
      </c>
      <c r="E1990" t="str">
        <f>IFERROR(VLOOKUP(GetSteps[[#This Row],[SearchStep]], GetMetadata[[SearchStep]:[StepCaption]], 4, FALSE), GetSteps[[#This Row],[StepCaption(ID)]])</f>
        <v>Attachment_module</v>
      </c>
    </row>
    <row r="1991" spans="1:5">
      <c r="A1991" t="s">
        <v>3760</v>
      </c>
      <c r="B1991" t="s">
        <v>319</v>
      </c>
      <c r="C1991" t="str">
        <f>CONCATENATE(GetSteps[[#This Row],[DefinitionID]],GetSteps[[#This Row],[StepCaption(ID)]])</f>
        <v>D59EB72B-D99A-ED11-80F0-0022481C7D58ReviewNote_module</v>
      </c>
      <c r="D1991" t="str">
        <f>IFERROR(VLOOKUP(GetSteps[[#This Row],[SearchStep]], GetMetadata[[SearchStep]:[StepCaption]], 2, FALSE), GetSteps[[#This Row],[StepCaption(ID)]])</f>
        <v>ReviewNote_module</v>
      </c>
      <c r="E1991" t="str">
        <f>IFERROR(VLOOKUP(GetSteps[[#This Row],[SearchStep]], GetMetadata[[SearchStep]:[StepCaption]], 4, FALSE), GetSteps[[#This Row],[StepCaption(ID)]])</f>
        <v>ReviewNote_module</v>
      </c>
    </row>
    <row r="1992" spans="1:5">
      <c r="A1992" t="s">
        <v>3760</v>
      </c>
      <c r="B1992" t="s">
        <v>320</v>
      </c>
      <c r="C1992" t="str">
        <f>CONCATENATE(GetSteps[[#This Row],[DefinitionID]],GetSteps[[#This Row],[StepCaption(ID)]])</f>
        <v>D59EB72B-D99A-ED11-80F0-0022481C7D58Navigation_module</v>
      </c>
      <c r="D1992" t="str">
        <f>IFERROR(VLOOKUP(GetSteps[[#This Row],[SearchStep]], GetMetadata[[SearchStep]:[StepCaption]], 2, FALSE), GetSteps[[#This Row],[StepCaption(ID)]])</f>
        <v>Navigation_module</v>
      </c>
      <c r="E1992" t="str">
        <f>IFERROR(VLOOKUP(GetSteps[[#This Row],[SearchStep]], GetMetadata[[SearchStep]:[StepCaption]], 4, FALSE), GetSteps[[#This Row],[StepCaption(ID)]])</f>
        <v>Navigation_module</v>
      </c>
    </row>
    <row r="1993" spans="1:5">
      <c r="A1993" t="s">
        <v>3760</v>
      </c>
      <c r="B1993" t="s">
        <v>519</v>
      </c>
      <c r="C1993" t="str">
        <f>CONCATENATE(GetSteps[[#This Row],[DefinitionID]],GetSteps[[#This Row],[StepCaption(ID)]])</f>
        <v>D59EB72B-D99A-ED11-80F0-0022481C7D58MRR SignOff_module</v>
      </c>
      <c r="D1993" t="str">
        <f>IFERROR(VLOOKUP(GetSteps[[#This Row],[SearchStep]], GetMetadata[[SearchStep]:[StepCaption]], 2, FALSE), GetSteps[[#This Row],[StepCaption(ID)]])</f>
        <v>MRR SignOff_module</v>
      </c>
      <c r="E1993" t="str">
        <f>IFERROR(VLOOKUP(GetSteps[[#This Row],[SearchStep]], GetMetadata[[SearchStep]:[StepCaption]], 4, FALSE), GetSteps[[#This Row],[StepCaption(ID)]])</f>
        <v>MRR SignOff_module</v>
      </c>
    </row>
    <row r="1994" spans="1:5">
      <c r="A1994" t="s">
        <v>3760</v>
      </c>
      <c r="B1994" t="s">
        <v>672</v>
      </c>
      <c r="C1994" t="str">
        <f>CONCATENATE(GetSteps[[#This Row],[DefinitionID]],GetSteps[[#This Row],[StepCaption(ID)]])</f>
        <v>D59EB72B-D99A-ED11-80F0-0022481C7D58Tailoring_module</v>
      </c>
      <c r="D1994" t="str">
        <f>IFERROR(VLOOKUP(GetSteps[[#This Row],[SearchStep]], GetMetadata[[SearchStep]:[StepCaption]], 2, FALSE), GetSteps[[#This Row],[StepCaption(ID)]])</f>
        <v>Tailoring_module</v>
      </c>
      <c r="E1994" t="str">
        <f>IFERROR(VLOOKUP(GetSteps[[#This Row],[SearchStep]], GetMetadata[[SearchStep]:[StepCaption]], 4, FALSE), GetSteps[[#This Row],[StepCaption(ID)]])</f>
        <v>Tailoring_module</v>
      </c>
    </row>
    <row r="1995" spans="1:5">
      <c r="A1995" t="s">
        <v>3760</v>
      </c>
      <c r="B1995" t="s">
        <v>711</v>
      </c>
      <c r="C1995" t="str">
        <f>CONCATENATE(GetSteps[[#This Row],[DefinitionID]],GetSteps[[#This Row],[StepCaption(ID)]])</f>
        <v>D59EB72B-D99A-ED11-80F0-0022481C7D58TeamManagement_module</v>
      </c>
      <c r="D1995" t="str">
        <f>IFERROR(VLOOKUP(GetSteps[[#This Row],[SearchStep]], GetMetadata[[SearchStep]:[StepCaption]], 2, FALSE), GetSteps[[#This Row],[StepCaption(ID)]])</f>
        <v>TeamManagement_module</v>
      </c>
      <c r="E1995" t="str">
        <f>IFERROR(VLOOKUP(GetSteps[[#This Row],[SearchStep]], GetMetadata[[SearchStep]:[StepCaption]], 4, FALSE), GetSteps[[#This Row],[StepCaption(ID)]])</f>
        <v>TeamManagement_module</v>
      </c>
    </row>
    <row r="1996" spans="1:5">
      <c r="A1996" t="s">
        <v>3760</v>
      </c>
      <c r="B1996" t="s">
        <v>756</v>
      </c>
      <c r="C1996" t="str">
        <f>CONCATENATE(GetSteps[[#This Row],[DefinitionID]],GetSteps[[#This Row],[StepCaption(ID)]])</f>
        <v>D59EB72B-D99A-ED11-80F0-0022481C7D58ProjectPlan_module</v>
      </c>
      <c r="D1996" t="str">
        <f>IFERROR(VLOOKUP(GetSteps[[#This Row],[SearchStep]], GetMetadata[[SearchStep]:[StepCaption]], 2, FALSE), GetSteps[[#This Row],[StepCaption(ID)]])</f>
        <v>ProjectPlan_module</v>
      </c>
      <c r="E1996" t="str">
        <f>IFERROR(VLOOKUP(GetSteps[[#This Row],[SearchStep]], GetMetadata[[SearchStep]:[StepCaption]], 4, FALSE), GetSteps[[#This Row],[StepCaption(ID)]])</f>
        <v>ProjectPlan_module</v>
      </c>
    </row>
    <row r="1997" spans="1:5">
      <c r="A1997" t="s">
        <v>3760</v>
      </c>
      <c r="B1997" t="s">
        <v>843</v>
      </c>
      <c r="C1997" t="str">
        <f>CONCATENATE(GetSteps[[#This Row],[DefinitionID]],GetSteps[[#This Row],[StepCaption(ID)]])</f>
        <v>D59EB72B-D99A-ED11-80F0-0022481C7D58Chatbot_module</v>
      </c>
      <c r="D1997" t="str">
        <f>IFERROR(VLOOKUP(GetSteps[[#This Row],[SearchStep]], GetMetadata[[SearchStep]:[StepCaption]], 2, FALSE), GetSteps[[#This Row],[StepCaption(ID)]])</f>
        <v>Chatbot_module</v>
      </c>
      <c r="E1997" t="str">
        <f>IFERROR(VLOOKUP(GetSteps[[#This Row],[SearchStep]], GetMetadata[[SearchStep]:[StepCaption]], 4, FALSE), GetSteps[[#This Row],[StepCaption(ID)]])</f>
        <v>Chatbot_module</v>
      </c>
    </row>
    <row r="1998" spans="1:5">
      <c r="A1998" t="s">
        <v>3760</v>
      </c>
      <c r="B1998" t="s">
        <v>866</v>
      </c>
      <c r="C1998" t="str">
        <f>CONCATENATE(GetSteps[[#This Row],[DefinitionID]],GetSteps[[#This Row],[StepCaption(ID)]])</f>
        <v>D59EB72B-D99A-ED11-80F0-0022481C7D58TaggingUtilityTool_module</v>
      </c>
      <c r="D1998" t="str">
        <f>IFERROR(VLOOKUP(GetSteps[[#This Row],[SearchStep]], GetMetadata[[SearchStep]:[StepCaption]], 2, FALSE), GetSteps[[#This Row],[StepCaption(ID)]])</f>
        <v>TaggingUtilityTool_module</v>
      </c>
      <c r="E1998" t="str">
        <f>IFERROR(VLOOKUP(GetSteps[[#This Row],[SearchStep]], GetMetadata[[SearchStep]:[StepCaption]], 4, FALSE), GetSteps[[#This Row],[StepCaption(ID)]])</f>
        <v>TaggingUtilityTool_module</v>
      </c>
    </row>
    <row r="1999" spans="1:5">
      <c r="A1999" t="s">
        <v>3760</v>
      </c>
      <c r="B1999" t="s">
        <v>885</v>
      </c>
      <c r="C1999" t="str">
        <f>CONCATENATE(GetSteps[[#This Row],[DefinitionID]],GetSteps[[#This Row],[StepCaption(ID)]])</f>
        <v>D59EB72B-D99A-ED11-80F0-0022481C7D58Eng Dash_module</v>
      </c>
      <c r="D1999" t="str">
        <f>IFERROR(VLOOKUP(GetSteps[[#This Row],[SearchStep]], GetMetadata[[SearchStep]:[StepCaption]], 2, FALSE), GetSteps[[#This Row],[StepCaption(ID)]])</f>
        <v>Eng Dash_module</v>
      </c>
      <c r="E1999" t="str">
        <f>IFERROR(VLOOKUP(GetSteps[[#This Row],[SearchStep]], GetMetadata[[SearchStep]:[StepCaption]], 4, FALSE), GetSteps[[#This Row],[StepCaption(ID)]])</f>
        <v>Eng Dash_module</v>
      </c>
    </row>
    <row r="2000" spans="1:5">
      <c r="A2000" t="s">
        <v>3760</v>
      </c>
      <c r="B2000" t="s">
        <v>894</v>
      </c>
      <c r="C2000" t="str">
        <f>CONCATENATE(GetSteps[[#This Row],[DefinitionID]],GetSteps[[#This Row],[StepCaption(ID)]])</f>
        <v>D59EB72B-D99A-ED11-80F0-0022481C7D58My Eng_module</v>
      </c>
      <c r="D2000" t="str">
        <f>IFERROR(VLOOKUP(GetSteps[[#This Row],[SearchStep]], GetMetadata[[SearchStep]:[StepCaption]], 2, FALSE), GetSteps[[#This Row],[StepCaption(ID)]])</f>
        <v>My Eng_module</v>
      </c>
      <c r="E2000" t="str">
        <f>IFERROR(VLOOKUP(GetSteps[[#This Row],[SearchStep]], GetMetadata[[SearchStep]:[StepCaption]], 4, FALSE), GetSteps[[#This Row],[StepCaption(ID)]])</f>
        <v>My Eng_module</v>
      </c>
    </row>
    <row r="2001" spans="1:5">
      <c r="A2001" t="s">
        <v>3760</v>
      </c>
      <c r="B2001" t="s">
        <v>885</v>
      </c>
      <c r="C2001" t="str">
        <f>CONCATENATE(GetSteps[[#This Row],[DefinitionID]],GetSteps[[#This Row],[StepCaption(ID)]])</f>
        <v>D59EB72B-D99A-ED11-80F0-0022481C7D58Eng Dash_module</v>
      </c>
      <c r="D2001" t="str">
        <f>IFERROR(VLOOKUP(GetSteps[[#This Row],[SearchStep]], GetMetadata[[SearchStep]:[StepCaption]], 2, FALSE), GetSteps[[#This Row],[StepCaption(ID)]])</f>
        <v>Eng Dash_module</v>
      </c>
      <c r="E2001" t="str">
        <f>IFERROR(VLOOKUP(GetSteps[[#This Row],[SearchStep]], GetMetadata[[SearchStep]:[StepCaption]], 4, FALSE), GetSteps[[#This Row],[StepCaption(ID)]])</f>
        <v>Eng Dash_module</v>
      </c>
    </row>
    <row r="2002" spans="1:5">
      <c r="A2002" t="s">
        <v>3760</v>
      </c>
      <c r="B2002" t="s">
        <v>1135</v>
      </c>
      <c r="C2002" t="str">
        <f>CONCATENATE(GetSteps[[#This Row],[DefinitionID]],GetSteps[[#This Row],[StepCaption(ID)]])</f>
        <v>D59EB72B-D99A-ED11-80F0-0022481C7D58MUSsampling_module</v>
      </c>
      <c r="D2002" t="str">
        <f>IFERROR(VLOOKUP(GetSteps[[#This Row],[SearchStep]], GetMetadata[[SearchStep]:[StepCaption]], 2, FALSE), GetSteps[[#This Row],[StepCaption(ID)]])</f>
        <v>MUSsampling_module</v>
      </c>
      <c r="E2002" t="str">
        <f>IFERROR(VLOOKUP(GetSteps[[#This Row],[SearchStep]], GetMetadata[[SearchStep]:[StepCaption]], 4, FALSE), GetSteps[[#This Row],[StepCaption(ID)]])</f>
        <v>MUSsampling_module</v>
      </c>
    </row>
    <row r="2003" spans="1:5">
      <c r="A2003" t="s">
        <v>3760</v>
      </c>
      <c r="B2003" t="s">
        <v>1235</v>
      </c>
      <c r="C2003" t="str">
        <f>CONCATENATE(GetSteps[[#This Row],[DefinitionID]],GetSteps[[#This Row],[StepCaption(ID)]])</f>
        <v>D59EB72B-D99A-ED11-80F0-0022481C7D58RollForward_Module</v>
      </c>
      <c r="D2003" t="str">
        <f>IFERROR(VLOOKUP(GetSteps[[#This Row],[SearchStep]], GetMetadata[[SearchStep]:[StepCaption]], 2, FALSE), GetSteps[[#This Row],[StepCaption(ID)]])</f>
        <v>RollForward_Module</v>
      </c>
      <c r="E2003" t="str">
        <f>IFERROR(VLOOKUP(GetSteps[[#This Row],[SearchStep]], GetMetadata[[SearchStep]:[StepCaption]], 4, FALSE), GetSteps[[#This Row],[StepCaption(ID)]])</f>
        <v>RollForward_Module</v>
      </c>
    </row>
    <row r="2004" spans="1:5">
      <c r="A2004" t="s">
        <v>3760</v>
      </c>
      <c r="B2004" t="s">
        <v>1246</v>
      </c>
      <c r="C2004" t="str">
        <f>CONCATENATE(GetSteps[[#This Row],[DefinitionID]],GetSteps[[#This Row],[StepCaption(ID)]])</f>
        <v>D59EB72B-D99A-ED11-80F0-0022481C7D58GeneralFeatures_Module</v>
      </c>
      <c r="D2004" t="str">
        <f>IFERROR(VLOOKUP(GetSteps[[#This Row],[SearchStep]], GetMetadata[[SearchStep]:[StepCaption]], 2, FALSE), GetSteps[[#This Row],[StepCaption(ID)]])</f>
        <v>GeneralFeatures_Module</v>
      </c>
      <c r="E2004" t="str">
        <f>IFERROR(VLOOKUP(GetSteps[[#This Row],[SearchStep]], GetMetadata[[SearchStep]:[StepCaption]], 4, FALSE), GetSteps[[#This Row],[StepCaption(ID)]])</f>
        <v>GeneralFeatures_Module</v>
      </c>
    </row>
    <row r="2005" spans="1:5">
      <c r="A2005" t="s">
        <v>3760</v>
      </c>
      <c r="B2005" t="s">
        <v>1257</v>
      </c>
      <c r="C2005" t="str">
        <f>CONCATENATE(GetSteps[[#This Row],[DefinitionID]],GetSteps[[#This Row],[StepCaption(ID)]])</f>
        <v>D59EB72B-D99A-ED11-80F0-0022481C7D58CloseOut_Module</v>
      </c>
      <c r="D2005" t="str">
        <f>IFERROR(VLOOKUP(GetSteps[[#This Row],[SearchStep]], GetMetadata[[SearchStep]:[StepCaption]], 2, FALSE), GetSteps[[#This Row],[StepCaption(ID)]])</f>
        <v>CloseOut_Module</v>
      </c>
      <c r="E2005" t="str">
        <f>IFERROR(VLOOKUP(GetSteps[[#This Row],[SearchStep]], GetMetadata[[SearchStep]:[StepCaption]], 4, FALSE), GetSteps[[#This Row],[StepCaption(ID)]])</f>
        <v>CloseOut_Module</v>
      </c>
    </row>
    <row r="2006" spans="1:5">
      <c r="A2006" t="s">
        <v>3760</v>
      </c>
      <c r="B2006" t="s">
        <v>1282</v>
      </c>
      <c r="C2006" t="str">
        <f>CONCATENATE(GetSteps[[#This Row],[DefinitionID]],GetSteps[[#This Row],[StepCaption(ID)]])</f>
        <v>D59EB72B-D99A-ED11-80F0-0022481C7D58ACP_module</v>
      </c>
      <c r="D2006" t="str">
        <f>IFERROR(VLOOKUP(GetSteps[[#This Row],[SearchStep]], GetMetadata[[SearchStep]:[StepCaption]], 2, FALSE), GetSteps[[#This Row],[StepCaption(ID)]])</f>
        <v>ACP_module</v>
      </c>
      <c r="E2006" t="str">
        <f>IFERROR(VLOOKUP(GetSteps[[#This Row],[SearchStep]], GetMetadata[[SearchStep]:[StepCaption]], 4, FALSE), GetSteps[[#This Row],[StepCaption(ID)]])</f>
        <v>ACP_module</v>
      </c>
    </row>
    <row r="2007" spans="1:5">
      <c r="A2007" t="s">
        <v>3760</v>
      </c>
      <c r="B2007" t="s">
        <v>1288</v>
      </c>
      <c r="C2007" t="str">
        <f>CONCATENATE(GetSteps[[#This Row],[DefinitionID]],GetSteps[[#This Row],[StepCaption(ID)]])</f>
        <v>D59EB72B-D99A-ED11-80F0-0022481C7D58Create_Analysis_module</v>
      </c>
      <c r="D2007" t="str">
        <f>IFERROR(VLOOKUP(GetSteps[[#This Row],[SearchStep]], GetMetadata[[SearchStep]:[StepCaption]], 2, FALSE), GetSteps[[#This Row],[StepCaption(ID)]])</f>
        <v>Create_Analysis_module</v>
      </c>
      <c r="E2007" t="str">
        <f>IFERROR(VLOOKUP(GetSteps[[#This Row],[SearchStep]], GetMetadata[[SearchStep]:[StepCaption]], 4, FALSE), GetSteps[[#This Row],[StepCaption(ID)]])</f>
        <v>Create_Analysis_module</v>
      </c>
    </row>
    <row r="2008" spans="1:5">
      <c r="A2008" t="s">
        <v>3760</v>
      </c>
      <c r="B2008" t="s">
        <v>1546</v>
      </c>
      <c r="C2008" t="str">
        <f>CONCATENATE(GetSteps[[#This Row],[DefinitionID]],GetSteps[[#This Row],[StepCaption(ID)]])</f>
        <v>D59EB72B-D99A-ED11-80F0-0022481C7D58GeneralModule</v>
      </c>
      <c r="D2008" t="str">
        <f>IFERROR(VLOOKUP(GetSteps[[#This Row],[SearchStep]], GetMetadata[[SearchStep]:[StepCaption]], 2, FALSE), GetSteps[[#This Row],[StepCaption(ID)]])</f>
        <v>GeneralModule</v>
      </c>
      <c r="E2008" t="str">
        <f>IFERROR(VLOOKUP(GetSteps[[#This Row],[SearchStep]], GetMetadata[[SearchStep]:[StepCaption]], 4, FALSE), GetSteps[[#This Row],[StepCaption(ID)]])</f>
        <v>GeneralModule</v>
      </c>
    </row>
    <row r="2009" spans="1:5">
      <c r="A2009" t="s">
        <v>3722</v>
      </c>
      <c r="B2009" t="s">
        <v>5544</v>
      </c>
      <c r="C2009" t="str">
        <f>CONCATENATE(GetSteps[[#This Row],[DefinitionID]],GetSteps[[#This Row],[StepCaption(ID)]])</f>
        <v>DDC1F12B-C0A6-ED11-80F0-0022481C7D58Add control operators(SimpleDataGridBuildingBlock63)</v>
      </c>
      <c r="D2009" t="str">
        <f>IFERROR(VLOOKUP(GetSteps[[#This Row],[SearchStep]], GetMetadata[[SearchStep]:[StepCaption]], 2, FALSE), GetSteps[[#This Row],[StepCaption(ID)]])</f>
        <v>SimpleDataGridBuildingBlock63</v>
      </c>
      <c r="E2009" t="str">
        <f>IFERROR(VLOOKUP(GetSteps[[#This Row],[SearchStep]], GetMetadata[[SearchStep]:[StepCaption]], 4, FALSE), GetSteps[[#This Row],[StepCaption(ID)]])</f>
        <v>SimpleDataGridBuildingBlock</v>
      </c>
    </row>
    <row r="2010" spans="1:5">
      <c r="A2010" t="s">
        <v>3722</v>
      </c>
      <c r="B2010" t="s">
        <v>5545</v>
      </c>
      <c r="C2010" t="str">
        <f>CONCATENATE(GetSteps[[#This Row],[DefinitionID]],GetSteps[[#This Row],[StepCaption(ID)]])</f>
        <v>DDC1F12B-C0A6-ED11-80F0-0022481C7D58All RDEs are sufficiently reliable.(LabelBuildingBlock9)</v>
      </c>
      <c r="D2010" t="str">
        <f>IFERROR(VLOOKUP(GetSteps[[#This Row],[SearchStep]], GetMetadata[[SearchStep]:[StepCaption]], 2, FALSE), GetSteps[[#This Row],[StepCaption(ID)]])</f>
        <v>LabelBuildingBlock9</v>
      </c>
      <c r="E2010" t="str">
        <f>IFERROR(VLOOKUP(GetSteps[[#This Row],[SearchStep]], GetMetadata[[SearchStep]:[StepCaption]], 4, FALSE), GetSteps[[#This Row],[StepCaption(ID)]])</f>
        <v>LabelBuildingBlock</v>
      </c>
    </row>
    <row r="2011" spans="1:5">
      <c r="A2011" t="s">
        <v>3722</v>
      </c>
      <c r="B2011" t="s">
        <v>5546</v>
      </c>
      <c r="C2011" t="str">
        <f>CONCATENATE(GetSteps[[#This Row],[DefinitionID]],GetSteps[[#This Row],[StepCaption(ID)]])</f>
        <v>DDC1F12B-C0A6-ED11-80F0-0022481C7D58Assess the risk associated with the automated general IT control (RAWTC)(ExpanderGroupBuildingBlock17)</v>
      </c>
      <c r="D2011" t="str">
        <f>IFERROR(VLOOKUP(GetSteps[[#This Row],[SearchStep]], GetMetadata[[SearchStep]:[StepCaption]], 2, FALSE), GetSteps[[#This Row],[StepCaption(ID)]])</f>
        <v>ExpanderGroupBuildingBlock17</v>
      </c>
      <c r="E2011" t="str">
        <f>IFERROR(VLOOKUP(GetSteps[[#This Row],[SearchStep]], GetMetadata[[SearchStep]:[StepCaption]], 4, FALSE), GetSteps[[#This Row],[StepCaption(ID)]])</f>
        <v>ExpanderGroupBuildingBlock</v>
      </c>
    </row>
    <row r="2012" spans="1:5">
      <c r="A2012" t="s">
        <v>3722</v>
      </c>
      <c r="B2012" t="s">
        <v>5547</v>
      </c>
      <c r="C2012" t="str">
        <f>CONCATENATE(GetSteps[[#This Row],[DefinitionID]],GetSteps[[#This Row],[StepCaption(ID)]])</f>
        <v>DDC1F12B-C0A6-ED11-80F0-0022481C7D58Assessed RAWTC(ComboSelectEntityEnumBuildingBlock35)</v>
      </c>
      <c r="D2012" t="str">
        <f>IFERROR(VLOOKUP(GetSteps[[#This Row],[SearchStep]], GetMetadata[[SearchStep]:[StepCaption]], 2, FALSE), GetSteps[[#This Row],[StepCaption(ID)]])</f>
        <v>ComboSelectEntityEnumBuildingBlock35</v>
      </c>
      <c r="E2012" t="str">
        <f>IFERROR(VLOOKUP(GetSteps[[#This Row],[SearchStep]], GetMetadata[[SearchStep]:[StepCaption]], 4, FALSE), GetSteps[[#This Row],[StepCaption(ID)]])</f>
        <v>ComboSelectEntityEnumBuildingBlock</v>
      </c>
    </row>
    <row r="2013" spans="1:5">
      <c r="A2013" t="s">
        <v>3722</v>
      </c>
      <c r="B2013" t="s">
        <v>5548</v>
      </c>
      <c r="C2013" t="str">
        <f>CONCATENATE(GetSteps[[#This Row],[DefinitionID]],GetSteps[[#This Row],[StepCaption(ID)]])</f>
        <v>DDC1F12B-C0A6-ED11-80F0-0022481C7D58At least one RDE is not sufficiently reliable.(LabelBuildingBlock10)</v>
      </c>
      <c r="D2013" t="str">
        <f>IFERROR(VLOOKUP(GetSteps[[#This Row],[SearchStep]], GetMetadata[[SearchStep]:[StepCaption]], 2, FALSE), GetSteps[[#This Row],[StepCaption(ID)]])</f>
        <v>LabelBuildingBlock10</v>
      </c>
      <c r="E2013" t="str">
        <f>IFERROR(VLOOKUP(GetSteps[[#This Row],[SearchStep]], GetMetadata[[SearchStep]:[StepCaption]], 4, FALSE), GetSteps[[#This Row],[StepCaption(ID)]])</f>
        <v>LabelBuildingBlock</v>
      </c>
    </row>
    <row r="2014" spans="1:5">
      <c r="A2014" t="s">
        <v>3722</v>
      </c>
      <c r="B2014" t="s">
        <v>5549</v>
      </c>
      <c r="C2014" t="str">
        <f>CONCATENATE(GetSteps[[#This Row],[DefinitionID]],GetSteps[[#This Row],[StepCaption(ID)]])</f>
        <v>DDC1F12B-C0A6-ED11-80F0-0022481C7D58Changes to the general IT control since it was previously tested(LabelBuildingBlock27)</v>
      </c>
      <c r="D2014" t="str">
        <f>IFERROR(VLOOKUP(GetSteps[[#This Row],[SearchStep]], GetMetadata[[SearchStep]:[StepCaption]], 2, FALSE), GetSteps[[#This Row],[StepCaption(ID)]])</f>
        <v>LabelBuildingBlock27</v>
      </c>
      <c r="E2014" t="str">
        <f>IFERROR(VLOOKUP(GetSteps[[#This Row],[SearchStep]], GetMetadata[[SearchStep]:[StepCaption]], 4, FALSE), GetSteps[[#This Row],[StepCaption(ID)]])</f>
        <v>LabelBuildingBlock</v>
      </c>
    </row>
    <row r="2015" spans="1:5">
      <c r="A2015" t="s">
        <v>3722</v>
      </c>
      <c r="B2015" t="s">
        <v>5550</v>
      </c>
      <c r="C2015" t="str">
        <f>CONCATENATE(GetSteps[[#This Row],[DefinitionID]],GetSteps[[#This Row],[StepCaption(ID)]])</f>
        <v>DDC1F12B-C0A6-ED11-80F0-0022481C7D58Conclude on the design and implementation of the general IT control(LabelBuildingBlock47)</v>
      </c>
      <c r="D2015" t="str">
        <f>IFERROR(VLOOKUP(GetSteps[[#This Row],[SearchStep]], GetMetadata[[SearchStep]:[StepCaption]], 2, FALSE), GetSteps[[#This Row],[StepCaption(ID)]])</f>
        <v>LabelBuildingBlock47</v>
      </c>
      <c r="E2015" t="str">
        <f>IFERROR(VLOOKUP(GetSteps[[#This Row],[SearchStep]], GetMetadata[[SearchStep]:[StepCaption]], 4, FALSE), GetSteps[[#This Row],[StepCaption(ID)]])</f>
        <v>LabelBuildingBlock</v>
      </c>
    </row>
    <row r="2016" spans="1:5">
      <c r="A2016" t="s">
        <v>3722</v>
      </c>
      <c r="B2016" t="s">
        <v>5551</v>
      </c>
      <c r="C2016" t="str">
        <f>CONCATENATE(GetSteps[[#This Row],[DefinitionID]],GetSteps[[#This Row],[StepCaption(ID)]])</f>
        <v>DDC1F12B-C0A6-ED11-80F0-0022481C7D58Conclusions for the information(LabelBuildingBlock8)</v>
      </c>
      <c r="D2016" t="str">
        <f>IFERROR(VLOOKUP(GetSteps[[#This Row],[SearchStep]], GetMetadata[[SearchStep]:[StepCaption]], 2, FALSE), GetSteps[[#This Row],[StepCaption(ID)]])</f>
        <v>LabelBuildingBlock8</v>
      </c>
      <c r="E2016" t="str">
        <f>IFERROR(VLOOKUP(GetSteps[[#This Row],[SearchStep]], GetMetadata[[SearchStep]:[StepCaption]], 4, FALSE), GetSteps[[#This Row],[StepCaption(ID)]])</f>
        <v>LabelBuildingBlock</v>
      </c>
    </row>
    <row r="2017" spans="1:5">
      <c r="A2017" t="s">
        <v>3722</v>
      </c>
      <c r="B2017" t="s">
        <v>5552</v>
      </c>
      <c r="C2017" t="str">
        <f>CONCATENATE(GetSteps[[#This Row],[DefinitionID]],GetSteps[[#This Row],[StepCaption(ID)]])</f>
        <v>DDC1F12B-C0A6-ED11-80F0-0022481C7D58Consider the following factors to determine RAWTC:(LabelBuildingBlock18)</v>
      </c>
      <c r="D2017" t="str">
        <f>IFERROR(VLOOKUP(GetSteps[[#This Row],[SearchStep]], GetMetadata[[SearchStep]:[StepCaption]], 2, FALSE), GetSteps[[#This Row],[StepCaption(ID)]])</f>
        <v>LabelBuildingBlock18</v>
      </c>
      <c r="E2017" t="str">
        <f>IFERROR(VLOOKUP(GetSteps[[#This Row],[SearchStep]], GetMetadata[[SearchStep]:[StepCaption]], 4, FALSE), GetSteps[[#This Row],[StepCaption(ID)]])</f>
        <v>LabelBuildingBlock</v>
      </c>
    </row>
    <row r="2018" spans="1:5">
      <c r="A2018" t="s">
        <v>3722</v>
      </c>
      <c r="B2018" t="s">
        <v>5553</v>
      </c>
      <c r="C2018" t="str">
        <f>CONCATENATE(GetSteps[[#This Row],[DefinitionID]],GetSteps[[#This Row],[StepCaption(ID)]])</f>
        <v>DDC1F12B-C0A6-ED11-80F0-0022481C7D58Deficiencies identified in prior periods(LabelBuildingBlock28)</v>
      </c>
      <c r="D2018" t="str">
        <f>IFERROR(VLOOKUP(GetSteps[[#This Row],[SearchStep]], GetMetadata[[SearchStep]:[StepCaption]], 2, FALSE), GetSteps[[#This Row],[StepCaption(ID)]])</f>
        <v>LabelBuildingBlock28</v>
      </c>
      <c r="E2018" t="str">
        <f>IFERROR(VLOOKUP(GetSteps[[#This Row],[SearchStep]], GetMetadata[[SearchStep]:[StepCaption]], 4, FALSE), GetSteps[[#This Row],[StepCaption(ID)]])</f>
        <v>LabelBuildingBlock</v>
      </c>
    </row>
    <row r="2019" spans="1:5">
      <c r="A2019" t="s">
        <v>3722</v>
      </c>
      <c r="B2019" t="s">
        <v>5554</v>
      </c>
      <c r="C2019" t="str">
        <f>CONCATENATE(GetSteps[[#This Row],[DefinitionID]],GetSteps[[#This Row],[StepCaption(ID)]])</f>
        <v>DDC1F12B-C0A6-ED11-80F0-0022481C7D58Deficiencies were identified in CERAMIC that relate to this general IT control(LabelBuildingBlock29)</v>
      </c>
      <c r="D2019" t="str">
        <f>IFERROR(VLOOKUP(GetSteps[[#This Row],[SearchStep]], GetMetadata[[SearchStep]:[StepCaption]], 2, FALSE), GetSteps[[#This Row],[StepCaption(ID)]])</f>
        <v>LabelBuildingBlock29</v>
      </c>
      <c r="E2019" t="str">
        <f>IFERROR(VLOOKUP(GetSteps[[#This Row],[SearchStep]], GetMetadata[[SearchStep]:[StepCaption]], 4, FALSE), GetSteps[[#This Row],[StepCaption(ID)]])</f>
        <v>LabelBuildingBlock</v>
      </c>
    </row>
    <row r="2020" spans="1:5">
      <c r="A2020" t="s">
        <v>3722</v>
      </c>
      <c r="B2020" t="s">
        <v>5555</v>
      </c>
      <c r="C2020" t="str">
        <f>CONCATENATE(GetSteps[[#This Row],[DefinitionID]],GetSteps[[#This Row],[StepCaption(ID)]])</f>
        <v>DDC1F12B-C0A6-ED11-80F0-0022481C7D58Design: Is the general IT control capable of effectively addressing the related RAFITs and IT layers?(OptionBuildingBlock20)</v>
      </c>
      <c r="D2020" t="str">
        <f>IFERROR(VLOOKUP(GetSteps[[#This Row],[SearchStep]], GetMetadata[[SearchStep]:[StepCaption]], 2, FALSE), GetSteps[[#This Row],[StepCaption(ID)]])</f>
        <v>OptionBuildingBlock20</v>
      </c>
      <c r="E2020" t="str">
        <f>IFERROR(VLOOKUP(GetSteps[[#This Row],[SearchStep]], GetMetadata[[SearchStep]:[StepCaption]], 4, FALSE), GetSteps[[#This Row],[StepCaption(ID)]])</f>
        <v>OptionBuildingBlock</v>
      </c>
    </row>
    <row r="2021" spans="1:5">
      <c r="A2021" t="s">
        <v>3722</v>
      </c>
      <c r="B2021" t="s">
        <v>5556</v>
      </c>
      <c r="C2021" t="str">
        <f>CONCATENATE(GetSteps[[#This Row],[DefinitionID]],GetSteps[[#This Row],[StepCaption(ID)]])</f>
        <v>DDC1F12B-C0A6-ED11-80F0-0022481C7D58Design: Is the general IT control capable of effectively addressing the related RAFITs and IT layers?(OptionBuildingBlock48)</v>
      </c>
      <c r="D2021" t="str">
        <f>IFERROR(VLOOKUP(GetSteps[[#This Row],[SearchStep]], GetMetadata[[SearchStep]:[StepCaption]], 2, FALSE), GetSteps[[#This Row],[StepCaption(ID)]])</f>
        <v>OptionBuildingBlock48</v>
      </c>
      <c r="E2021" t="str">
        <f>IFERROR(VLOOKUP(GetSteps[[#This Row],[SearchStep]], GetMetadata[[SearchStep]:[StepCaption]], 4, FALSE), GetSteps[[#This Row],[StepCaption(ID)]])</f>
        <v>OptionBuildingBlock</v>
      </c>
    </row>
    <row r="2022" spans="1:5">
      <c r="A2022" t="s">
        <v>3722</v>
      </c>
      <c r="B2022" t="s">
        <v>5557</v>
      </c>
      <c r="C2022" t="str">
        <f>CONCATENATE(GetSteps[[#This Row],[DefinitionID]],GetSteps[[#This Row],[StepCaption(ID)]])</f>
        <v>DDC1F12B-C0A6-ED11-80F0-0022481C7D58Did we identify any conditions that may indicate there are inconsistencies or cause doubts over the reliability of the information used in our engagement?(OptionBuildingBlock11)</v>
      </c>
      <c r="D2022" t="str">
        <f>IFERROR(VLOOKUP(GetSteps[[#This Row],[SearchStep]], GetMetadata[[SearchStep]:[StepCaption]], 2, FALSE), GetSteps[[#This Row],[StepCaption(ID)]])</f>
        <v>OptionBuildingBlock11</v>
      </c>
      <c r="E2022" t="str">
        <f>IFERROR(VLOOKUP(GetSteps[[#This Row],[SearchStep]], GetMetadata[[SearchStep]:[StepCaption]], 4, FALSE), GetSteps[[#This Row],[StepCaption(ID)]])</f>
        <v>OptionBuildingBlock</v>
      </c>
    </row>
    <row r="2023" spans="1:5">
      <c r="A2023" t="s">
        <v>3722</v>
      </c>
      <c r="B2023" t="s">
        <v>5558</v>
      </c>
      <c r="C2023" t="str">
        <f>CONCATENATE(GetSteps[[#This Row],[DefinitionID]],GetSteps[[#This Row],[StepCaption(ID)]])</f>
        <v>DDC1F12B-C0A6-ED11-80F0-0022481C7D58Do we plan to perform TOE for this general IT control?(OptionBuildingBlock3)</v>
      </c>
      <c r="D2023" t="str">
        <f>IFERROR(VLOOKUP(GetSteps[[#This Row],[SearchStep]], GetMetadata[[SearchStep]:[StepCaption]], 2, FALSE), GetSteps[[#This Row],[StepCaption(ID)]])</f>
        <v>OptionBuildingBlock3</v>
      </c>
      <c r="E2023" t="str">
        <f>IFERROR(VLOOKUP(GetSteps[[#This Row],[SearchStep]], GetMetadata[[SearchStep]:[StepCaption]], 4, FALSE), GetSteps[[#This Row],[StepCaption(ID)]])</f>
        <v>OptionBuildingBlock</v>
      </c>
    </row>
    <row r="2024" spans="1:5">
      <c r="A2024" t="s">
        <v>3722</v>
      </c>
      <c r="B2024" t="s">
        <v>5559</v>
      </c>
      <c r="C2024" t="str">
        <f>CONCATENATE(GetSteps[[#This Row],[DefinitionID]],GetSteps[[#This Row],[StepCaption(ID)]])</f>
        <v>DDC1F12B-C0A6-ED11-80F0-0022481C7D58Do we plan to rely on compensating general IT control and/or perform procedures to identify whether the ineffective general IT control did not impact the c(OptionBuildingBlock53)</v>
      </c>
      <c r="D2024" t="str">
        <f>IFERROR(VLOOKUP(GetSteps[[#This Row],[SearchStep]], GetMetadata[[SearchStep]:[StepCaption]], 2, FALSE), GetSteps[[#This Row],[StepCaption(ID)]])</f>
        <v>OptionBuildingBlock53</v>
      </c>
      <c r="E2024" t="str">
        <f>IFERROR(VLOOKUP(GetSteps[[#This Row],[SearchStep]], GetMetadata[[SearchStep]:[StepCaption]], 4, FALSE), GetSteps[[#This Row],[StepCaption(ID)]])</f>
        <v>OptionBuildingBlock</v>
      </c>
    </row>
    <row r="2025" spans="1:5">
      <c r="A2025" t="s">
        <v>3722</v>
      </c>
      <c r="B2025" t="s">
        <v>5560</v>
      </c>
      <c r="C2025" t="str">
        <f>CONCATENATE(GetSteps[[#This Row],[DefinitionID]],GetSteps[[#This Row],[StepCaption(ID)]])</f>
        <v>DDC1F12B-C0A6-ED11-80F0-0022481C7D58Do we plan to rely on compensating general IT controls and/or perform procedures to identify whether the ineffective general IT control did not impact the (OptionBuildingBlock22)</v>
      </c>
      <c r="D2025" t="str">
        <f>IFERROR(VLOOKUP(GetSteps[[#This Row],[SearchStep]], GetMetadata[[SearchStep]:[StepCaption]], 2, FALSE), GetSteps[[#This Row],[StepCaption(ID)]])</f>
        <v>OptionBuildingBlock22</v>
      </c>
      <c r="E2025" t="str">
        <f>IFERROR(VLOOKUP(GetSteps[[#This Row],[SearchStep]], GetMetadata[[SearchStep]:[StepCaption]], 4, FALSE), GetSteps[[#This Row],[StepCaption(ID)]])</f>
        <v>OptionBuildingBlock</v>
      </c>
    </row>
    <row r="2026" spans="1:5">
      <c r="A2026" t="s">
        <v>3722</v>
      </c>
      <c r="B2026" t="s">
        <v>5561</v>
      </c>
      <c r="C2026" t="str">
        <f>CONCATENATE(GetSteps[[#This Row],[DefinitionID]],GetSteps[[#This Row],[StepCaption(ID)]])</f>
        <v>DDC1F12B-C0A6-ED11-80F0-0022481C7D58Do we plan to rely on compensating general IT controls and/or perform procedures to identify whether the ineffective general IT control did not impact the (OptionBuildingBlock50)</v>
      </c>
      <c r="D2026" t="str">
        <f>IFERROR(VLOOKUP(GetSteps[[#This Row],[SearchStep]], GetMetadata[[SearchStep]:[StepCaption]], 2, FALSE), GetSteps[[#This Row],[StepCaption(ID)]])</f>
        <v>OptionBuildingBlock50</v>
      </c>
      <c r="E2026" t="str">
        <f>IFERROR(VLOOKUP(GetSteps[[#This Row],[SearchStep]], GetMetadata[[SearchStep]:[StepCaption]], 4, FALSE), GetSteps[[#This Row],[StepCaption(ID)]])</f>
        <v>OptionBuildingBlock</v>
      </c>
    </row>
    <row r="2027" spans="1:5">
      <c r="A2027" t="s">
        <v>3722</v>
      </c>
      <c r="B2027" t="s">
        <v>5562</v>
      </c>
      <c r="C2027" t="str">
        <f>CONCATENATE(GetSteps[[#This Row],[DefinitionID]],GetSteps[[#This Row],[StepCaption(ID)]])</f>
        <v>DDC1F12B-C0A6-ED11-80F0-0022481C7D58Document any other factors identified via our risk assessment procedures as affecting the assessed RAWTC for this general IT control(RTFTextBuildingBlock34)</v>
      </c>
      <c r="D2027" t="str">
        <f>IFERROR(VLOOKUP(GetSteps[[#This Row],[SearchStep]], GetMetadata[[SearchStep]:[StepCaption]], 2, FALSE), GetSteps[[#This Row],[StepCaption(ID)]])</f>
        <v>RTFTextBuildingBlock34</v>
      </c>
      <c r="E2027" t="str">
        <f>IFERROR(VLOOKUP(GetSteps[[#This Row],[SearchStep]], GetMetadata[[SearchStep]:[StepCaption]], 4, FALSE), GetSteps[[#This Row],[StepCaption(ID)]])</f>
        <v>RTFTextBuildingBlock</v>
      </c>
    </row>
    <row r="2028" spans="1:5">
      <c r="A2028" t="s">
        <v>3722</v>
      </c>
      <c r="B2028" t="s">
        <v>5563</v>
      </c>
      <c r="C2028" t="str">
        <f>CONCATENATE(GetSteps[[#This Row],[DefinitionID]],GetSteps[[#This Row],[StepCaption(ID)]])</f>
        <v>DDC1F12B-C0A6-ED11-80F0-0022481C7D58Document the nature of procedures performed to evaluate design and implementation for each control attribute.(SimpleDataGridBuildingBlock42)</v>
      </c>
      <c r="D2028" t="str">
        <f>IFERROR(VLOOKUP(GetSteps[[#This Row],[SearchStep]], GetMetadata[[SearchStep]:[StepCaption]], 2, FALSE), GetSteps[[#This Row],[StepCaption(ID)]])</f>
        <v>SimpleDataGridBuildingBlock42</v>
      </c>
      <c r="E2028" t="str">
        <f>IFERROR(VLOOKUP(GetSteps[[#This Row],[SearchStep]], GetMetadata[[SearchStep]:[StepCaption]], 4, FALSE), GetSteps[[#This Row],[StepCaption(ID)]])</f>
        <v>SimpleDataGridBuildingBlock</v>
      </c>
    </row>
    <row r="2029" spans="1:5">
      <c r="A2029" t="s">
        <v>3722</v>
      </c>
      <c r="B2029" t="s">
        <v>5564</v>
      </c>
      <c r="C2029" t="str">
        <f>CONCATENATE(GetSteps[[#This Row],[DefinitionID]],GetSteps[[#This Row],[StepCaption(ID)]])</f>
        <v>DDC1F12B-C0A6-ED11-80F0-0022481C7D58Document the procedures performed to resolve the matter and our consideration of the effect of the matter on the engagement.(RTFTextBuildingBlock12)</v>
      </c>
      <c r="D2029" t="str">
        <f>IFERROR(VLOOKUP(GetSteps[[#This Row],[SearchStep]], GetMetadata[[SearchStep]:[StepCaption]], 2, FALSE), GetSteps[[#This Row],[StepCaption(ID)]])</f>
        <v>RTFTextBuildingBlock12</v>
      </c>
      <c r="E2029" t="str">
        <f>IFERROR(VLOOKUP(GetSteps[[#This Row],[SearchStep]], GetMetadata[[SearchStep]:[StepCaption]], 4, FALSE), GetSteps[[#This Row],[StepCaption(ID)]])</f>
        <v>RTFTextBuildingBlock</v>
      </c>
    </row>
    <row r="2030" spans="1:5">
      <c r="A2030" t="s">
        <v>3722</v>
      </c>
      <c r="B2030" t="s">
        <v>5565</v>
      </c>
      <c r="C2030" t="str">
        <f>CONCATENATE(GetSteps[[#This Row],[DefinitionID]],GetSteps[[#This Row],[StepCaption(ID)]])</f>
        <v>DDC1F12B-C0A6-ED11-80F0-0022481C7D58Evaluate design and implementation(ExpanderGroupBuildingBlock23)</v>
      </c>
      <c r="D2030" t="str">
        <f>IFERROR(VLOOKUP(GetSteps[[#This Row],[SearchStep]], GetMetadata[[SearchStep]:[StepCaption]], 2, FALSE), GetSteps[[#This Row],[StepCaption(ID)]])</f>
        <v>ExpanderGroupBuildingBlock23</v>
      </c>
      <c r="E2030" t="str">
        <f>IFERROR(VLOOKUP(GetSteps[[#This Row],[SearchStep]], GetMetadata[[SearchStep]:[StepCaption]], 4, FALSE), GetSteps[[#This Row],[StepCaption(ID)]])</f>
        <v>ExpanderGroupBuildingBlock</v>
      </c>
    </row>
    <row r="2031" spans="1:5">
      <c r="A2031" t="s">
        <v>3722</v>
      </c>
      <c r="B2031" t="s">
        <v>5566</v>
      </c>
      <c r="C2031" t="str">
        <f>CONCATENATE(GetSteps[[#This Row],[DefinitionID]],GetSteps[[#This Row],[StepCaption(ID)]])</f>
        <v>DDC1F12B-C0A6-ED11-80F0-0022481C7D58Evaluate how the control operator identifies and investigates outliers using judgment, including our assessment of whether outliers would be appropriately (LabelBuildingBlock40)</v>
      </c>
      <c r="D2031" t="str">
        <f>IFERROR(VLOOKUP(GetSteps[[#This Row],[SearchStep]], GetMetadata[[SearchStep]:[StepCaption]], 2, FALSE), GetSteps[[#This Row],[StepCaption(ID)]])</f>
        <v>LabelBuildingBlock40</v>
      </c>
      <c r="E2031" t="str">
        <f>IFERROR(VLOOKUP(GetSteps[[#This Row],[SearchStep]], GetMetadata[[SearchStep]:[StepCaption]], 4, FALSE), GetSteps[[#This Row],[StepCaption(ID)]])</f>
        <v>LabelBuildingBlock</v>
      </c>
    </row>
    <row r="2032" spans="1:5">
      <c r="A2032" t="s">
        <v>3722</v>
      </c>
      <c r="B2032" t="s">
        <v>5567</v>
      </c>
      <c r="C2032" t="str">
        <f>CONCATENATE(GetSteps[[#This Row],[DefinitionID]],GetSteps[[#This Row],[StepCaption(ID)]])</f>
        <v>DDC1F12B-C0A6-ED11-80F0-0022481C7D58Evaluate the design of the automated general IT control(ExpanderGroupBuildingBlock19)</v>
      </c>
      <c r="D2032" t="str">
        <f>IFERROR(VLOOKUP(GetSteps[[#This Row],[SearchStep]], GetMetadata[[SearchStep]:[StepCaption]], 2, FALSE), GetSteps[[#This Row],[StepCaption(ID)]])</f>
        <v>ExpanderGroupBuildingBlock19</v>
      </c>
      <c r="E2032" t="str">
        <f>IFERROR(VLOOKUP(GetSteps[[#This Row],[SearchStep]], GetMetadata[[SearchStep]:[StepCaption]], 4, FALSE), GetSteps[[#This Row],[StepCaption(ID)]])</f>
        <v>ExpanderGroupBuildingBlock</v>
      </c>
    </row>
    <row r="2033" spans="1:5">
      <c r="A2033" t="s">
        <v>3722</v>
      </c>
      <c r="B2033" t="s">
        <v>5568</v>
      </c>
      <c r="C2033" t="str">
        <f>CONCATENATE(GetSteps[[#This Row],[DefinitionID]],GetSteps[[#This Row],[StepCaption(ID)]])</f>
        <v>DDC1F12B-C0A6-ED11-80F0-0022481C7D58Evaluate the steps performed by the control operator to identify and investigate outliers, including whether outliers were or would be appropriately identi(LabelMultiLineTextBox43)</v>
      </c>
      <c r="D2033" t="str">
        <f>IFERROR(VLOOKUP(GetSteps[[#This Row],[SearchStep]], GetMetadata[[SearchStep]:[StepCaption]], 2, FALSE), GetSteps[[#This Row],[StepCaption(ID)]])</f>
        <v>LabelMultiLineTextBox43</v>
      </c>
      <c r="E2033" t="str">
        <f>IFERROR(VLOOKUP(GetSteps[[#This Row],[SearchStep]], GetMetadata[[SearchStep]:[StepCaption]], 4, FALSE), GetSteps[[#This Row],[StepCaption(ID)]])</f>
        <v>LabelMultiLineTextBox</v>
      </c>
    </row>
    <row r="2034" spans="1:5">
      <c r="A2034" t="s">
        <v>3722</v>
      </c>
      <c r="B2034" t="s">
        <v>5569</v>
      </c>
      <c r="C2034" t="str">
        <f>CONCATENATE(GetSteps[[#This Row],[DefinitionID]],GetSteps[[#This Row],[StepCaption(ID)]])</f>
        <v>DDC1F12B-C0A6-ED11-80F0-0022481C7D58External information is used by the control operator to perform the general IT control(CheckBoxBuildingBlock7)</v>
      </c>
      <c r="D2034" t="str">
        <f>IFERROR(VLOOKUP(GetSteps[[#This Row],[SearchStep]], GetMetadata[[SearchStep]:[StepCaption]], 2, FALSE), GetSteps[[#This Row],[StepCaption(ID)]])</f>
        <v>CheckBoxBuildingBlock7</v>
      </c>
      <c r="E2034" t="str">
        <f>IFERROR(VLOOKUP(GetSteps[[#This Row],[SearchStep]], GetMetadata[[SearchStep]:[StepCaption]], 4, FALSE), GetSteps[[#This Row],[StepCaption(ID)]])</f>
        <v>CheckBoxBuildingBlock</v>
      </c>
    </row>
    <row r="2035" spans="1:5">
      <c r="A2035" t="s">
        <v>3722</v>
      </c>
      <c r="B2035" t="s">
        <v>5570</v>
      </c>
      <c r="C2035" t="str">
        <f>CONCATENATE(GetSteps[[#This Row],[DefinitionID]],GetSteps[[#This Row],[StepCaption(ID)]])</f>
        <v>DDC1F12B-C0A6-ED11-80F0-0022481C7D58Frequency (ComboSelectEntityEnumBuildingBlock62)</v>
      </c>
      <c r="D2035" t="str">
        <f>IFERROR(VLOOKUP(GetSteps[[#This Row],[SearchStep]], GetMetadata[[SearchStep]:[StepCaption]], 2, FALSE), GetSteps[[#This Row],[StepCaption(ID)]])</f>
        <v>ComboSelectEntityEnumBuildingBlock62</v>
      </c>
      <c r="E2035" t="str">
        <f>IFERROR(VLOOKUP(GetSteps[[#This Row],[SearchStep]], GetMetadata[[SearchStep]:[StepCaption]], 4, FALSE), GetSteps[[#This Row],[StepCaption(ID)]])</f>
        <v>ComboSelectEntityEnumBuildingBlock</v>
      </c>
    </row>
    <row r="2036" spans="1:5">
      <c r="A2036" t="s">
        <v>3722</v>
      </c>
      <c r="B2036" t="s">
        <v>5571</v>
      </c>
      <c r="C2036" t="str">
        <f>CONCATENATE(GetSteps[[#This Row],[DefinitionID]],GetSteps[[#This Row],[StepCaption(ID)]])</f>
        <v>DDC1F12B-C0A6-ED11-80F0-0022481C7D58General IT control:(LabelBuildingBlock56)</v>
      </c>
      <c r="D2036" t="str">
        <f>IFERROR(VLOOKUP(GetSteps[[#This Row],[SearchStep]], GetMetadata[[SearchStep]:[StepCaption]], 2, FALSE), GetSteps[[#This Row],[StepCaption(ID)]])</f>
        <v>LabelBuildingBlock56</v>
      </c>
      <c r="E2036" t="str">
        <f>IFERROR(VLOOKUP(GetSteps[[#This Row],[SearchStep]], GetMetadata[[SearchStep]:[StepCaption]], 4, FALSE), GetSteps[[#This Row],[StepCaption(ID)]])</f>
        <v>LabelBuildingBlock</v>
      </c>
    </row>
    <row r="2037" spans="1:5">
      <c r="A2037" t="s">
        <v>3722</v>
      </c>
      <c r="B2037" t="s">
        <v>5572</v>
      </c>
      <c r="C2037" t="str">
        <f>CONCATENATE(GetSteps[[#This Row],[DefinitionID]],GetSteps[[#This Row],[StepCaption(ID)]])</f>
        <v>DDC1F12B-C0A6-ED11-80F0-0022481C7D58Identify Information(LabelBuildingBlock5)</v>
      </c>
      <c r="D2037" t="str">
        <f>IFERROR(VLOOKUP(GetSteps[[#This Row],[SearchStep]], GetMetadata[[SearchStep]:[StepCaption]], 2, FALSE), GetSteps[[#This Row],[StepCaption(ID)]])</f>
        <v>LabelBuildingBlock5</v>
      </c>
      <c r="E2037" t="str">
        <f>IFERROR(VLOOKUP(GetSteps[[#This Row],[SearchStep]], GetMetadata[[SearchStep]:[StepCaption]], 4, FALSE), GetSteps[[#This Row],[StepCaption(ID)]])</f>
        <v>LabelBuildingBlock</v>
      </c>
    </row>
    <row r="2038" spans="1:5">
      <c r="A2038" t="s">
        <v>3722</v>
      </c>
      <c r="B2038" t="s">
        <v>5573</v>
      </c>
      <c r="C2038" t="str">
        <f>CONCATENATE(GetSteps[[#This Row],[DefinitionID]],GetSteps[[#This Row],[StepCaption(ID)]])</f>
        <v>DDC1F12B-C0A6-ED11-80F0-0022481C7D58Identify the automated general IT control category.(ComboSelectEntityEnumBuildingBlock64)</v>
      </c>
      <c r="D2038" t="str">
        <f>IFERROR(VLOOKUP(GetSteps[[#This Row],[SearchStep]], GetMetadata[[SearchStep]:[StepCaption]], 2, FALSE), GetSteps[[#This Row],[StepCaption(ID)]])</f>
        <v>ComboSelectEntityEnumBuildingBlock64</v>
      </c>
      <c r="E2038" t="str">
        <f>IFERROR(VLOOKUP(GetSteps[[#This Row],[SearchStep]], GetMetadata[[SearchStep]:[StepCaption]], 4, FALSE), GetSteps[[#This Row],[StepCaption(ID)]])</f>
        <v>ComboSelectEntityEnumBuildingBlock</v>
      </c>
    </row>
    <row r="2039" spans="1:5">
      <c r="A2039" t="s">
        <v>3722</v>
      </c>
      <c r="B2039" t="s">
        <v>5574</v>
      </c>
      <c r="C2039" t="str">
        <f>CONCATENATE(GetSteps[[#This Row],[DefinitionID]],GetSteps[[#This Row],[StepCaption(ID)]])</f>
        <v>DDC1F12B-C0A6-ED11-80F0-0022481C7D58Identify the control attributes and how the performance is documented, including, if applicable, the criteria/threshold for investigation used to identify (SimpleDataGridBuildingBlock39)</v>
      </c>
      <c r="D2039" t="str">
        <f>IFERROR(VLOOKUP(GetSteps[[#This Row],[SearchStep]], GetMetadata[[SearchStep]:[StepCaption]], 2, FALSE), GetSteps[[#This Row],[StepCaption(ID)]])</f>
        <v>SimpleDataGridBuildingBlock39</v>
      </c>
      <c r="E2039" t="str">
        <f>IFERROR(VLOOKUP(GetSteps[[#This Row],[SearchStep]], GetMetadata[[SearchStep]:[StepCaption]], 4, FALSE), GetSteps[[#This Row],[StepCaption(ID)]])</f>
        <v>SimpleDataGridBuildingBlock</v>
      </c>
    </row>
    <row r="2040" spans="1:5">
      <c r="A2040" t="s">
        <v>3722</v>
      </c>
      <c r="B2040" t="s">
        <v>5575</v>
      </c>
      <c r="C2040" t="str">
        <f>CONCATENATE(GetSteps[[#This Row],[DefinitionID]],GetSteps[[#This Row],[StepCaption(ID)]])</f>
        <v>DDC1F12B-C0A6-ED11-80F0-0022481C7D58Identify the external information(SimpleDataGridBuildingBlock16)</v>
      </c>
      <c r="D2040" t="str">
        <f>IFERROR(VLOOKUP(GetSteps[[#This Row],[SearchStep]], GetMetadata[[SearchStep]:[StepCaption]], 2, FALSE), GetSteps[[#This Row],[StepCaption(ID)]])</f>
        <v>SimpleDataGridBuildingBlock16</v>
      </c>
      <c r="E2040" t="str">
        <f>IFERROR(VLOOKUP(GetSteps[[#This Row],[SearchStep]], GetMetadata[[SearchStep]:[StepCaption]], 4, FALSE), GetSteps[[#This Row],[StepCaption(ID)]])</f>
        <v>SimpleDataGridBuildingBlock</v>
      </c>
    </row>
    <row r="2041" spans="1:5">
      <c r="A2041" t="s">
        <v>3722</v>
      </c>
      <c r="B2041" t="s">
        <v>5576</v>
      </c>
      <c r="C2041" t="str">
        <f>CONCATENATE(GetSteps[[#This Row],[DefinitionID]],GetSteps[[#This Row],[StepCaption(ID)]])</f>
        <v>DDC1F12B-C0A6-ED11-80F0-0022481C7D58Identify the internal information(SimpleDataGridBuildingBlock15)</v>
      </c>
      <c r="D2041" t="str">
        <f>IFERROR(VLOOKUP(GetSteps[[#This Row],[SearchStep]], GetMetadata[[SearchStep]:[StepCaption]], 2, FALSE), GetSteps[[#This Row],[StepCaption(ID)]])</f>
        <v>SimpleDataGridBuildingBlock15</v>
      </c>
      <c r="E2041" t="str">
        <f>IFERROR(VLOOKUP(GetSteps[[#This Row],[SearchStep]], GetMetadata[[SearchStep]:[StepCaption]], 4, FALSE), GetSteps[[#This Row],[StepCaption(ID)]])</f>
        <v>SimpleDataGridBuildingBlock</v>
      </c>
    </row>
    <row r="2042" spans="1:5">
      <c r="A2042" t="s">
        <v>3722</v>
      </c>
      <c r="B2042" t="s">
        <v>5577</v>
      </c>
      <c r="C2042" t="str">
        <f>CONCATENATE(GetSteps[[#This Row],[DefinitionID]],GetSteps[[#This Row],[StepCaption(ID)]])</f>
        <v>DDC1F12B-C0A6-ED11-80F0-0022481C7D58Implementation: Does the general IT control exist and is the entity using it as designed?(OptionBuildingBlock51)</v>
      </c>
      <c r="D2042" t="str">
        <f>IFERROR(VLOOKUP(GetSteps[[#This Row],[SearchStep]], GetMetadata[[SearchStep]:[StepCaption]], 2, FALSE), GetSteps[[#This Row],[StepCaption(ID)]])</f>
        <v>OptionBuildingBlock51</v>
      </c>
      <c r="E2042" t="str">
        <f>IFERROR(VLOOKUP(GetSteps[[#This Row],[SearchStep]], GetMetadata[[SearchStep]:[StepCaption]], 4, FALSE), GetSteps[[#This Row],[StepCaption(ID)]])</f>
        <v>OptionBuildingBlock</v>
      </c>
    </row>
    <row r="2043" spans="1:5">
      <c r="A2043" t="s">
        <v>3722</v>
      </c>
      <c r="B2043" t="s">
        <v>5578</v>
      </c>
      <c r="C2043" t="str">
        <f>CONCATENATE(GetSteps[[#This Row],[DefinitionID]],GetSteps[[#This Row],[StepCaption(ID)]])</f>
        <v>DDC1F12B-C0A6-ED11-80F0-0022481C7D58Internal information is used by the control operator to perform the general IT control(CheckBoxBuildingBlock6)</v>
      </c>
      <c r="D2043" t="str">
        <f>IFERROR(VLOOKUP(GetSteps[[#This Row],[SearchStep]], GetMetadata[[SearchStep]:[StepCaption]], 2, FALSE), GetSteps[[#This Row],[StepCaption(ID)]])</f>
        <v>CheckBoxBuildingBlock6</v>
      </c>
      <c r="E2043" t="str">
        <f>IFERROR(VLOOKUP(GetSteps[[#This Row],[SearchStep]], GetMetadata[[SearchStep]:[StepCaption]], 4, FALSE), GetSteps[[#This Row],[StepCaption(ID)]])</f>
        <v>CheckBoxBuildingBlock</v>
      </c>
    </row>
    <row r="2044" spans="1:5">
      <c r="A2044" t="s">
        <v>3722</v>
      </c>
      <c r="B2044" t="s">
        <v>5579</v>
      </c>
      <c r="C2044" t="str">
        <f>CONCATENATE(GetSteps[[#This Row],[DefinitionID]],GetSteps[[#This Row],[StepCaption(ID)]])</f>
        <v>DDC1F12B-C0A6-ED11-80F0-0022481C7D58Is any information identified above susceptible to management bias?(OptionBuildingBlock13)</v>
      </c>
      <c r="D2044" t="str">
        <f>IFERROR(VLOOKUP(GetSteps[[#This Row],[SearchStep]], GetMetadata[[SearchStep]:[StepCaption]], 2, FALSE), GetSteps[[#This Row],[StepCaption(ID)]])</f>
        <v>OptionBuildingBlock13</v>
      </c>
      <c r="E2044" t="str">
        <f>IFERROR(VLOOKUP(GetSteps[[#This Row],[SearchStep]], GetMetadata[[SearchStep]:[StepCaption]], 4, FALSE), GetSteps[[#This Row],[StepCaption(ID)]])</f>
        <v>OptionBuildingBlock</v>
      </c>
    </row>
    <row r="2045" spans="1:5">
      <c r="A2045" t="s">
        <v>3722</v>
      </c>
      <c r="B2045" t="s">
        <v>5580</v>
      </c>
      <c r="C2045" t="str">
        <f>CONCATENATE(GetSteps[[#This Row],[DefinitionID]],GetSteps[[#This Row],[StepCaption(ID)]])</f>
        <v>DDC1F12B-C0A6-ED11-80F0-0022481C7D58Is information used by the control operator to perform the general IT control?(OptionBuildingBlock2)</v>
      </c>
      <c r="D2045" t="str">
        <f>IFERROR(VLOOKUP(GetSteps[[#This Row],[SearchStep]], GetMetadata[[SearchStep]:[StepCaption]], 2, FALSE), GetSteps[[#This Row],[StepCaption(ID)]])</f>
        <v>OptionBuildingBlock2</v>
      </c>
      <c r="E2045" t="str">
        <f>IFERROR(VLOOKUP(GetSteps[[#This Row],[SearchStep]], GetMetadata[[SearchStep]:[StepCaption]], 4, FALSE), GetSteps[[#This Row],[StepCaption(ID)]])</f>
        <v>OptionBuildingBlock</v>
      </c>
    </row>
    <row r="2046" spans="1:5">
      <c r="A2046" t="s">
        <v>3722</v>
      </c>
      <c r="B2046" t="s">
        <v>5581</v>
      </c>
      <c r="C2046" t="str">
        <f>CONCATENATE(GetSteps[[#This Row],[DefinitionID]],GetSteps[[#This Row],[StepCaption(ID)]])</f>
        <v>DDC1F12B-C0A6-ED11-80F0-0022481C7D58Issues with the competence of personnel / change in key personnel performing the general IT control or monitoring its performance(LabelBuildingBlock30)</v>
      </c>
      <c r="D2046" t="str">
        <f>IFERROR(VLOOKUP(GetSteps[[#This Row],[SearchStep]], GetMetadata[[SearchStep]:[StepCaption]], 2, FALSE), GetSteps[[#This Row],[StepCaption(ID)]])</f>
        <v>LabelBuildingBlock30</v>
      </c>
      <c r="E2046" t="str">
        <f>IFERROR(VLOOKUP(GetSteps[[#This Row],[SearchStep]], GetMetadata[[SearchStep]:[StepCaption]], 4, FALSE), GetSteps[[#This Row],[StepCaption(ID)]])</f>
        <v>LabelBuildingBlock</v>
      </c>
    </row>
    <row r="2047" spans="1:5">
      <c r="A2047" t="s">
        <v>3722</v>
      </c>
      <c r="B2047" t="s">
        <v>5582</v>
      </c>
      <c r="C2047" t="str">
        <f>CONCATENATE(GetSteps[[#This Row],[DefinitionID]],GetSteps[[#This Row],[StepCaption(ID)]])</f>
        <v>DDC1F12B-C0A6-ED11-80F0-0022481C7D58Nature(ToggleButtonBuildingBlock60)</v>
      </c>
      <c r="D2047" t="str">
        <f>IFERROR(VLOOKUP(GetSteps[[#This Row],[SearchStep]], GetMetadata[[SearchStep]:[StepCaption]], 2, FALSE), GetSteps[[#This Row],[StepCaption(ID)]])</f>
        <v>ToggleButtonBuildingBlock60</v>
      </c>
      <c r="E2047" t="str">
        <f>IFERROR(VLOOKUP(GetSteps[[#This Row],[SearchStep]], GetMetadata[[SearchStep]:[StepCaption]], 4, FALSE), GetSteps[[#This Row],[StepCaption(ID)]])</f>
        <v>ToggleButtonBuildingBlock</v>
      </c>
    </row>
    <row r="2048" spans="1:5">
      <c r="A2048" t="s">
        <v>3722</v>
      </c>
      <c r="B2048" t="s">
        <v>5583</v>
      </c>
      <c r="C2048" t="str">
        <f>CONCATENATE(GetSteps[[#This Row],[DefinitionID]],GetSteps[[#This Row],[StepCaption(ID)]])</f>
        <v>DDC1F12B-C0A6-ED11-80F0-0022481C7D58Nature of the general IT control is complex(LabelBuildingBlock32)</v>
      </c>
      <c r="D2048" t="str">
        <f>IFERROR(VLOOKUP(GetSteps[[#This Row],[SearchStep]], GetMetadata[[SearchStep]:[StepCaption]], 2, FALSE), GetSteps[[#This Row],[StepCaption(ID)]])</f>
        <v>LabelBuildingBlock32</v>
      </c>
      <c r="E2048" t="str">
        <f>IFERROR(VLOOKUP(GetSteps[[#This Row],[SearchStep]], GetMetadata[[SearchStep]:[StepCaption]], 4, FALSE), GetSteps[[#This Row],[StepCaption(ID)]])</f>
        <v>LabelBuildingBlock</v>
      </c>
    </row>
    <row r="2049" spans="1:5">
      <c r="A2049" t="s">
        <v>3722</v>
      </c>
      <c r="B2049" t="s">
        <v>5584</v>
      </c>
      <c r="C2049" t="str">
        <f>CONCATENATE(GetSteps[[#This Row],[DefinitionID]],GetSteps[[#This Row],[StepCaption(ID)]])</f>
        <v>DDC1F12B-C0A6-ED11-80F0-0022481C7D58Other factor(s)(CheckBoxBuildingBlock33)</v>
      </c>
      <c r="D2049" t="str">
        <f>IFERROR(VLOOKUP(GetSteps[[#This Row],[SearchStep]], GetMetadata[[SearchStep]:[StepCaption]], 2, FALSE), GetSteps[[#This Row],[StepCaption(ID)]])</f>
        <v>CheckBoxBuildingBlock33</v>
      </c>
      <c r="E2049" t="str">
        <f>IFERROR(VLOOKUP(GetSteps[[#This Row],[SearchStep]], GetMetadata[[SearchStep]:[StepCaption]], 4, FALSE), GetSteps[[#This Row],[StepCaption(ID)]])</f>
        <v>CheckBoxBuildingBlock</v>
      </c>
    </row>
    <row r="2050" spans="1:5">
      <c r="A2050" t="s">
        <v>3722</v>
      </c>
      <c r="B2050" t="s">
        <v>5585</v>
      </c>
      <c r="C2050" t="str">
        <f>CONCATENATE(GetSteps[[#This Row],[DefinitionID]],GetSteps[[#This Row],[StepCaption(ID)]])</f>
        <v>DDC1F12B-C0A6-ED11-80F0-0022481C7D58Our evaluation of the conclusions reached in the control operator's investigation(ComboSelectEntityEnumBuildingBlock46)</v>
      </c>
      <c r="D2050" t="str">
        <f>IFERROR(VLOOKUP(GetSteps[[#This Row],[SearchStep]], GetMetadata[[SearchStep]:[StepCaption]], 2, FALSE), GetSteps[[#This Row],[StepCaption(ID)]])</f>
        <v>ComboSelectEntityEnumBuildingBlock46</v>
      </c>
      <c r="E2050" t="str">
        <f>IFERROR(VLOOKUP(GetSteps[[#This Row],[SearchStep]], GetMetadata[[SearchStep]:[StepCaption]], 4, FALSE), GetSteps[[#This Row],[StepCaption(ID)]])</f>
        <v>ComboSelectEntityEnumBuildingBlock</v>
      </c>
    </row>
    <row r="2051" spans="1:5">
      <c r="A2051" t="s">
        <v>3722</v>
      </c>
      <c r="B2051" t="s">
        <v>5586</v>
      </c>
      <c r="C2051" t="str">
        <f>CONCATENATE(GetSteps[[#This Row],[DefinitionID]],GetSteps[[#This Row],[StepCaption(ID)]])</f>
        <v>DDC1F12B-C0A6-ED11-80F0-0022481C7D58Related deficiencies(SimpleDataGridBuildingBlock21)</v>
      </c>
      <c r="D2051" t="str">
        <f>IFERROR(VLOOKUP(GetSteps[[#This Row],[SearchStep]], GetMetadata[[SearchStep]:[StepCaption]], 2, FALSE), GetSteps[[#This Row],[StepCaption(ID)]])</f>
        <v>SimpleDataGridBuildingBlock21</v>
      </c>
      <c r="E2051" t="str">
        <f>IFERROR(VLOOKUP(GetSteps[[#This Row],[SearchStep]], GetMetadata[[SearchStep]:[StepCaption]], 4, FALSE), GetSteps[[#This Row],[StepCaption(ID)]])</f>
        <v>SimpleDataGridBuildingBlock</v>
      </c>
    </row>
    <row r="2052" spans="1:5">
      <c r="A2052" t="s">
        <v>3722</v>
      </c>
      <c r="B2052" t="s">
        <v>5587</v>
      </c>
      <c r="C2052" t="str">
        <f>CONCATENATE(GetSteps[[#This Row],[DefinitionID]],GetSteps[[#This Row],[StepCaption(ID)]])</f>
        <v>DDC1F12B-C0A6-ED11-80F0-0022481C7D58Related deficiencies(SimpleDataGridBuildingBlock49)</v>
      </c>
      <c r="D2052" t="str">
        <f>IFERROR(VLOOKUP(GetSteps[[#This Row],[SearchStep]], GetMetadata[[SearchStep]:[StepCaption]], 2, FALSE), GetSteps[[#This Row],[StepCaption(ID)]])</f>
        <v>SimpleDataGridBuildingBlock49</v>
      </c>
      <c r="E2052" t="str">
        <f>IFERROR(VLOOKUP(GetSteps[[#This Row],[SearchStep]], GetMetadata[[SearchStep]:[StepCaption]], 4, FALSE), GetSteps[[#This Row],[StepCaption(ID)]])</f>
        <v>SimpleDataGridBuildingBlock</v>
      </c>
    </row>
    <row r="2053" spans="1:5">
      <c r="A2053" t="s">
        <v>3722</v>
      </c>
      <c r="B2053" t="s">
        <v>5588</v>
      </c>
      <c r="C2053" t="str">
        <f>CONCATENATE(GetSteps[[#This Row],[DefinitionID]],GetSteps[[#This Row],[StepCaption(ID)]])</f>
        <v>DDC1F12B-C0A6-ED11-80F0-0022481C7D58Related deficiencies(SimpleDataGridBuildingBlock52)</v>
      </c>
      <c r="D2053" t="str">
        <f>IFERROR(VLOOKUP(GetSteps[[#This Row],[SearchStep]], GetMetadata[[SearchStep]:[StepCaption]], 2, FALSE), GetSteps[[#This Row],[StepCaption(ID)]])</f>
        <v>SimpleDataGridBuildingBlock52</v>
      </c>
      <c r="E2053" t="str">
        <f>IFERROR(VLOOKUP(GetSteps[[#This Row],[SearchStep]], GetMetadata[[SearchStep]:[StepCaption]], 4, FALSE), GetSteps[[#This Row],[StepCaption(ID)]])</f>
        <v>SimpleDataGridBuildingBlock</v>
      </c>
    </row>
    <row r="2054" spans="1:5">
      <c r="A2054" t="s">
        <v>3722</v>
      </c>
      <c r="B2054" t="s">
        <v>5589</v>
      </c>
      <c r="C2054" t="str">
        <f>CONCATENATE(GetSteps[[#This Row],[DefinitionID]],GetSteps[[#This Row],[StepCaption(ID)]])</f>
        <v>DDC1F12B-C0A6-ED11-80F0-0022481C7D58Relevant RAFITs addressed by the general IT control for each relevant IT layer.(SimpleDataGridBuildingBlock59)</v>
      </c>
      <c r="D2054" t="str">
        <f>IFERROR(VLOOKUP(GetSteps[[#This Row],[SearchStep]], GetMetadata[[SearchStep]:[StepCaption]], 2, FALSE), GetSteps[[#This Row],[StepCaption(ID)]])</f>
        <v>SimpleDataGridBuildingBlock59</v>
      </c>
      <c r="E2054" t="str">
        <f>IFERROR(VLOOKUP(GetSteps[[#This Row],[SearchStep]], GetMetadata[[SearchStep]:[StepCaption]], 4, FALSE), GetSteps[[#This Row],[StepCaption(ID)]])</f>
        <v>SimpleDataGridBuildingBlock</v>
      </c>
    </row>
    <row r="2055" spans="1:5">
      <c r="A2055" t="s">
        <v>3722</v>
      </c>
      <c r="B2055" t="s">
        <v>5590</v>
      </c>
      <c r="C2055" t="str">
        <f>CONCATENATE(GetSteps[[#This Row],[DefinitionID]],GetSteps[[#This Row],[StepCaption(ID)]])</f>
        <v>DDC1F12B-C0A6-ED11-80F0-0022481C7D58Specify the information that is susceptible to management bias and document the impact of the susceptibility to management bias in on evaluating the reliab(RTFTextBuildingBlock14)</v>
      </c>
      <c r="D2055" t="str">
        <f>IFERROR(VLOOKUP(GetSteps[[#This Row],[SearchStep]], GetMetadata[[SearchStep]:[StepCaption]], 2, FALSE), GetSteps[[#This Row],[StepCaption(ID)]])</f>
        <v>RTFTextBuildingBlock14</v>
      </c>
      <c r="E2055" t="str">
        <f>IFERROR(VLOOKUP(GetSteps[[#This Row],[SearchStep]], GetMetadata[[SearchStep]:[StepCaption]], 4, FALSE), GetSteps[[#This Row],[StepCaption(ID)]])</f>
        <v>RTFTextBuildingBlock</v>
      </c>
    </row>
    <row r="2056" spans="1:5">
      <c r="A2056" t="s">
        <v>3722</v>
      </c>
      <c r="B2056" t="s">
        <v>5591</v>
      </c>
      <c r="C2056" t="str">
        <f>CONCATENATE(GetSteps[[#This Row],[DefinitionID]],GetSteps[[#This Row],[StepCaption(ID)]])</f>
        <v>DDC1F12B-C0A6-ED11-80F0-0022481C7D58The general IT control has a greater impact on the effective operation of the automated control(s) it supports(LabelBuildingBlock26)</v>
      </c>
      <c r="D2056" t="str">
        <f>IFERROR(VLOOKUP(GetSteps[[#This Row],[SearchStep]], GetMetadata[[SearchStep]:[StepCaption]], 2, FALSE), GetSteps[[#This Row],[StepCaption(ID)]])</f>
        <v>LabelBuildingBlock26</v>
      </c>
      <c r="E2056" t="str">
        <f>IFERROR(VLOOKUP(GetSteps[[#This Row],[SearchStep]], GetMetadata[[SearchStep]:[StepCaption]], 4, FALSE), GetSteps[[#This Row],[StepCaption(ID)]])</f>
        <v>LabelBuildingBlock</v>
      </c>
    </row>
    <row r="2057" spans="1:5">
      <c r="A2057" t="s">
        <v>3722</v>
      </c>
      <c r="B2057" t="s">
        <v>5592</v>
      </c>
      <c r="C2057" t="str">
        <f>CONCATENATE(GetSteps[[#This Row],[DefinitionID]],GetSteps[[#This Row],[StepCaption(ID)]])</f>
        <v>DDC1F12B-C0A6-ED11-80F0-0022481C7D58The general IT control operates infrequently(LabelBuildingBlock31)</v>
      </c>
      <c r="D2057" t="str">
        <f>IFERROR(VLOOKUP(GetSteps[[#This Row],[SearchStep]], GetMetadata[[SearchStep]:[StepCaption]], 2, FALSE), GetSteps[[#This Row],[StepCaption(ID)]])</f>
        <v>LabelBuildingBlock31</v>
      </c>
      <c r="E2057" t="str">
        <f>IFERROR(VLOOKUP(GetSteps[[#This Row],[SearchStep]], GetMetadata[[SearchStep]:[StepCaption]], 4, FALSE), GetSteps[[#This Row],[StepCaption(ID)]])</f>
        <v>LabelBuildingBlock</v>
      </c>
    </row>
    <row r="2058" spans="1:5">
      <c r="A2058" t="s">
        <v>3722</v>
      </c>
      <c r="B2058" t="s">
        <v>5593</v>
      </c>
      <c r="C2058" t="str">
        <f>CONCATENATE(GetSteps[[#This Row],[DefinitionID]],GetSteps[[#This Row],[StepCaption(ID)]])</f>
        <v>DDC1F12B-C0A6-ED11-80F0-0022481C7D58Type(ToggleButtonBuildingBlock61)</v>
      </c>
      <c r="D2058" t="str">
        <f>IFERROR(VLOOKUP(GetSteps[[#This Row],[SearchStep]], GetMetadata[[SearchStep]:[StepCaption]], 2, FALSE), GetSteps[[#This Row],[StepCaption(ID)]])</f>
        <v>ToggleButtonBuildingBlock61</v>
      </c>
      <c r="E2058" t="str">
        <f>IFERROR(VLOOKUP(GetSteps[[#This Row],[SearchStep]], GetMetadata[[SearchStep]:[StepCaption]], 4, FALSE), GetSteps[[#This Row],[StepCaption(ID)]])</f>
        <v>ToggleButtonBuildingBlock</v>
      </c>
    </row>
    <row r="2059" spans="1:5">
      <c r="A2059" t="s">
        <v>3722</v>
      </c>
      <c r="B2059" t="s">
        <v>5594</v>
      </c>
      <c r="C2059" t="str">
        <f>CONCATENATE(GetSteps[[#This Row],[DefinitionID]],GetSteps[[#This Row],[StepCaption(ID)]])</f>
        <v>DDC1F12B-C0A6-ED11-80F0-0022481C7D58Understand how the general IT control is performed(ExpanderGroupBuildingBlock24)</v>
      </c>
      <c r="D2059" t="str">
        <f>IFERROR(VLOOKUP(GetSteps[[#This Row],[SearchStep]], GetMetadata[[SearchStep]:[StepCaption]], 2, FALSE), GetSteps[[#This Row],[StepCaption(ID)]])</f>
        <v>ExpanderGroupBuildingBlock24</v>
      </c>
      <c r="E2059" t="str">
        <f>IFERROR(VLOOKUP(GetSteps[[#This Row],[SearchStep]], GetMetadata[[SearchStep]:[StepCaption]], 4, FALSE), GetSteps[[#This Row],[StepCaption(ID)]])</f>
        <v>ExpanderGroupBuildingBlock</v>
      </c>
    </row>
    <row r="2060" spans="1:5">
      <c r="A2060" t="s">
        <v>3722</v>
      </c>
      <c r="B2060" t="s">
        <v>5595</v>
      </c>
      <c r="C2060" t="str">
        <f>CONCATENATE(GetSteps[[#This Row],[DefinitionID]],GetSteps[[#This Row],[StepCaption(ID)]])</f>
        <v>DDC1F12B-C0A6-ED11-80F0-0022481C7D58Understand information used by the control operator to perform the general IT control(ExpanderGroupBuildingBlock1)</v>
      </c>
      <c r="D2060" t="str">
        <f>IFERROR(VLOOKUP(GetSteps[[#This Row],[SearchStep]], GetMetadata[[SearchStep]:[StepCaption]], 2, FALSE), GetSteps[[#This Row],[StepCaption(ID)]])</f>
        <v>ExpanderGroupBuildingBlock1</v>
      </c>
      <c r="E2060" t="str">
        <f>IFERROR(VLOOKUP(GetSteps[[#This Row],[SearchStep]], GetMetadata[[SearchStep]:[StepCaption]], 4, FALSE), GetSteps[[#This Row],[StepCaption(ID)]])</f>
        <v>ExpanderGroupBuildingBlock</v>
      </c>
    </row>
    <row r="2061" spans="1:5">
      <c r="A2061" t="s">
        <v>3722</v>
      </c>
      <c r="B2061" t="s">
        <v>5596</v>
      </c>
      <c r="C2061" t="str">
        <f>CONCATENATE(GetSteps[[#This Row],[DefinitionID]],GetSteps[[#This Row],[StepCaption(ID)]])</f>
        <v>DDC1F12B-C0A6-ED11-80F0-0022481C7D58Understand the general IT control(ExpanderGroupBuildingBlock55)</v>
      </c>
      <c r="D2061" t="str">
        <f>IFERROR(VLOOKUP(GetSteps[[#This Row],[SearchStep]], GetMetadata[[SearchStep]:[StepCaption]], 2, FALSE), GetSteps[[#This Row],[StepCaption(ID)]])</f>
        <v>ExpanderGroupBuildingBlock55</v>
      </c>
      <c r="E2061" t="str">
        <f>IFERROR(VLOOKUP(GetSteps[[#This Row],[SearchStep]], GetMetadata[[SearchStep]:[StepCaption]], 4, FALSE), GetSteps[[#This Row],[StepCaption(ID)]])</f>
        <v>ExpanderGroupBuildingBlock</v>
      </c>
    </row>
    <row r="2062" spans="1:5">
      <c r="A2062" t="s">
        <v>3722</v>
      </c>
      <c r="B2062" t="s">
        <v>5597</v>
      </c>
      <c r="C2062" t="str">
        <f>CONCATENATE(GetSteps[[#This Row],[DefinitionID]],GetSteps[[#This Row],[StepCaption(ID)]])</f>
        <v>DDC1F12B-C0A6-ED11-80F0-0022481C7D58We plan to only evaluate D&amp;I for this general IT control. Obtain an understanding of the relevance and reliability of the information - including how the c(RTFTextBuildingBlock4)</v>
      </c>
      <c r="D2062" t="str">
        <f>IFERROR(VLOOKUP(GetSteps[[#This Row],[SearchStep]], GetMetadata[[SearchStep]:[StepCaption]], 2, FALSE), GetSteps[[#This Row],[StepCaption(ID)]])</f>
        <v>RTFTextBuildingBlock4</v>
      </c>
      <c r="E2062" t="str">
        <f>IFERROR(VLOOKUP(GetSteps[[#This Row],[SearchStep]], GetMetadata[[SearchStep]:[StepCaption]], 4, FALSE), GetSteps[[#This Row],[StepCaption(ID)]])</f>
        <v>RTFTextBuildingBlock</v>
      </c>
    </row>
    <row r="2063" spans="1:5">
      <c r="A2063" t="s">
        <v>3722</v>
      </c>
      <c r="B2063" t="s">
        <v>5598</v>
      </c>
      <c r="C2063" t="str">
        <f>CONCATENATE(GetSteps[[#This Row],[DefinitionID]],GetSteps[[#This Row],[StepCaption(ID)]])</f>
        <v>DDC1F12B-C0A6-ED11-80F0-0022481C7D58We plan to perform test of operating effectiveness for this general IT control(ToggleButtonBuildingBlock54)</v>
      </c>
      <c r="D2063" t="str">
        <f>IFERROR(VLOOKUP(GetSteps[[#This Row],[SearchStep]], GetMetadata[[SearchStep]:[StepCaption]], 2, FALSE), GetSteps[[#This Row],[StepCaption(ID)]])</f>
        <v>ToggleButtonBuildingBlock54</v>
      </c>
      <c r="E2063" t="str">
        <f>IFERROR(VLOOKUP(GetSteps[[#This Row],[SearchStep]], GetMetadata[[SearchStep]:[StepCaption]], 4, FALSE), GetSteps[[#This Row],[StepCaption(ID)]])</f>
        <v>ToggleButtonBuildingBlock</v>
      </c>
    </row>
    <row r="2064" spans="1:5">
      <c r="A2064" t="s">
        <v>3722</v>
      </c>
      <c r="B2064" t="s">
        <v>5599</v>
      </c>
      <c r="C2064" t="str">
        <f>CONCATENATE(GetSteps[[#This Row],[DefinitionID]],GetSteps[[#This Row],[StepCaption(ID)]])</f>
        <v>DDC1F12B-C0A6-ED11-80F0-0022481C7D58(LabelMultiLineTextBox57)</v>
      </c>
      <c r="D2064" t="str">
        <f>IFERROR(VLOOKUP(GetSteps[[#This Row],[SearchStep]], GetMetadata[[SearchStep]:[StepCaption]], 2, FALSE), GetSteps[[#This Row],[StepCaption(ID)]])</f>
        <v>LabelMultiLineTextBox57</v>
      </c>
      <c r="E2064" t="str">
        <f>IFERROR(VLOOKUP(GetSteps[[#This Row],[SearchStep]], GetMetadata[[SearchStep]:[StepCaption]], 4, FALSE), GetSteps[[#This Row],[StepCaption(ID)]])</f>
        <v>LabelMultiLineTextBox</v>
      </c>
    </row>
    <row r="2065" spans="1:5">
      <c r="A2065" t="s">
        <v>3722</v>
      </c>
      <c r="B2065" t="s">
        <v>5600</v>
      </c>
      <c r="C2065" t="str">
        <f>CONCATENATE(GetSteps[[#This Row],[DefinitionID]],GetSteps[[#This Row],[StepCaption(ID)]])</f>
        <v>DDC1F12B-C0A6-ED11-80F0-0022481C7D58(LabelMultiLineTextBox58)</v>
      </c>
      <c r="D2065" t="str">
        <f>IFERROR(VLOOKUP(GetSteps[[#This Row],[SearchStep]], GetMetadata[[SearchStep]:[StepCaption]], 2, FALSE), GetSteps[[#This Row],[StepCaption(ID)]])</f>
        <v>LabelMultiLineTextBox58</v>
      </c>
      <c r="E2065" t="str">
        <f>IFERROR(VLOOKUP(GetSteps[[#This Row],[SearchStep]], GetMetadata[[SearchStep]:[StepCaption]], 4, FALSE), GetSteps[[#This Row],[StepCaption(ID)]])</f>
        <v>LabelMultiLineTextBox</v>
      </c>
    </row>
    <row r="2066" spans="1:5">
      <c r="A2066" t="s">
        <v>3722</v>
      </c>
      <c r="B2066" t="s">
        <v>139</v>
      </c>
      <c r="C2066" t="str">
        <f>CONCATENATE(GetSteps[[#This Row],[DefinitionID]],GetSteps[[#This Row],[StepCaption(ID)]])</f>
        <v>DDC1F12B-C0A6-ED11-80F0-0022481C7D58CustomBuildingBlock</v>
      </c>
      <c r="D2066" t="str">
        <f>IFERROR(VLOOKUP(GetSteps[[#This Row],[SearchStep]], GetMetadata[[SearchStep]:[StepCaption]], 2, FALSE), GetSteps[[#This Row],[StepCaption(ID)]])</f>
        <v>CustomBuildingBlock</v>
      </c>
      <c r="E2066" t="str">
        <f>IFERROR(VLOOKUP(GetSteps[[#This Row],[SearchStep]], GetMetadata[[SearchStep]:[StepCaption]], 4, FALSE), GetSteps[[#This Row],[StepCaption(ID)]])</f>
        <v>CustomBuildingBlock</v>
      </c>
    </row>
    <row r="2067" spans="1:5">
      <c r="A2067" t="s">
        <v>3722</v>
      </c>
      <c r="B2067" t="s">
        <v>318</v>
      </c>
      <c r="C2067" t="str">
        <f>CONCATENATE(GetSteps[[#This Row],[DefinitionID]],GetSteps[[#This Row],[StepCaption(ID)]])</f>
        <v>DDC1F12B-C0A6-ED11-80F0-0022481C7D58Attachment_module</v>
      </c>
      <c r="D2067" t="str">
        <f>IFERROR(VLOOKUP(GetSteps[[#This Row],[SearchStep]], GetMetadata[[SearchStep]:[StepCaption]], 2, FALSE), GetSteps[[#This Row],[StepCaption(ID)]])</f>
        <v>Attachment_module</v>
      </c>
      <c r="E2067" t="str">
        <f>IFERROR(VLOOKUP(GetSteps[[#This Row],[SearchStep]], GetMetadata[[SearchStep]:[StepCaption]], 4, FALSE), GetSteps[[#This Row],[StepCaption(ID)]])</f>
        <v>Attachment_module</v>
      </c>
    </row>
    <row r="2068" spans="1:5">
      <c r="A2068" t="s">
        <v>3722</v>
      </c>
      <c r="B2068" t="s">
        <v>319</v>
      </c>
      <c r="C2068" t="str">
        <f>CONCATENATE(GetSteps[[#This Row],[DefinitionID]],GetSteps[[#This Row],[StepCaption(ID)]])</f>
        <v>DDC1F12B-C0A6-ED11-80F0-0022481C7D58ReviewNote_module</v>
      </c>
      <c r="D2068" t="str">
        <f>IFERROR(VLOOKUP(GetSteps[[#This Row],[SearchStep]], GetMetadata[[SearchStep]:[StepCaption]], 2, FALSE), GetSteps[[#This Row],[StepCaption(ID)]])</f>
        <v>ReviewNote_module</v>
      </c>
      <c r="E2068" t="str">
        <f>IFERROR(VLOOKUP(GetSteps[[#This Row],[SearchStep]], GetMetadata[[SearchStep]:[StepCaption]], 4, FALSE), GetSteps[[#This Row],[StepCaption(ID)]])</f>
        <v>ReviewNote_module</v>
      </c>
    </row>
    <row r="2069" spans="1:5">
      <c r="A2069" t="s">
        <v>3722</v>
      </c>
      <c r="B2069" t="s">
        <v>320</v>
      </c>
      <c r="C2069" t="str">
        <f>CONCATENATE(GetSteps[[#This Row],[DefinitionID]],GetSteps[[#This Row],[StepCaption(ID)]])</f>
        <v>DDC1F12B-C0A6-ED11-80F0-0022481C7D58Navigation_module</v>
      </c>
      <c r="D2069" t="str">
        <f>IFERROR(VLOOKUP(GetSteps[[#This Row],[SearchStep]], GetMetadata[[SearchStep]:[StepCaption]], 2, FALSE), GetSteps[[#This Row],[StepCaption(ID)]])</f>
        <v>Navigation_module</v>
      </c>
      <c r="E2069" t="str">
        <f>IFERROR(VLOOKUP(GetSteps[[#This Row],[SearchStep]], GetMetadata[[SearchStep]:[StepCaption]], 4, FALSE), GetSteps[[#This Row],[StepCaption(ID)]])</f>
        <v>Navigation_module</v>
      </c>
    </row>
    <row r="2070" spans="1:5">
      <c r="A2070" t="s">
        <v>3722</v>
      </c>
      <c r="B2070" t="s">
        <v>519</v>
      </c>
      <c r="C2070" t="str">
        <f>CONCATENATE(GetSteps[[#This Row],[DefinitionID]],GetSteps[[#This Row],[StepCaption(ID)]])</f>
        <v>DDC1F12B-C0A6-ED11-80F0-0022481C7D58MRR SignOff_module</v>
      </c>
      <c r="D2070" t="str">
        <f>IFERROR(VLOOKUP(GetSteps[[#This Row],[SearchStep]], GetMetadata[[SearchStep]:[StepCaption]], 2, FALSE), GetSteps[[#This Row],[StepCaption(ID)]])</f>
        <v>MRR SignOff_module</v>
      </c>
      <c r="E2070" t="str">
        <f>IFERROR(VLOOKUP(GetSteps[[#This Row],[SearchStep]], GetMetadata[[SearchStep]:[StepCaption]], 4, FALSE), GetSteps[[#This Row],[StepCaption(ID)]])</f>
        <v>MRR SignOff_module</v>
      </c>
    </row>
    <row r="2071" spans="1:5">
      <c r="A2071" t="s">
        <v>3722</v>
      </c>
      <c r="B2071" t="s">
        <v>672</v>
      </c>
      <c r="C2071" t="str">
        <f>CONCATENATE(GetSteps[[#This Row],[DefinitionID]],GetSteps[[#This Row],[StepCaption(ID)]])</f>
        <v>DDC1F12B-C0A6-ED11-80F0-0022481C7D58Tailoring_module</v>
      </c>
      <c r="D2071" t="str">
        <f>IFERROR(VLOOKUP(GetSteps[[#This Row],[SearchStep]], GetMetadata[[SearchStep]:[StepCaption]], 2, FALSE), GetSteps[[#This Row],[StepCaption(ID)]])</f>
        <v>Tailoring_module</v>
      </c>
      <c r="E2071" t="str">
        <f>IFERROR(VLOOKUP(GetSteps[[#This Row],[SearchStep]], GetMetadata[[SearchStep]:[StepCaption]], 4, FALSE), GetSteps[[#This Row],[StepCaption(ID)]])</f>
        <v>Tailoring_module</v>
      </c>
    </row>
    <row r="2072" spans="1:5">
      <c r="A2072" t="s">
        <v>3722</v>
      </c>
      <c r="B2072" t="s">
        <v>711</v>
      </c>
      <c r="C2072" t="str">
        <f>CONCATENATE(GetSteps[[#This Row],[DefinitionID]],GetSteps[[#This Row],[StepCaption(ID)]])</f>
        <v>DDC1F12B-C0A6-ED11-80F0-0022481C7D58TeamManagement_module</v>
      </c>
      <c r="D2072" t="str">
        <f>IFERROR(VLOOKUP(GetSteps[[#This Row],[SearchStep]], GetMetadata[[SearchStep]:[StepCaption]], 2, FALSE), GetSteps[[#This Row],[StepCaption(ID)]])</f>
        <v>TeamManagement_module</v>
      </c>
      <c r="E2072" t="str">
        <f>IFERROR(VLOOKUP(GetSteps[[#This Row],[SearchStep]], GetMetadata[[SearchStep]:[StepCaption]], 4, FALSE), GetSteps[[#This Row],[StepCaption(ID)]])</f>
        <v>TeamManagement_module</v>
      </c>
    </row>
    <row r="2073" spans="1:5">
      <c r="A2073" t="s">
        <v>3722</v>
      </c>
      <c r="B2073" t="s">
        <v>756</v>
      </c>
      <c r="C2073" t="str">
        <f>CONCATENATE(GetSteps[[#This Row],[DefinitionID]],GetSteps[[#This Row],[StepCaption(ID)]])</f>
        <v>DDC1F12B-C0A6-ED11-80F0-0022481C7D58ProjectPlan_module</v>
      </c>
      <c r="D2073" t="str">
        <f>IFERROR(VLOOKUP(GetSteps[[#This Row],[SearchStep]], GetMetadata[[SearchStep]:[StepCaption]], 2, FALSE), GetSteps[[#This Row],[StepCaption(ID)]])</f>
        <v>ProjectPlan_module</v>
      </c>
      <c r="E2073" t="str">
        <f>IFERROR(VLOOKUP(GetSteps[[#This Row],[SearchStep]], GetMetadata[[SearchStep]:[StepCaption]], 4, FALSE), GetSteps[[#This Row],[StepCaption(ID)]])</f>
        <v>ProjectPlan_module</v>
      </c>
    </row>
    <row r="2074" spans="1:5">
      <c r="A2074" t="s">
        <v>3722</v>
      </c>
      <c r="B2074" t="s">
        <v>843</v>
      </c>
      <c r="C2074" t="str">
        <f>CONCATENATE(GetSteps[[#This Row],[DefinitionID]],GetSteps[[#This Row],[StepCaption(ID)]])</f>
        <v>DDC1F12B-C0A6-ED11-80F0-0022481C7D58Chatbot_module</v>
      </c>
      <c r="D2074" t="str">
        <f>IFERROR(VLOOKUP(GetSteps[[#This Row],[SearchStep]], GetMetadata[[SearchStep]:[StepCaption]], 2, FALSE), GetSteps[[#This Row],[StepCaption(ID)]])</f>
        <v>Chatbot_module</v>
      </c>
      <c r="E2074" t="str">
        <f>IFERROR(VLOOKUP(GetSteps[[#This Row],[SearchStep]], GetMetadata[[SearchStep]:[StepCaption]], 4, FALSE), GetSteps[[#This Row],[StepCaption(ID)]])</f>
        <v>Chatbot_module</v>
      </c>
    </row>
    <row r="2075" spans="1:5">
      <c r="A2075" t="s">
        <v>3722</v>
      </c>
      <c r="B2075" t="s">
        <v>866</v>
      </c>
      <c r="C2075" t="str">
        <f>CONCATENATE(GetSteps[[#This Row],[DefinitionID]],GetSteps[[#This Row],[StepCaption(ID)]])</f>
        <v>DDC1F12B-C0A6-ED11-80F0-0022481C7D58TaggingUtilityTool_module</v>
      </c>
      <c r="D2075" t="str">
        <f>IFERROR(VLOOKUP(GetSteps[[#This Row],[SearchStep]], GetMetadata[[SearchStep]:[StepCaption]], 2, FALSE), GetSteps[[#This Row],[StepCaption(ID)]])</f>
        <v>TaggingUtilityTool_module</v>
      </c>
      <c r="E2075" t="str">
        <f>IFERROR(VLOOKUP(GetSteps[[#This Row],[SearchStep]], GetMetadata[[SearchStep]:[StepCaption]], 4, FALSE), GetSteps[[#This Row],[StepCaption(ID)]])</f>
        <v>TaggingUtilityTool_module</v>
      </c>
    </row>
    <row r="2076" spans="1:5">
      <c r="A2076" t="s">
        <v>3722</v>
      </c>
      <c r="B2076" t="s">
        <v>885</v>
      </c>
      <c r="C2076" t="str">
        <f>CONCATENATE(GetSteps[[#This Row],[DefinitionID]],GetSteps[[#This Row],[StepCaption(ID)]])</f>
        <v>DDC1F12B-C0A6-ED11-80F0-0022481C7D58Eng Dash_module</v>
      </c>
      <c r="D2076" t="str">
        <f>IFERROR(VLOOKUP(GetSteps[[#This Row],[SearchStep]], GetMetadata[[SearchStep]:[StepCaption]], 2, FALSE), GetSteps[[#This Row],[StepCaption(ID)]])</f>
        <v>Eng Dash_module</v>
      </c>
      <c r="E2076" t="str">
        <f>IFERROR(VLOOKUP(GetSteps[[#This Row],[SearchStep]], GetMetadata[[SearchStep]:[StepCaption]], 4, FALSE), GetSteps[[#This Row],[StepCaption(ID)]])</f>
        <v>Eng Dash_module</v>
      </c>
    </row>
    <row r="2077" spans="1:5">
      <c r="A2077" t="s">
        <v>3722</v>
      </c>
      <c r="B2077" t="s">
        <v>894</v>
      </c>
      <c r="C2077" t="str">
        <f>CONCATENATE(GetSteps[[#This Row],[DefinitionID]],GetSteps[[#This Row],[StepCaption(ID)]])</f>
        <v>DDC1F12B-C0A6-ED11-80F0-0022481C7D58My Eng_module</v>
      </c>
      <c r="D2077" t="str">
        <f>IFERROR(VLOOKUP(GetSteps[[#This Row],[SearchStep]], GetMetadata[[SearchStep]:[StepCaption]], 2, FALSE), GetSteps[[#This Row],[StepCaption(ID)]])</f>
        <v>My Eng_module</v>
      </c>
      <c r="E2077" t="str">
        <f>IFERROR(VLOOKUP(GetSteps[[#This Row],[SearchStep]], GetMetadata[[SearchStep]:[StepCaption]], 4, FALSE), GetSteps[[#This Row],[StepCaption(ID)]])</f>
        <v>My Eng_module</v>
      </c>
    </row>
    <row r="2078" spans="1:5">
      <c r="A2078" t="s">
        <v>3722</v>
      </c>
      <c r="B2078" t="s">
        <v>885</v>
      </c>
      <c r="C2078" t="str">
        <f>CONCATENATE(GetSteps[[#This Row],[DefinitionID]],GetSteps[[#This Row],[StepCaption(ID)]])</f>
        <v>DDC1F12B-C0A6-ED11-80F0-0022481C7D58Eng Dash_module</v>
      </c>
      <c r="D2078" t="str">
        <f>IFERROR(VLOOKUP(GetSteps[[#This Row],[SearchStep]], GetMetadata[[SearchStep]:[StepCaption]], 2, FALSE), GetSteps[[#This Row],[StepCaption(ID)]])</f>
        <v>Eng Dash_module</v>
      </c>
      <c r="E2078" t="str">
        <f>IFERROR(VLOOKUP(GetSteps[[#This Row],[SearchStep]], GetMetadata[[SearchStep]:[StepCaption]], 4, FALSE), GetSteps[[#This Row],[StepCaption(ID)]])</f>
        <v>Eng Dash_module</v>
      </c>
    </row>
    <row r="2079" spans="1:5">
      <c r="A2079" t="s">
        <v>3722</v>
      </c>
      <c r="B2079" t="s">
        <v>1135</v>
      </c>
      <c r="C2079" t="str">
        <f>CONCATENATE(GetSteps[[#This Row],[DefinitionID]],GetSteps[[#This Row],[StepCaption(ID)]])</f>
        <v>DDC1F12B-C0A6-ED11-80F0-0022481C7D58MUSsampling_module</v>
      </c>
      <c r="D2079" t="str">
        <f>IFERROR(VLOOKUP(GetSteps[[#This Row],[SearchStep]], GetMetadata[[SearchStep]:[StepCaption]], 2, FALSE), GetSteps[[#This Row],[StepCaption(ID)]])</f>
        <v>MUSsampling_module</v>
      </c>
      <c r="E2079" t="str">
        <f>IFERROR(VLOOKUP(GetSteps[[#This Row],[SearchStep]], GetMetadata[[SearchStep]:[StepCaption]], 4, FALSE), GetSteps[[#This Row],[StepCaption(ID)]])</f>
        <v>MUSsampling_module</v>
      </c>
    </row>
    <row r="2080" spans="1:5">
      <c r="A2080" t="s">
        <v>3722</v>
      </c>
      <c r="B2080" t="s">
        <v>1235</v>
      </c>
      <c r="C2080" t="str">
        <f>CONCATENATE(GetSteps[[#This Row],[DefinitionID]],GetSteps[[#This Row],[StepCaption(ID)]])</f>
        <v>DDC1F12B-C0A6-ED11-80F0-0022481C7D58RollForward_Module</v>
      </c>
      <c r="D2080" t="str">
        <f>IFERROR(VLOOKUP(GetSteps[[#This Row],[SearchStep]], GetMetadata[[SearchStep]:[StepCaption]], 2, FALSE), GetSteps[[#This Row],[StepCaption(ID)]])</f>
        <v>RollForward_Module</v>
      </c>
      <c r="E2080" t="str">
        <f>IFERROR(VLOOKUP(GetSteps[[#This Row],[SearchStep]], GetMetadata[[SearchStep]:[StepCaption]], 4, FALSE), GetSteps[[#This Row],[StepCaption(ID)]])</f>
        <v>RollForward_Module</v>
      </c>
    </row>
    <row r="2081" spans="1:5">
      <c r="A2081" t="s">
        <v>3722</v>
      </c>
      <c r="B2081" t="s">
        <v>1246</v>
      </c>
      <c r="C2081" t="str">
        <f>CONCATENATE(GetSteps[[#This Row],[DefinitionID]],GetSteps[[#This Row],[StepCaption(ID)]])</f>
        <v>DDC1F12B-C0A6-ED11-80F0-0022481C7D58GeneralFeatures_Module</v>
      </c>
      <c r="D2081" t="str">
        <f>IFERROR(VLOOKUP(GetSteps[[#This Row],[SearchStep]], GetMetadata[[SearchStep]:[StepCaption]], 2, FALSE), GetSteps[[#This Row],[StepCaption(ID)]])</f>
        <v>GeneralFeatures_Module</v>
      </c>
      <c r="E2081" t="str">
        <f>IFERROR(VLOOKUP(GetSteps[[#This Row],[SearchStep]], GetMetadata[[SearchStep]:[StepCaption]], 4, FALSE), GetSteps[[#This Row],[StepCaption(ID)]])</f>
        <v>GeneralFeatures_Module</v>
      </c>
    </row>
    <row r="2082" spans="1:5">
      <c r="A2082" t="s">
        <v>3722</v>
      </c>
      <c r="B2082" t="s">
        <v>1257</v>
      </c>
      <c r="C2082" t="str">
        <f>CONCATENATE(GetSteps[[#This Row],[DefinitionID]],GetSteps[[#This Row],[StepCaption(ID)]])</f>
        <v>DDC1F12B-C0A6-ED11-80F0-0022481C7D58CloseOut_Module</v>
      </c>
      <c r="D2082" t="str">
        <f>IFERROR(VLOOKUP(GetSteps[[#This Row],[SearchStep]], GetMetadata[[SearchStep]:[StepCaption]], 2, FALSE), GetSteps[[#This Row],[StepCaption(ID)]])</f>
        <v>CloseOut_Module</v>
      </c>
      <c r="E2082" t="str">
        <f>IFERROR(VLOOKUP(GetSteps[[#This Row],[SearchStep]], GetMetadata[[SearchStep]:[StepCaption]], 4, FALSE), GetSteps[[#This Row],[StepCaption(ID)]])</f>
        <v>CloseOut_Module</v>
      </c>
    </row>
    <row r="2083" spans="1:5">
      <c r="A2083" t="s">
        <v>3722</v>
      </c>
      <c r="B2083" t="s">
        <v>1282</v>
      </c>
      <c r="C2083" t="str">
        <f>CONCATENATE(GetSteps[[#This Row],[DefinitionID]],GetSteps[[#This Row],[StepCaption(ID)]])</f>
        <v>DDC1F12B-C0A6-ED11-80F0-0022481C7D58ACP_module</v>
      </c>
      <c r="D2083" t="str">
        <f>IFERROR(VLOOKUP(GetSteps[[#This Row],[SearchStep]], GetMetadata[[SearchStep]:[StepCaption]], 2, FALSE), GetSteps[[#This Row],[StepCaption(ID)]])</f>
        <v>ACP_module</v>
      </c>
      <c r="E2083" t="str">
        <f>IFERROR(VLOOKUP(GetSteps[[#This Row],[SearchStep]], GetMetadata[[SearchStep]:[StepCaption]], 4, FALSE), GetSteps[[#This Row],[StepCaption(ID)]])</f>
        <v>ACP_module</v>
      </c>
    </row>
    <row r="2084" spans="1:5">
      <c r="A2084" t="s">
        <v>3722</v>
      </c>
      <c r="B2084" t="s">
        <v>1288</v>
      </c>
      <c r="C2084" t="str">
        <f>CONCATENATE(GetSteps[[#This Row],[DefinitionID]],GetSteps[[#This Row],[StepCaption(ID)]])</f>
        <v>DDC1F12B-C0A6-ED11-80F0-0022481C7D58Create_Analysis_module</v>
      </c>
      <c r="D2084" t="str">
        <f>IFERROR(VLOOKUP(GetSteps[[#This Row],[SearchStep]], GetMetadata[[SearchStep]:[StepCaption]], 2, FALSE), GetSteps[[#This Row],[StepCaption(ID)]])</f>
        <v>Create_Analysis_module</v>
      </c>
      <c r="E2084" t="str">
        <f>IFERROR(VLOOKUP(GetSteps[[#This Row],[SearchStep]], GetMetadata[[SearchStep]:[StepCaption]], 4, FALSE), GetSteps[[#This Row],[StepCaption(ID)]])</f>
        <v>Create_Analysis_module</v>
      </c>
    </row>
    <row r="2085" spans="1:5">
      <c r="A2085" t="s">
        <v>3722</v>
      </c>
      <c r="B2085" t="s">
        <v>1546</v>
      </c>
      <c r="C2085" t="str">
        <f>CONCATENATE(GetSteps[[#This Row],[DefinitionID]],GetSteps[[#This Row],[StepCaption(ID)]])</f>
        <v>DDC1F12B-C0A6-ED11-80F0-0022481C7D58GeneralModule</v>
      </c>
      <c r="D2085" t="str">
        <f>IFERROR(VLOOKUP(GetSteps[[#This Row],[SearchStep]], GetMetadata[[SearchStep]:[StepCaption]], 2, FALSE), GetSteps[[#This Row],[StepCaption(ID)]])</f>
        <v>GeneralModule</v>
      </c>
      <c r="E2085" t="str">
        <f>IFERROR(VLOOKUP(GetSteps[[#This Row],[SearchStep]], GetMetadata[[SearchStep]:[StepCaption]], 4, FALSE), GetSteps[[#This Row],[StepCaption(ID)]])</f>
        <v>GeneralModule</v>
      </c>
    </row>
    <row r="2086" spans="1:5">
      <c r="A2086" t="s">
        <v>1886</v>
      </c>
      <c r="B2086" t="s">
        <v>3668</v>
      </c>
      <c r="C2086" t="str">
        <f>CONCATENATE(GetSteps[[#This Row],[DefinitionID]],GetSteps[[#This Row],[StepCaption(ID)]])</f>
        <v>DFFEB4A3-7265-ED11-80ED-0022481C7D58Additional inquiries of regulatory agencies(ExpanderGroupBuildingBlock27)</v>
      </c>
      <c r="D2086" t="str">
        <f>IFERROR(VLOOKUP(GetSteps[[#This Row],[SearchStep]], GetMetadata[[SearchStep]:[StepCaption]], 2, FALSE), GetSteps[[#This Row],[StepCaption(ID)]])</f>
        <v>ExpanderGroupBuildingBlock27</v>
      </c>
      <c r="E2086" t="str">
        <f>IFERROR(VLOOKUP(GetSteps[[#This Row],[SearchStep]], GetMetadata[[SearchStep]:[StepCaption]], 4, FALSE), GetSteps[[#This Row],[StepCaption(ID)]])</f>
        <v>ExpanderGroupBuildingBlock</v>
      </c>
    </row>
    <row r="2087" spans="1:5">
      <c r="A2087" t="s">
        <v>1886</v>
      </c>
      <c r="B2087" t="s">
        <v>3669</v>
      </c>
      <c r="C2087" t="str">
        <f>CONCATENATE(GetSteps[[#This Row],[DefinitionID]],GetSteps[[#This Row],[StepCaption(ID)]])</f>
        <v>DFFEB4A3-7265-ED11-80ED-0022481C7D58Additional inquiries of regulatory agencies are appropriate, including inquiries about examinations in progress.(CheckBoxBuildingBlock26)</v>
      </c>
      <c r="D2087" t="str">
        <f>IFERROR(VLOOKUP(GetSteps[[#This Row],[SearchStep]], GetMetadata[[SearchStep]:[StepCaption]], 2, FALSE), GetSteps[[#This Row],[StepCaption(ID)]])</f>
        <v>CheckBoxBuildingBlock26</v>
      </c>
      <c r="E2087" t="str">
        <f>IFERROR(VLOOKUP(GetSteps[[#This Row],[SearchStep]], GetMetadata[[SearchStep]:[StepCaption]], 4, FALSE), GetSteps[[#This Row],[StepCaption(ID)]])</f>
        <v>CheckBoxBuildingBlock</v>
      </c>
    </row>
    <row r="2088" spans="1:5">
      <c r="A2088" t="s">
        <v>1886</v>
      </c>
      <c r="B2088" t="s">
        <v>5601</v>
      </c>
      <c r="C2088" t="str">
        <f>CONCATENATE(GetSteps[[#This Row],[DefinitionID]],GetSteps[[#This Row],[StepCaption(ID)]])</f>
        <v>DFFEB4A3-7265-ED11-80ED-0022481C7D58Attach relevant meeting documents (e.g. agendas and minutes).(SimpleDataGridBuildingBlock34)</v>
      </c>
      <c r="D2088" t="str">
        <f>IFERROR(VLOOKUP(GetSteps[[#This Row],[SearchStep]], GetMetadata[[SearchStep]:[StepCaption]], 2, FALSE), GetSteps[[#This Row],[StepCaption(ID)]])</f>
        <v>SimpleDataGridBuildingBlock34</v>
      </c>
      <c r="E2088" t="str">
        <f>IFERROR(VLOOKUP(GetSteps[[#This Row],[SearchStep]], GetMetadata[[SearchStep]:[StepCaption]], 4, FALSE), GetSteps[[#This Row],[StepCaption(ID)]])</f>
        <v>SimpleDataGridBuildingBlock</v>
      </c>
    </row>
    <row r="2089" spans="1:5">
      <c r="A2089" t="s">
        <v>1886</v>
      </c>
      <c r="B2089" t="s">
        <v>5602</v>
      </c>
      <c r="C2089" t="str">
        <f>CONCATENATE(GetSteps[[#This Row],[DefinitionID]],GetSteps[[#This Row],[StepCaption(ID)]])</f>
        <v>DFFEB4A3-7265-ED11-80ED-0022481C7D58Attach relevant meeting documents (e.g. agendas and minutes).(SimpleDataGridBuildingBlock38)</v>
      </c>
      <c r="D2089" t="str">
        <f>IFERROR(VLOOKUP(GetSteps[[#This Row],[SearchStep]], GetMetadata[[SearchStep]:[StepCaption]], 2, FALSE), GetSteps[[#This Row],[StepCaption(ID)]])</f>
        <v>SimpleDataGridBuildingBlock38</v>
      </c>
      <c r="E2089" t="str">
        <f>IFERROR(VLOOKUP(GetSteps[[#This Row],[SearchStep]], GetMetadata[[SearchStep]:[StepCaption]], 4, FALSE), GetSteps[[#This Row],[StepCaption(ID)]])</f>
        <v>SimpleDataGridBuildingBlock</v>
      </c>
    </row>
    <row r="2090" spans="1:5">
      <c r="A2090" t="s">
        <v>1886</v>
      </c>
      <c r="B2090" t="s">
        <v>3670</v>
      </c>
      <c r="C2090" t="str">
        <f>CONCATENATE(GetSteps[[#This Row],[DefinitionID]],GetSteps[[#This Row],[StepCaption(ID)]])</f>
        <v>DFFEB4A3-7265-ED11-80ED-0022481C7D58Based on our specific inquiries performed of appropriate parties, we have become aware that:(LabelBuildingBlock14)</v>
      </c>
      <c r="D2090" t="str">
        <f>IFERROR(VLOOKUP(GetSteps[[#This Row],[SearchStep]], GetMetadata[[SearchStep]:[StepCaption]], 2, FALSE), GetSteps[[#This Row],[StepCaption(ID)]])</f>
        <v>LabelBuildingBlock14</v>
      </c>
      <c r="E2090" t="str">
        <f>IFERROR(VLOOKUP(GetSteps[[#This Row],[SearchStep]], GetMetadata[[SearchStep]:[StepCaption]], 4, FALSE), GetSteps[[#This Row],[StepCaption(ID)]])</f>
        <v>LabelBuildingBlock</v>
      </c>
    </row>
    <row r="2091" spans="1:5">
      <c r="A2091" t="s">
        <v>1886</v>
      </c>
      <c r="B2091" t="s">
        <v>3671</v>
      </c>
      <c r="C2091" t="str">
        <f>CONCATENATE(GetSteps[[#This Row],[DefinitionID]],GetSteps[[#This Row],[StepCaption(ID)]])</f>
        <v>DFFEB4A3-7265-ED11-80ED-0022481C7D58Date of meeting:(DatePickerBuildingBlock33)</v>
      </c>
      <c r="D2091" t="str">
        <f>IFERROR(VLOOKUP(GetSteps[[#This Row],[SearchStep]], GetMetadata[[SearchStep]:[StepCaption]], 2, FALSE), GetSteps[[#This Row],[StepCaption(ID)]])</f>
        <v>DatePickerBuildingBlock33</v>
      </c>
      <c r="E2091" t="str">
        <f>IFERROR(VLOOKUP(GetSteps[[#This Row],[SearchStep]], GetMetadata[[SearchStep]:[StepCaption]], 4, FALSE), GetSteps[[#This Row],[StepCaption(ID)]])</f>
        <v>DatePickerBuildingBlock</v>
      </c>
    </row>
    <row r="2092" spans="1:5">
      <c r="A2092" t="s">
        <v>1886</v>
      </c>
      <c r="B2092" t="s">
        <v>3672</v>
      </c>
      <c r="C2092" t="str">
        <f>CONCATENATE(GetSteps[[#This Row],[DefinitionID]],GetSteps[[#This Row],[StepCaption(ID)]])</f>
        <v>DFFEB4A3-7265-ED11-80ED-0022481C7D58Date of meeting:(DatePickerBuildingBlock7)</v>
      </c>
      <c r="D2092" t="str">
        <f>IFERROR(VLOOKUP(GetSteps[[#This Row],[SearchStep]], GetMetadata[[SearchStep]:[StepCaption]], 2, FALSE), GetSteps[[#This Row],[StepCaption(ID)]])</f>
        <v>DatePickerBuildingBlock7</v>
      </c>
      <c r="E2092" t="str">
        <f>IFERROR(VLOOKUP(GetSteps[[#This Row],[SearchStep]], GetMetadata[[SearchStep]:[StepCaption]], 4, FALSE), GetSteps[[#This Row],[StepCaption(ID)]])</f>
        <v>DatePickerBuildingBlock</v>
      </c>
    </row>
    <row r="2093" spans="1:5">
      <c r="A2093" t="s">
        <v>1886</v>
      </c>
      <c r="B2093" t="s">
        <v>3673</v>
      </c>
      <c r="C2093" t="str">
        <f>CONCATENATE(GetSteps[[#This Row],[DefinitionID]],GetSteps[[#This Row],[StepCaption(ID)]])</f>
        <v>DFFEB4A3-7265-ED11-80ED-0022481C7D58Document our understanding (including inquiries) of its activities and main findings with respect to the SMI, including application of professional interna(RTFTextBuildingBlock18)</v>
      </c>
      <c r="D2093" t="str">
        <f>IFERROR(VLOOKUP(GetSteps[[#This Row],[SearchStep]], GetMetadata[[SearchStep]:[StepCaption]], 2, FALSE), GetSteps[[#This Row],[StepCaption(ID)]])</f>
        <v>RTFTextBuildingBlock18</v>
      </c>
      <c r="E2093" t="str">
        <f>IFERROR(VLOOKUP(GetSteps[[#This Row],[SearchStep]], GetMetadata[[SearchStep]:[StepCaption]], 4, FALSE), GetSteps[[#This Row],[StepCaption(ID)]])</f>
        <v>RTFTextBuildingBlock</v>
      </c>
    </row>
    <row r="2094" spans="1:5">
      <c r="A2094" t="s">
        <v>1886</v>
      </c>
      <c r="B2094" t="s">
        <v>5603</v>
      </c>
      <c r="C2094" t="str">
        <f>CONCATENATE(GetSteps[[#This Row],[DefinitionID]],GetSteps[[#This Row],[StepCaption(ID)]])</f>
        <v>DFFEB4A3-7265-ED11-80ED-0022481C7D58Document our understanding (including inquiries) of the use of management's specialists in the preparation of the SMI.(RTFTextBuildingBlock20)</v>
      </c>
      <c r="D2094" t="str">
        <f>IFERROR(VLOOKUP(GetSteps[[#This Row],[SearchStep]], GetMetadata[[SearchStep]:[StepCaption]], 2, FALSE), GetSteps[[#This Row],[StepCaption(ID)]])</f>
        <v>RTFTextBuildingBlock20</v>
      </c>
      <c r="E2094" t="str">
        <f>IFERROR(VLOOKUP(GetSteps[[#This Row],[SearchStep]], GetMetadata[[SearchStep]:[StepCaption]], 4, FALSE), GetSteps[[#This Row],[StepCaption(ID)]])</f>
        <v>RTFTextBuildingBlock</v>
      </c>
    </row>
    <row r="2095" spans="1:5">
      <c r="A2095" t="s">
        <v>1886</v>
      </c>
      <c r="B2095" t="s">
        <v>3674</v>
      </c>
      <c r="C2095" t="str">
        <f>CONCATENATE(GetSteps[[#This Row],[DefinitionID]],GetSteps[[#This Row],[StepCaption(ID)]])</f>
        <v>DFFEB4A3-7265-ED11-80ED-0022481C7D58Document the impact on our engagement.(RTFTextBuildingBlock11)</v>
      </c>
      <c r="D2095" t="str">
        <f>IFERROR(VLOOKUP(GetSteps[[#This Row],[SearchStep]], GetMetadata[[SearchStep]:[StepCaption]], 2, FALSE), GetSteps[[#This Row],[StepCaption(ID)]])</f>
        <v>RTFTextBuildingBlock11</v>
      </c>
      <c r="E2095" t="str">
        <f>IFERROR(VLOOKUP(GetSteps[[#This Row],[SearchStep]], GetMetadata[[SearchStep]:[StepCaption]], 4, FALSE), GetSteps[[#This Row],[StepCaption(ID)]])</f>
        <v>RTFTextBuildingBlock</v>
      </c>
    </row>
    <row r="2096" spans="1:5">
      <c r="A2096" t="s">
        <v>1886</v>
      </c>
      <c r="B2096" t="s">
        <v>3675</v>
      </c>
      <c r="C2096" t="str">
        <f>CONCATENATE(GetSteps[[#This Row],[DefinitionID]],GetSteps[[#This Row],[StepCaption(ID)]])</f>
        <v>DFFEB4A3-7265-ED11-80ED-0022481C7D58Document the impact on our engagement.(RTFTextBuildingBlock36)</v>
      </c>
      <c r="D2096" t="str">
        <f>IFERROR(VLOOKUP(GetSteps[[#This Row],[SearchStep]], GetMetadata[[SearchStep]:[StepCaption]], 2, FALSE), GetSteps[[#This Row],[StepCaption(ID)]])</f>
        <v>RTFTextBuildingBlock36</v>
      </c>
      <c r="E2096" t="str">
        <f>IFERROR(VLOOKUP(GetSteps[[#This Row],[SearchStep]], GetMetadata[[SearchStep]:[StepCaption]], 4, FALSE), GetSteps[[#This Row],[StepCaption(ID)]])</f>
        <v>RTFTextBuildingBlock</v>
      </c>
    </row>
    <row r="2097" spans="1:5">
      <c r="A2097" t="s">
        <v>1886</v>
      </c>
      <c r="B2097" t="s">
        <v>5604</v>
      </c>
      <c r="C2097" t="str">
        <f>CONCATENATE(GetSteps[[#This Row],[DefinitionID]],GetSteps[[#This Row],[StepCaption(ID)]])</f>
        <v>DFFEB4A3-7265-ED11-80ED-0022481C7D58Document the information obtained regarding the regulatory or other communications and the impact on our engagement.(RTFTextBuildingBlock25)</v>
      </c>
      <c r="D2097" t="str">
        <f>IFERROR(VLOOKUP(GetSteps[[#This Row],[SearchStep]], GetMetadata[[SearchStep]:[StepCaption]], 2, FALSE), GetSteps[[#This Row],[StepCaption(ID)]])</f>
        <v>RTFTextBuildingBlock25</v>
      </c>
      <c r="E2097" t="str">
        <f>IFERROR(VLOOKUP(GetSteps[[#This Row],[SearchStep]], GetMetadata[[SearchStep]:[StepCaption]], 4, FALSE), GetSteps[[#This Row],[StepCaption(ID)]])</f>
        <v>RTFTextBuildingBlock</v>
      </c>
    </row>
    <row r="2098" spans="1:5">
      <c r="A2098" t="s">
        <v>1886</v>
      </c>
      <c r="B2098" t="s">
        <v>3676</v>
      </c>
      <c r="C2098" t="str">
        <f>CONCATENATE(GetSteps[[#This Row],[DefinitionID]],GetSteps[[#This Row],[StepCaption(ID)]])</f>
        <v>DFFEB4A3-7265-ED11-80ED-0022481C7D58Identify control deficiencies.(SimpleDataGridBuildingBlock23)</v>
      </c>
      <c r="D2098" t="str">
        <f>IFERROR(VLOOKUP(GetSteps[[#This Row],[SearchStep]], GetMetadata[[SearchStep]:[StepCaption]], 2, FALSE), GetSteps[[#This Row],[StepCaption(ID)]])</f>
        <v>SimpleDataGridBuildingBlock23</v>
      </c>
      <c r="E2098" t="str">
        <f>IFERROR(VLOOKUP(GetSteps[[#This Row],[SearchStep]], GetMetadata[[SearchStep]:[StepCaption]], 4, FALSE), GetSteps[[#This Row],[StepCaption(ID)]])</f>
        <v>SimpleDataGridBuildingBlock</v>
      </c>
    </row>
    <row r="2099" spans="1:5">
      <c r="A2099" t="s">
        <v>1886</v>
      </c>
      <c r="B2099" t="s">
        <v>3677</v>
      </c>
      <c r="C2099" t="str">
        <f>CONCATENATE(GetSteps[[#This Row],[DefinitionID]],GetSteps[[#This Row],[StepCaption(ID)]])</f>
        <v>DFFEB4A3-7265-ED11-80ED-0022481C7D58Identify non-compliance.(SimpleDataGridBuildingBlock37)</v>
      </c>
      <c r="D2099" t="str">
        <f>IFERROR(VLOOKUP(GetSteps[[#This Row],[SearchStep]], GetMetadata[[SearchStep]:[StepCaption]], 2, FALSE), GetSteps[[#This Row],[StepCaption(ID)]])</f>
        <v>SimpleDataGridBuildingBlock37</v>
      </c>
      <c r="E2099" t="str">
        <f>IFERROR(VLOOKUP(GetSteps[[#This Row],[SearchStep]], GetMetadata[[SearchStep]:[StepCaption]], 4, FALSE), GetSteps[[#This Row],[StepCaption(ID)]])</f>
        <v>SimpleDataGridBuildingBlock</v>
      </c>
    </row>
    <row r="2100" spans="1:5">
      <c r="A2100" t="s">
        <v>1886</v>
      </c>
      <c r="B2100" t="s">
        <v>3678</v>
      </c>
      <c r="C2100" t="str">
        <f>CONCATENATE(GetSteps[[#This Row],[DefinitionID]],GetSteps[[#This Row],[StepCaption(ID)]])</f>
        <v>DFFEB4A3-7265-ED11-80ED-0022481C7D58Interviewee name(LabelMultiLineTextBox29)</v>
      </c>
      <c r="D2100" t="str">
        <f>IFERROR(VLOOKUP(GetSteps[[#This Row],[SearchStep]], GetMetadata[[SearchStep]:[StepCaption]], 2, FALSE), GetSteps[[#This Row],[StepCaption(ID)]])</f>
        <v>LabelMultiLineTextBox29</v>
      </c>
      <c r="E2100" t="str">
        <f>IFERROR(VLOOKUP(GetSteps[[#This Row],[SearchStep]], GetMetadata[[SearchStep]:[StepCaption]], 4, FALSE), GetSteps[[#This Row],[StepCaption(ID)]])</f>
        <v>LabelMultiLineTextBox</v>
      </c>
    </row>
    <row r="2101" spans="1:5">
      <c r="A2101" t="s">
        <v>1886</v>
      </c>
      <c r="B2101" t="s">
        <v>3679</v>
      </c>
      <c r="C2101" t="str">
        <f>CONCATENATE(GetSteps[[#This Row],[DefinitionID]],GetSteps[[#This Row],[StepCaption(ID)]])</f>
        <v>DFFEB4A3-7265-ED11-80ED-0022481C7D58Interviewee name(LabelMultiLineTextBox3)</v>
      </c>
      <c r="D2101" t="str">
        <f>IFERROR(VLOOKUP(GetSteps[[#This Row],[SearchStep]], GetMetadata[[SearchStep]:[StepCaption]], 2, FALSE), GetSteps[[#This Row],[StepCaption(ID)]])</f>
        <v>LabelMultiLineTextBox3</v>
      </c>
      <c r="E2101" t="str">
        <f>IFERROR(VLOOKUP(GetSteps[[#This Row],[SearchStep]], GetMetadata[[SearchStep]:[StepCaption]], 4, FALSE), GetSteps[[#This Row],[StepCaption(ID)]])</f>
        <v>LabelMultiLineTextBox</v>
      </c>
    </row>
    <row r="2102" spans="1:5">
      <c r="A2102" t="s">
        <v>1886</v>
      </c>
      <c r="B2102" t="s">
        <v>3680</v>
      </c>
      <c r="C2102" t="str">
        <f>CONCATENATE(GetSteps[[#This Row],[DefinitionID]],GetSteps[[#This Row],[StepCaption(ID)]])</f>
        <v>DFFEB4A3-7265-ED11-80ED-0022481C7D58Interviewee role(LabelMultiLineTextBox30)</v>
      </c>
      <c r="D2102" t="str">
        <f>IFERROR(VLOOKUP(GetSteps[[#This Row],[SearchStep]], GetMetadata[[SearchStep]:[StepCaption]], 2, FALSE), GetSteps[[#This Row],[StepCaption(ID)]])</f>
        <v>LabelMultiLineTextBox30</v>
      </c>
      <c r="E2102" t="str">
        <f>IFERROR(VLOOKUP(GetSteps[[#This Row],[SearchStep]], GetMetadata[[SearchStep]:[StepCaption]], 4, FALSE), GetSteps[[#This Row],[StepCaption(ID)]])</f>
        <v>LabelMultiLineTextBox</v>
      </c>
    </row>
    <row r="2103" spans="1:5">
      <c r="A2103" t="s">
        <v>1886</v>
      </c>
      <c r="B2103" t="s">
        <v>3681</v>
      </c>
      <c r="C2103" t="str">
        <f>CONCATENATE(GetSteps[[#This Row],[DefinitionID]],GetSteps[[#This Row],[StepCaption(ID)]])</f>
        <v>DFFEB4A3-7265-ED11-80ED-0022481C7D58Interviewee role(LabelMultiLineTextBox4)</v>
      </c>
      <c r="D2103" t="str">
        <f>IFERROR(VLOOKUP(GetSteps[[#This Row],[SearchStep]], GetMetadata[[SearchStep]:[StepCaption]], 2, FALSE), GetSteps[[#This Row],[StepCaption(ID)]])</f>
        <v>LabelMultiLineTextBox4</v>
      </c>
      <c r="E2103" t="str">
        <f>IFERROR(VLOOKUP(GetSteps[[#This Row],[SearchStep]], GetMetadata[[SearchStep]:[StepCaption]], 4, FALSE), GetSteps[[#This Row],[StepCaption(ID)]])</f>
        <v>LabelMultiLineTextBox</v>
      </c>
    </row>
    <row r="2104" spans="1:5">
      <c r="A2104" t="s">
        <v>1886</v>
      </c>
      <c r="B2104" t="s">
        <v>3682</v>
      </c>
      <c r="C2104" t="str">
        <f>CONCATENATE(GetSteps[[#This Row],[DefinitionID]],GetSteps[[#This Row],[StepCaption(ID)]])</f>
        <v>DFFEB4A3-7265-ED11-80ED-0022481C7D58Interviewee title(LabelMultiLineTextBox31)</v>
      </c>
      <c r="D2104" t="str">
        <f>IFERROR(VLOOKUP(GetSteps[[#This Row],[SearchStep]], GetMetadata[[SearchStep]:[StepCaption]], 2, FALSE), GetSteps[[#This Row],[StepCaption(ID)]])</f>
        <v>LabelMultiLineTextBox31</v>
      </c>
      <c r="E2104" t="str">
        <f>IFERROR(VLOOKUP(GetSteps[[#This Row],[SearchStep]], GetMetadata[[SearchStep]:[StepCaption]], 4, FALSE), GetSteps[[#This Row],[StepCaption(ID)]])</f>
        <v>LabelMultiLineTextBox</v>
      </c>
    </row>
    <row r="2105" spans="1:5">
      <c r="A2105" t="s">
        <v>1886</v>
      </c>
      <c r="B2105" t="s">
        <v>3683</v>
      </c>
      <c r="C2105" t="str">
        <f>CONCATENATE(GetSteps[[#This Row],[DefinitionID]],GetSteps[[#This Row],[StepCaption(ID)]])</f>
        <v>DFFEB4A3-7265-ED11-80ED-0022481C7D58Interviewee title(LabelMultiLineTextBox5)</v>
      </c>
      <c r="D2105" t="str">
        <f>IFERROR(VLOOKUP(GetSteps[[#This Row],[SearchStep]], GetMetadata[[SearchStep]:[StepCaption]], 2, FALSE), GetSteps[[#This Row],[StepCaption(ID)]])</f>
        <v>LabelMultiLineTextBox5</v>
      </c>
      <c r="E2105" t="str">
        <f>IFERROR(VLOOKUP(GetSteps[[#This Row],[SearchStep]], GetMetadata[[SearchStep]:[StepCaption]], 4, FALSE), GetSteps[[#This Row],[StepCaption(ID)]])</f>
        <v>LabelMultiLineTextBox</v>
      </c>
    </row>
    <row r="2106" spans="1:5">
      <c r="A2106" t="s">
        <v>1886</v>
      </c>
      <c r="B2106" t="s">
        <v>3684</v>
      </c>
      <c r="C2106" t="str">
        <f>CONCATENATE(GetSteps[[#This Row],[DefinitionID]],GetSteps[[#This Row],[StepCaption(ID)]])</f>
        <v>DFFEB4A3-7265-ED11-80ED-0022481C7D58KPMG interviewers(LabelMultiLineTextBox32)</v>
      </c>
      <c r="D2106" t="str">
        <f>IFERROR(VLOOKUP(GetSteps[[#This Row],[SearchStep]], GetMetadata[[SearchStep]:[StepCaption]], 2, FALSE), GetSteps[[#This Row],[StepCaption(ID)]])</f>
        <v>LabelMultiLineTextBox32</v>
      </c>
      <c r="E2106" t="str">
        <f>IFERROR(VLOOKUP(GetSteps[[#This Row],[SearchStep]], GetMetadata[[SearchStep]:[StepCaption]], 4, FALSE), GetSteps[[#This Row],[StepCaption(ID)]])</f>
        <v>LabelMultiLineTextBox</v>
      </c>
    </row>
    <row r="2107" spans="1:5">
      <c r="A2107" t="s">
        <v>1886</v>
      </c>
      <c r="B2107" t="s">
        <v>3685</v>
      </c>
      <c r="C2107" t="str">
        <f>CONCATENATE(GetSteps[[#This Row],[DefinitionID]],GetSteps[[#This Row],[StepCaption(ID)]])</f>
        <v>DFFEB4A3-7265-ED11-80ED-0022481C7D58KPMG interviewers(LabelMultiLineTextBox6)</v>
      </c>
      <c r="D2107" t="str">
        <f>IFERROR(VLOOKUP(GetSteps[[#This Row],[SearchStep]], GetMetadata[[SearchStep]:[StepCaption]], 2, FALSE), GetSteps[[#This Row],[StepCaption(ID)]])</f>
        <v>LabelMultiLineTextBox6</v>
      </c>
      <c r="E2107" t="str">
        <f>IFERROR(VLOOKUP(GetSteps[[#This Row],[SearchStep]], GetMetadata[[SearchStep]:[StepCaption]], 4, FALSE), GetSteps[[#This Row],[StepCaption(ID)]])</f>
        <v>LabelMultiLineTextBox</v>
      </c>
    </row>
    <row r="2108" spans="1:5">
      <c r="A2108" t="s">
        <v>1886</v>
      </c>
      <c r="B2108" t="s">
        <v>3686</v>
      </c>
      <c r="C2108" t="str">
        <f>CONCATENATE(GetSteps[[#This Row],[DefinitionID]],GetSteps[[#This Row],[StepCaption(ID)]])</f>
        <v>DFFEB4A3-7265-ED11-80ED-0022481C7D58Make specific inquiries of the appropriate parties(ExpanderGroupBuildingBlock1)</v>
      </c>
      <c r="D2108" t="str">
        <f>IFERROR(VLOOKUP(GetSteps[[#This Row],[SearchStep]], GetMetadata[[SearchStep]:[StepCaption]], 2, FALSE), GetSteps[[#This Row],[StepCaption(ID)]])</f>
        <v>ExpanderGroupBuildingBlock1</v>
      </c>
      <c r="E2108" t="str">
        <f>IFERROR(VLOOKUP(GetSteps[[#This Row],[SearchStep]], GetMetadata[[SearchStep]:[StepCaption]], 4, FALSE), GetSteps[[#This Row],[StepCaption(ID)]])</f>
        <v>ExpanderGroupBuildingBlock</v>
      </c>
    </row>
    <row r="2109" spans="1:5">
      <c r="A2109" t="s">
        <v>1886</v>
      </c>
      <c r="B2109" t="s">
        <v>3687</v>
      </c>
      <c r="C2109" t="str">
        <f>CONCATENATE(GetSteps[[#This Row],[DefinitionID]],GetSteps[[#This Row],[StepCaption(ID)]])</f>
        <v>DFFEB4A3-7265-ED11-80ED-0022481C7D58Management's specialists were used in the preparation of the SMI.(CheckBoxBuildingBlock19)</v>
      </c>
      <c r="D2109" t="str">
        <f>IFERROR(VLOOKUP(GetSteps[[#This Row],[SearchStep]], GetMetadata[[SearchStep]:[StepCaption]], 2, FALSE), GetSteps[[#This Row],[StepCaption(ID)]])</f>
        <v>CheckBoxBuildingBlock19</v>
      </c>
      <c r="E2109" t="str">
        <f>IFERROR(VLOOKUP(GetSteps[[#This Row],[SearchStep]], GetMetadata[[SearchStep]:[StepCaption]], 4, FALSE), GetSteps[[#This Row],[StepCaption(ID)]])</f>
        <v>CheckBoxBuildingBlock</v>
      </c>
    </row>
    <row r="2110" spans="1:5">
      <c r="A2110" t="s">
        <v>1886</v>
      </c>
      <c r="B2110" t="s">
        <v>3688</v>
      </c>
      <c r="C2110" t="str">
        <f>CONCATENATE(GetSteps[[#This Row],[DefinitionID]],GetSteps[[#This Row],[StepCaption(ID)]])</f>
        <v>DFFEB4A3-7265-ED11-80ED-0022481C7D58Select management's specialists used in the preparation of the SMI.(SimpleDataGridBuildingBlock21)</v>
      </c>
      <c r="D2110" t="str">
        <f>IFERROR(VLOOKUP(GetSteps[[#This Row],[SearchStep]], GetMetadata[[SearchStep]:[StepCaption]], 2, FALSE), GetSteps[[#This Row],[StepCaption(ID)]])</f>
        <v>SimpleDataGridBuildingBlock21</v>
      </c>
      <c r="E2110" t="str">
        <f>IFERROR(VLOOKUP(GetSteps[[#This Row],[SearchStep]], GetMetadata[[SearchStep]:[StepCaption]], 4, FALSE), GetSteps[[#This Row],[StepCaption(ID)]])</f>
        <v>SimpleDataGridBuildingBlock</v>
      </c>
    </row>
    <row r="2111" spans="1:5">
      <c r="A2111" t="s">
        <v>1886</v>
      </c>
      <c r="B2111" t="s">
        <v>3689</v>
      </c>
      <c r="C2111" t="str">
        <f>CONCATENATE(GetSteps[[#This Row],[DefinitionID]],GetSteps[[#This Row],[StepCaption(ID)]])</f>
        <v>DFFEB4A3-7265-ED11-80ED-0022481C7D58Select relevant fraud risk factors.(SimpleDataGridBuildingBlock15)</v>
      </c>
      <c r="D2111" t="str">
        <f>IFERROR(VLOOKUP(GetSteps[[#This Row],[SearchStep]], GetMetadata[[SearchStep]:[StepCaption]], 2, FALSE), GetSteps[[#This Row],[StepCaption(ID)]])</f>
        <v>SimpleDataGridBuildingBlock15</v>
      </c>
      <c r="E2111" t="str">
        <f>IFERROR(VLOOKUP(GetSteps[[#This Row],[SearchStep]], GetMetadata[[SearchStep]:[StepCaption]], 4, FALSE), GetSteps[[#This Row],[StepCaption(ID)]])</f>
        <v>SimpleDataGridBuildingBlock</v>
      </c>
    </row>
    <row r="2112" spans="1:5">
      <c r="A2112" t="s">
        <v>1886</v>
      </c>
      <c r="B2112" t="s">
        <v>3690</v>
      </c>
      <c r="C2112" t="str">
        <f>CONCATENATE(GetSteps[[#This Row],[DefinitionID]],GetSteps[[#This Row],[StepCaption(ID)]])</f>
        <v>DFFEB4A3-7265-ED11-80ED-0022481C7D58The appropriate parties have knowledge of any actual, suspected or alleged fraud or non-compliance with laws and regulations affecting the SMI.(CheckBoxBuildingBlock13)</v>
      </c>
      <c r="D2112" t="str">
        <f>IFERROR(VLOOKUP(GetSteps[[#This Row],[SearchStep]], GetMetadata[[SearchStep]:[StepCaption]], 2, FALSE), GetSteps[[#This Row],[StepCaption(ID)]])</f>
        <v>CheckBoxBuildingBlock13</v>
      </c>
      <c r="E2112" t="str">
        <f>IFERROR(VLOOKUP(GetSteps[[#This Row],[SearchStep]], GetMetadata[[SearchStep]:[StepCaption]], 4, FALSE), GetSteps[[#This Row],[StepCaption(ID)]])</f>
        <v>CheckBoxBuildingBlock</v>
      </c>
    </row>
    <row r="2113" spans="1:5">
      <c r="A2113" t="s">
        <v>1886</v>
      </c>
      <c r="B2113" t="s">
        <v>3691</v>
      </c>
      <c r="C2113" t="str">
        <f>CONCATENATE(GetSteps[[#This Row],[DefinitionID]],GetSteps[[#This Row],[StepCaption(ID)]])</f>
        <v>DFFEB4A3-7265-ED11-80ED-0022481C7D58The entity has an internal audit function.(CheckBoxBuildingBlock17)</v>
      </c>
      <c r="D2113" t="str">
        <f>IFERROR(VLOOKUP(GetSteps[[#This Row],[SearchStep]], GetMetadata[[SearchStep]:[StepCaption]], 2, FALSE), GetSteps[[#This Row],[StepCaption(ID)]])</f>
        <v>CheckBoxBuildingBlock17</v>
      </c>
      <c r="E2113" t="str">
        <f>IFERROR(VLOOKUP(GetSteps[[#This Row],[SearchStep]], GetMetadata[[SearchStep]:[StepCaption]], 4, FALSE), GetSteps[[#This Row],[StepCaption(ID)]])</f>
        <v>CheckBoxBuildingBlock</v>
      </c>
    </row>
    <row r="2114" spans="1:5">
      <c r="A2114" t="s">
        <v>1886</v>
      </c>
      <c r="B2114" t="s">
        <v>3692</v>
      </c>
      <c r="C2114" t="str">
        <f>CONCATENATE(GetSteps[[#This Row],[DefinitionID]],GetSteps[[#This Row],[StepCaption(ID)]])</f>
        <v>DFFEB4A3-7265-ED11-80ED-0022481C7D58There are deficiencies in the design or operation of internal controls which could adversely affect the preparation of SMI.(CheckBoxBuildingBlock22)</v>
      </c>
      <c r="D2114" t="str">
        <f>IFERROR(VLOOKUP(GetSteps[[#This Row],[SearchStep]], GetMetadata[[SearchStep]:[StepCaption]], 2, FALSE), GetSteps[[#This Row],[StepCaption(ID)]])</f>
        <v>CheckBoxBuildingBlock22</v>
      </c>
      <c r="E2114" t="str">
        <f>IFERROR(VLOOKUP(GetSteps[[#This Row],[SearchStep]], GetMetadata[[SearchStep]:[StepCaption]], 4, FALSE), GetSteps[[#This Row],[StepCaption(ID)]])</f>
        <v>CheckBoxBuildingBlock</v>
      </c>
    </row>
    <row r="2115" spans="1:5">
      <c r="A2115" t="s">
        <v>1886</v>
      </c>
      <c r="B2115" t="s">
        <v>3693</v>
      </c>
      <c r="C2115" t="str">
        <f>CONCATENATE(GetSteps[[#This Row],[DefinitionID]],GetSteps[[#This Row],[StepCaption(ID)]])</f>
        <v>DFFEB4A3-7265-ED11-80ED-0022481C7D58There have been communications from regulatory agencies or  others.(CheckBoxBuildingBlock24)</v>
      </c>
      <c r="D2115" t="str">
        <f>IFERROR(VLOOKUP(GetSteps[[#This Row],[SearchStep]], GetMetadata[[SearchStep]:[StepCaption]], 2, FALSE), GetSteps[[#This Row],[StepCaption(ID)]])</f>
        <v>CheckBoxBuildingBlock24</v>
      </c>
      <c r="E2115" t="str">
        <f>IFERROR(VLOOKUP(GetSteps[[#This Row],[SearchStep]], GetMetadata[[SearchStep]:[StepCaption]], 4, FALSE), GetSteps[[#This Row],[StepCaption(ID)]])</f>
        <v>CheckBoxBuildingBlock</v>
      </c>
    </row>
    <row r="2116" spans="1:5">
      <c r="A2116" t="s">
        <v>1886</v>
      </c>
      <c r="B2116" t="s">
        <v>3694</v>
      </c>
      <c r="C2116" t="str">
        <f>CONCATENATE(GetSteps[[#This Row],[DefinitionID]],GetSteps[[#This Row],[StepCaption(ID)]])</f>
        <v>DFFEB4A3-7265-ED11-80ED-0022481C7D58Were any of the responses obtained and documented above from the appropriate parties inconsistent with our understanding of the entity and engagement circu(OptionBuildingBlock10)</v>
      </c>
      <c r="D2116" t="str">
        <f>IFERROR(VLOOKUP(GetSteps[[#This Row],[SearchStep]], GetMetadata[[SearchStep]:[StepCaption]], 2, FALSE), GetSteps[[#This Row],[StepCaption(ID)]])</f>
        <v>OptionBuildingBlock10</v>
      </c>
      <c r="E2116" t="str">
        <f>IFERROR(VLOOKUP(GetSteps[[#This Row],[SearchStep]], GetMetadata[[SearchStep]:[StepCaption]], 4, FALSE), GetSteps[[#This Row],[StepCaption(ID)]])</f>
        <v>OptionBuildingBlock</v>
      </c>
    </row>
    <row r="2117" spans="1:5">
      <c r="A2117" t="s">
        <v>1886</v>
      </c>
      <c r="B2117" t="s">
        <v>3695</v>
      </c>
      <c r="C2117" t="str">
        <f>CONCATENATE(GetSteps[[#This Row],[DefinitionID]],GetSteps[[#This Row],[StepCaption(ID)]])</f>
        <v>DFFEB4A3-7265-ED11-80ED-0022481C7D58Were any of the responses obtained and documented above from the regulatory agencies, including about examination engagements in progress, inconsistent wit(OptionBuildingBlock35)</v>
      </c>
      <c r="D2117" t="str">
        <f>IFERROR(VLOOKUP(GetSteps[[#This Row],[SearchStep]], GetMetadata[[SearchStep]:[StepCaption]], 2, FALSE), GetSteps[[#This Row],[StepCaption(ID)]])</f>
        <v>OptionBuildingBlock35</v>
      </c>
      <c r="E2117" t="str">
        <f>IFERROR(VLOOKUP(GetSteps[[#This Row],[SearchStep]], GetMetadata[[SearchStep]:[StepCaption]], 4, FALSE), GetSteps[[#This Row],[StepCaption(ID)]])</f>
        <v>OptionBuildingBlock</v>
      </c>
    </row>
    <row r="2118" spans="1:5">
      <c r="A2118" t="s">
        <v>1886</v>
      </c>
      <c r="B2118" t="s">
        <v>3696</v>
      </c>
      <c r="C2118" t="str">
        <f>CONCATENATE(GetSteps[[#This Row],[DefinitionID]],GetSteps[[#This Row],[StepCaption(ID)]])</f>
        <v>DFFEB4A3-7265-ED11-80ED-0022481C7D58(BandBuildingBlock2)</v>
      </c>
      <c r="D2118" t="str">
        <f>IFERROR(VLOOKUP(GetSteps[[#This Row],[SearchStep]], GetMetadata[[SearchStep]:[StepCaption]], 2, FALSE), GetSteps[[#This Row],[StepCaption(ID)]])</f>
        <v>BandBuildingBlock2</v>
      </c>
      <c r="E2118" t="str">
        <f>IFERROR(VLOOKUP(GetSteps[[#This Row],[SearchStep]], GetMetadata[[SearchStep]:[StepCaption]], 4, FALSE), GetSteps[[#This Row],[StepCaption(ID)]])</f>
        <v>BandBuildingBlock</v>
      </c>
    </row>
    <row r="2119" spans="1:5">
      <c r="A2119" t="s">
        <v>1886</v>
      </c>
      <c r="B2119" t="s">
        <v>3697</v>
      </c>
      <c r="C2119" t="str">
        <f>CONCATENATE(GetSteps[[#This Row],[DefinitionID]],GetSteps[[#This Row],[StepCaption(ID)]])</f>
        <v>DFFEB4A3-7265-ED11-80ED-0022481C7D58(BandBuildingBlock28)</v>
      </c>
      <c r="D2119" t="str">
        <f>IFERROR(VLOOKUP(GetSteps[[#This Row],[SearchStep]], GetMetadata[[SearchStep]:[StepCaption]], 2, FALSE), GetSteps[[#This Row],[StepCaption(ID)]])</f>
        <v>BandBuildingBlock28</v>
      </c>
      <c r="E2119" t="str">
        <f>IFERROR(VLOOKUP(GetSteps[[#This Row],[SearchStep]], GetMetadata[[SearchStep]:[StepCaption]], 4, FALSE), GetSteps[[#This Row],[StepCaption(ID)]])</f>
        <v>BandBuildingBlock</v>
      </c>
    </row>
    <row r="2120" spans="1:5">
      <c r="A2120" t="s">
        <v>1886</v>
      </c>
      <c r="B2120" t="s">
        <v>139</v>
      </c>
      <c r="C2120" t="str">
        <f>CONCATENATE(GetSteps[[#This Row],[DefinitionID]],GetSteps[[#This Row],[StepCaption(ID)]])</f>
        <v>DFFEB4A3-7265-ED11-80ED-0022481C7D58CustomBuildingBlock</v>
      </c>
      <c r="D2120" t="str">
        <f>IFERROR(VLOOKUP(GetSteps[[#This Row],[SearchStep]], GetMetadata[[SearchStep]:[StepCaption]], 2, FALSE), GetSteps[[#This Row],[StepCaption(ID)]])</f>
        <v>CustomBuildingBlock</v>
      </c>
      <c r="E2120" t="str">
        <f>IFERROR(VLOOKUP(GetSteps[[#This Row],[SearchStep]], GetMetadata[[SearchStep]:[StepCaption]], 4, FALSE), GetSteps[[#This Row],[StepCaption(ID)]])</f>
        <v>CustomBuildingBlock</v>
      </c>
    </row>
    <row r="2121" spans="1:5">
      <c r="A2121" t="s">
        <v>1886</v>
      </c>
      <c r="B2121" t="s">
        <v>318</v>
      </c>
      <c r="C2121" t="str">
        <f>CONCATENATE(GetSteps[[#This Row],[DefinitionID]],GetSteps[[#This Row],[StepCaption(ID)]])</f>
        <v>DFFEB4A3-7265-ED11-80ED-0022481C7D58Attachment_module</v>
      </c>
      <c r="D2121" t="str">
        <f>IFERROR(VLOOKUP(GetSteps[[#This Row],[SearchStep]], GetMetadata[[SearchStep]:[StepCaption]], 2, FALSE), GetSteps[[#This Row],[StepCaption(ID)]])</f>
        <v>Attachment_module</v>
      </c>
      <c r="E2121" t="str">
        <f>IFERROR(VLOOKUP(GetSteps[[#This Row],[SearchStep]], GetMetadata[[SearchStep]:[StepCaption]], 4, FALSE), GetSteps[[#This Row],[StepCaption(ID)]])</f>
        <v>Attachment_module</v>
      </c>
    </row>
    <row r="2122" spans="1:5">
      <c r="A2122" t="s">
        <v>1886</v>
      </c>
      <c r="B2122" t="s">
        <v>319</v>
      </c>
      <c r="C2122" t="str">
        <f>CONCATENATE(GetSteps[[#This Row],[DefinitionID]],GetSteps[[#This Row],[StepCaption(ID)]])</f>
        <v>DFFEB4A3-7265-ED11-80ED-0022481C7D58ReviewNote_module</v>
      </c>
      <c r="D2122" t="str">
        <f>IFERROR(VLOOKUP(GetSteps[[#This Row],[SearchStep]], GetMetadata[[SearchStep]:[StepCaption]], 2, FALSE), GetSteps[[#This Row],[StepCaption(ID)]])</f>
        <v>ReviewNote_module</v>
      </c>
      <c r="E2122" t="str">
        <f>IFERROR(VLOOKUP(GetSteps[[#This Row],[SearchStep]], GetMetadata[[SearchStep]:[StepCaption]], 4, FALSE), GetSteps[[#This Row],[StepCaption(ID)]])</f>
        <v>ReviewNote_module</v>
      </c>
    </row>
    <row r="2123" spans="1:5">
      <c r="A2123" t="s">
        <v>1886</v>
      </c>
      <c r="B2123" t="s">
        <v>320</v>
      </c>
      <c r="C2123" t="str">
        <f>CONCATENATE(GetSteps[[#This Row],[DefinitionID]],GetSteps[[#This Row],[StepCaption(ID)]])</f>
        <v>DFFEB4A3-7265-ED11-80ED-0022481C7D58Navigation_module</v>
      </c>
      <c r="D2123" t="str">
        <f>IFERROR(VLOOKUP(GetSteps[[#This Row],[SearchStep]], GetMetadata[[SearchStep]:[StepCaption]], 2, FALSE), GetSteps[[#This Row],[StepCaption(ID)]])</f>
        <v>Navigation_module</v>
      </c>
      <c r="E2123" t="str">
        <f>IFERROR(VLOOKUP(GetSteps[[#This Row],[SearchStep]], GetMetadata[[SearchStep]:[StepCaption]], 4, FALSE), GetSteps[[#This Row],[StepCaption(ID)]])</f>
        <v>Navigation_module</v>
      </c>
    </row>
    <row r="2124" spans="1:5">
      <c r="A2124" t="s">
        <v>1886</v>
      </c>
      <c r="B2124" t="s">
        <v>519</v>
      </c>
      <c r="C2124" t="str">
        <f>CONCATENATE(GetSteps[[#This Row],[DefinitionID]],GetSteps[[#This Row],[StepCaption(ID)]])</f>
        <v>DFFEB4A3-7265-ED11-80ED-0022481C7D58MRR SignOff_module</v>
      </c>
      <c r="D2124" t="str">
        <f>IFERROR(VLOOKUP(GetSteps[[#This Row],[SearchStep]], GetMetadata[[SearchStep]:[StepCaption]], 2, FALSE), GetSteps[[#This Row],[StepCaption(ID)]])</f>
        <v>MRR SignOff_module</v>
      </c>
      <c r="E2124" t="str">
        <f>IFERROR(VLOOKUP(GetSteps[[#This Row],[SearchStep]], GetMetadata[[SearchStep]:[StepCaption]], 4, FALSE), GetSteps[[#This Row],[StepCaption(ID)]])</f>
        <v>MRR SignOff_module</v>
      </c>
    </row>
    <row r="2125" spans="1:5">
      <c r="A2125" t="s">
        <v>1886</v>
      </c>
      <c r="B2125" t="s">
        <v>672</v>
      </c>
      <c r="C2125" t="str">
        <f>CONCATENATE(GetSteps[[#This Row],[DefinitionID]],GetSteps[[#This Row],[StepCaption(ID)]])</f>
        <v>DFFEB4A3-7265-ED11-80ED-0022481C7D58Tailoring_module</v>
      </c>
      <c r="D2125" t="str">
        <f>IFERROR(VLOOKUP(GetSteps[[#This Row],[SearchStep]], GetMetadata[[SearchStep]:[StepCaption]], 2, FALSE), GetSteps[[#This Row],[StepCaption(ID)]])</f>
        <v>Tailoring_module</v>
      </c>
      <c r="E2125" t="str">
        <f>IFERROR(VLOOKUP(GetSteps[[#This Row],[SearchStep]], GetMetadata[[SearchStep]:[StepCaption]], 4, FALSE), GetSteps[[#This Row],[StepCaption(ID)]])</f>
        <v>Tailoring_module</v>
      </c>
    </row>
    <row r="2126" spans="1:5">
      <c r="A2126" t="s">
        <v>1886</v>
      </c>
      <c r="B2126" t="s">
        <v>711</v>
      </c>
      <c r="C2126" t="str">
        <f>CONCATENATE(GetSteps[[#This Row],[DefinitionID]],GetSteps[[#This Row],[StepCaption(ID)]])</f>
        <v>DFFEB4A3-7265-ED11-80ED-0022481C7D58TeamManagement_module</v>
      </c>
      <c r="D2126" t="str">
        <f>IFERROR(VLOOKUP(GetSteps[[#This Row],[SearchStep]], GetMetadata[[SearchStep]:[StepCaption]], 2, FALSE), GetSteps[[#This Row],[StepCaption(ID)]])</f>
        <v>TeamManagement_module</v>
      </c>
      <c r="E2126" t="str">
        <f>IFERROR(VLOOKUP(GetSteps[[#This Row],[SearchStep]], GetMetadata[[SearchStep]:[StepCaption]], 4, FALSE), GetSteps[[#This Row],[StepCaption(ID)]])</f>
        <v>TeamManagement_module</v>
      </c>
    </row>
    <row r="2127" spans="1:5">
      <c r="A2127" t="s">
        <v>1886</v>
      </c>
      <c r="B2127" t="s">
        <v>756</v>
      </c>
      <c r="C2127" t="str">
        <f>CONCATENATE(GetSteps[[#This Row],[DefinitionID]],GetSteps[[#This Row],[StepCaption(ID)]])</f>
        <v>DFFEB4A3-7265-ED11-80ED-0022481C7D58ProjectPlan_module</v>
      </c>
      <c r="D2127" t="str">
        <f>IFERROR(VLOOKUP(GetSteps[[#This Row],[SearchStep]], GetMetadata[[SearchStep]:[StepCaption]], 2, FALSE), GetSteps[[#This Row],[StepCaption(ID)]])</f>
        <v>ProjectPlan_module</v>
      </c>
      <c r="E2127" t="str">
        <f>IFERROR(VLOOKUP(GetSteps[[#This Row],[SearchStep]], GetMetadata[[SearchStep]:[StepCaption]], 4, FALSE), GetSteps[[#This Row],[StepCaption(ID)]])</f>
        <v>ProjectPlan_module</v>
      </c>
    </row>
    <row r="2128" spans="1:5">
      <c r="A2128" t="s">
        <v>1886</v>
      </c>
      <c r="B2128" t="s">
        <v>843</v>
      </c>
      <c r="C2128" t="str">
        <f>CONCATENATE(GetSteps[[#This Row],[DefinitionID]],GetSteps[[#This Row],[StepCaption(ID)]])</f>
        <v>DFFEB4A3-7265-ED11-80ED-0022481C7D58Chatbot_module</v>
      </c>
      <c r="D2128" t="str">
        <f>IFERROR(VLOOKUP(GetSteps[[#This Row],[SearchStep]], GetMetadata[[SearchStep]:[StepCaption]], 2, FALSE), GetSteps[[#This Row],[StepCaption(ID)]])</f>
        <v>Chatbot_module</v>
      </c>
      <c r="E2128" t="str">
        <f>IFERROR(VLOOKUP(GetSteps[[#This Row],[SearchStep]], GetMetadata[[SearchStep]:[StepCaption]], 4, FALSE), GetSteps[[#This Row],[StepCaption(ID)]])</f>
        <v>Chatbot_module</v>
      </c>
    </row>
    <row r="2129" spans="1:5">
      <c r="A2129" t="s">
        <v>1886</v>
      </c>
      <c r="B2129" t="s">
        <v>866</v>
      </c>
      <c r="C2129" t="str">
        <f>CONCATENATE(GetSteps[[#This Row],[DefinitionID]],GetSteps[[#This Row],[StepCaption(ID)]])</f>
        <v>DFFEB4A3-7265-ED11-80ED-0022481C7D58TaggingUtilityTool_module</v>
      </c>
      <c r="D2129" t="str">
        <f>IFERROR(VLOOKUP(GetSteps[[#This Row],[SearchStep]], GetMetadata[[SearchStep]:[StepCaption]], 2, FALSE), GetSteps[[#This Row],[StepCaption(ID)]])</f>
        <v>TaggingUtilityTool_module</v>
      </c>
      <c r="E2129" t="str">
        <f>IFERROR(VLOOKUP(GetSteps[[#This Row],[SearchStep]], GetMetadata[[SearchStep]:[StepCaption]], 4, FALSE), GetSteps[[#This Row],[StepCaption(ID)]])</f>
        <v>TaggingUtilityTool_module</v>
      </c>
    </row>
    <row r="2130" spans="1:5">
      <c r="A2130" t="s">
        <v>1886</v>
      </c>
      <c r="B2130" t="s">
        <v>885</v>
      </c>
      <c r="C2130" t="str">
        <f>CONCATENATE(GetSteps[[#This Row],[DefinitionID]],GetSteps[[#This Row],[StepCaption(ID)]])</f>
        <v>DFFEB4A3-7265-ED11-80ED-0022481C7D58Eng Dash_module</v>
      </c>
      <c r="D2130" t="str">
        <f>IFERROR(VLOOKUP(GetSteps[[#This Row],[SearchStep]], GetMetadata[[SearchStep]:[StepCaption]], 2, FALSE), GetSteps[[#This Row],[StepCaption(ID)]])</f>
        <v>Eng Dash_module</v>
      </c>
      <c r="E2130" t="str">
        <f>IFERROR(VLOOKUP(GetSteps[[#This Row],[SearchStep]], GetMetadata[[SearchStep]:[StepCaption]], 4, FALSE), GetSteps[[#This Row],[StepCaption(ID)]])</f>
        <v>Eng Dash_module</v>
      </c>
    </row>
    <row r="2131" spans="1:5">
      <c r="A2131" t="s">
        <v>1886</v>
      </c>
      <c r="B2131" t="s">
        <v>894</v>
      </c>
      <c r="C2131" t="str">
        <f>CONCATENATE(GetSteps[[#This Row],[DefinitionID]],GetSteps[[#This Row],[StepCaption(ID)]])</f>
        <v>DFFEB4A3-7265-ED11-80ED-0022481C7D58My Eng_module</v>
      </c>
      <c r="D2131" t="str">
        <f>IFERROR(VLOOKUP(GetSteps[[#This Row],[SearchStep]], GetMetadata[[SearchStep]:[StepCaption]], 2, FALSE), GetSteps[[#This Row],[StepCaption(ID)]])</f>
        <v>My Eng_module</v>
      </c>
      <c r="E2131" t="str">
        <f>IFERROR(VLOOKUP(GetSteps[[#This Row],[SearchStep]], GetMetadata[[SearchStep]:[StepCaption]], 4, FALSE), GetSteps[[#This Row],[StepCaption(ID)]])</f>
        <v>My Eng_module</v>
      </c>
    </row>
    <row r="2132" spans="1:5">
      <c r="A2132" t="s">
        <v>1886</v>
      </c>
      <c r="B2132" t="s">
        <v>885</v>
      </c>
      <c r="C2132" t="str">
        <f>CONCATENATE(GetSteps[[#This Row],[DefinitionID]],GetSteps[[#This Row],[StepCaption(ID)]])</f>
        <v>DFFEB4A3-7265-ED11-80ED-0022481C7D58Eng Dash_module</v>
      </c>
      <c r="D2132" t="str">
        <f>IFERROR(VLOOKUP(GetSteps[[#This Row],[SearchStep]], GetMetadata[[SearchStep]:[StepCaption]], 2, FALSE), GetSteps[[#This Row],[StepCaption(ID)]])</f>
        <v>Eng Dash_module</v>
      </c>
      <c r="E2132" t="str">
        <f>IFERROR(VLOOKUP(GetSteps[[#This Row],[SearchStep]], GetMetadata[[SearchStep]:[StepCaption]], 4, FALSE), GetSteps[[#This Row],[StepCaption(ID)]])</f>
        <v>Eng Dash_module</v>
      </c>
    </row>
    <row r="2133" spans="1:5">
      <c r="A2133" t="s">
        <v>1886</v>
      </c>
      <c r="B2133" t="s">
        <v>1135</v>
      </c>
      <c r="C2133" t="str">
        <f>CONCATENATE(GetSteps[[#This Row],[DefinitionID]],GetSteps[[#This Row],[StepCaption(ID)]])</f>
        <v>DFFEB4A3-7265-ED11-80ED-0022481C7D58MUSsampling_module</v>
      </c>
      <c r="D2133" t="str">
        <f>IFERROR(VLOOKUP(GetSteps[[#This Row],[SearchStep]], GetMetadata[[SearchStep]:[StepCaption]], 2, FALSE), GetSteps[[#This Row],[StepCaption(ID)]])</f>
        <v>MUSsampling_module</v>
      </c>
      <c r="E2133" t="str">
        <f>IFERROR(VLOOKUP(GetSteps[[#This Row],[SearchStep]], GetMetadata[[SearchStep]:[StepCaption]], 4, FALSE), GetSteps[[#This Row],[StepCaption(ID)]])</f>
        <v>MUSsampling_module</v>
      </c>
    </row>
    <row r="2134" spans="1:5">
      <c r="A2134" t="s">
        <v>1886</v>
      </c>
      <c r="B2134" t="s">
        <v>1235</v>
      </c>
      <c r="C2134" t="str">
        <f>CONCATENATE(GetSteps[[#This Row],[DefinitionID]],GetSteps[[#This Row],[StepCaption(ID)]])</f>
        <v>DFFEB4A3-7265-ED11-80ED-0022481C7D58RollForward_Module</v>
      </c>
      <c r="D2134" t="str">
        <f>IFERROR(VLOOKUP(GetSteps[[#This Row],[SearchStep]], GetMetadata[[SearchStep]:[StepCaption]], 2, FALSE), GetSteps[[#This Row],[StepCaption(ID)]])</f>
        <v>RollForward_Module</v>
      </c>
      <c r="E2134" t="str">
        <f>IFERROR(VLOOKUP(GetSteps[[#This Row],[SearchStep]], GetMetadata[[SearchStep]:[StepCaption]], 4, FALSE), GetSteps[[#This Row],[StepCaption(ID)]])</f>
        <v>RollForward_Module</v>
      </c>
    </row>
    <row r="2135" spans="1:5">
      <c r="A2135" t="s">
        <v>1886</v>
      </c>
      <c r="B2135" t="s">
        <v>1246</v>
      </c>
      <c r="C2135" t="str">
        <f>CONCATENATE(GetSteps[[#This Row],[DefinitionID]],GetSteps[[#This Row],[StepCaption(ID)]])</f>
        <v>DFFEB4A3-7265-ED11-80ED-0022481C7D58GeneralFeatures_Module</v>
      </c>
      <c r="D2135" t="str">
        <f>IFERROR(VLOOKUP(GetSteps[[#This Row],[SearchStep]], GetMetadata[[SearchStep]:[StepCaption]], 2, FALSE), GetSteps[[#This Row],[StepCaption(ID)]])</f>
        <v>GeneralFeatures_Module</v>
      </c>
      <c r="E2135" t="str">
        <f>IFERROR(VLOOKUP(GetSteps[[#This Row],[SearchStep]], GetMetadata[[SearchStep]:[StepCaption]], 4, FALSE), GetSteps[[#This Row],[StepCaption(ID)]])</f>
        <v>GeneralFeatures_Module</v>
      </c>
    </row>
    <row r="2136" spans="1:5">
      <c r="A2136" t="s">
        <v>1886</v>
      </c>
      <c r="B2136" t="s">
        <v>1257</v>
      </c>
      <c r="C2136" t="str">
        <f>CONCATENATE(GetSteps[[#This Row],[DefinitionID]],GetSteps[[#This Row],[StepCaption(ID)]])</f>
        <v>DFFEB4A3-7265-ED11-80ED-0022481C7D58CloseOut_Module</v>
      </c>
      <c r="D2136" t="str">
        <f>IFERROR(VLOOKUP(GetSteps[[#This Row],[SearchStep]], GetMetadata[[SearchStep]:[StepCaption]], 2, FALSE), GetSteps[[#This Row],[StepCaption(ID)]])</f>
        <v>CloseOut_Module</v>
      </c>
      <c r="E2136" t="str">
        <f>IFERROR(VLOOKUP(GetSteps[[#This Row],[SearchStep]], GetMetadata[[SearchStep]:[StepCaption]], 4, FALSE), GetSteps[[#This Row],[StepCaption(ID)]])</f>
        <v>CloseOut_Module</v>
      </c>
    </row>
    <row r="2137" spans="1:5">
      <c r="A2137" t="s">
        <v>1886</v>
      </c>
      <c r="B2137" t="s">
        <v>1282</v>
      </c>
      <c r="C2137" t="str">
        <f>CONCATENATE(GetSteps[[#This Row],[DefinitionID]],GetSteps[[#This Row],[StepCaption(ID)]])</f>
        <v>DFFEB4A3-7265-ED11-80ED-0022481C7D58ACP_module</v>
      </c>
      <c r="D2137" t="str">
        <f>IFERROR(VLOOKUP(GetSteps[[#This Row],[SearchStep]], GetMetadata[[SearchStep]:[StepCaption]], 2, FALSE), GetSteps[[#This Row],[StepCaption(ID)]])</f>
        <v>ACP_module</v>
      </c>
      <c r="E2137" t="str">
        <f>IFERROR(VLOOKUP(GetSteps[[#This Row],[SearchStep]], GetMetadata[[SearchStep]:[StepCaption]], 4, FALSE), GetSteps[[#This Row],[StepCaption(ID)]])</f>
        <v>ACP_module</v>
      </c>
    </row>
    <row r="2138" spans="1:5">
      <c r="A2138" t="s">
        <v>1886</v>
      </c>
      <c r="B2138" t="s">
        <v>1288</v>
      </c>
      <c r="C2138" t="str">
        <f>CONCATENATE(GetSteps[[#This Row],[DefinitionID]],GetSteps[[#This Row],[StepCaption(ID)]])</f>
        <v>DFFEB4A3-7265-ED11-80ED-0022481C7D58Create_Analysis_module</v>
      </c>
      <c r="D2138" t="str">
        <f>IFERROR(VLOOKUP(GetSteps[[#This Row],[SearchStep]], GetMetadata[[SearchStep]:[StepCaption]], 2, FALSE), GetSteps[[#This Row],[StepCaption(ID)]])</f>
        <v>Create_Analysis_module</v>
      </c>
      <c r="E2138" t="str">
        <f>IFERROR(VLOOKUP(GetSteps[[#This Row],[SearchStep]], GetMetadata[[SearchStep]:[StepCaption]], 4, FALSE), GetSteps[[#This Row],[StepCaption(ID)]])</f>
        <v>Create_Analysis_module</v>
      </c>
    </row>
    <row r="2139" spans="1:5">
      <c r="A2139" t="s">
        <v>1886</v>
      </c>
      <c r="B2139" t="s">
        <v>1546</v>
      </c>
      <c r="C2139" t="str">
        <f>CONCATENATE(GetSteps[[#This Row],[DefinitionID]],GetSteps[[#This Row],[StepCaption(ID)]])</f>
        <v>DFFEB4A3-7265-ED11-80ED-0022481C7D58GeneralModule</v>
      </c>
      <c r="D2139" t="str">
        <f>IFERROR(VLOOKUP(GetSteps[[#This Row],[SearchStep]], GetMetadata[[SearchStep]:[StepCaption]], 2, FALSE), GetSteps[[#This Row],[StepCaption(ID)]])</f>
        <v>GeneralModule</v>
      </c>
      <c r="E2139" t="str">
        <f>IFERROR(VLOOKUP(GetSteps[[#This Row],[SearchStep]], GetMetadata[[SearchStep]:[StepCaption]], 4, FALSE), GetSteps[[#This Row],[StepCaption(ID)]])</f>
        <v>GeneralModule</v>
      </c>
    </row>
    <row r="2140" spans="1:5">
      <c r="A2140" t="s">
        <v>3751</v>
      </c>
      <c r="B2140" t="s">
        <v>5605</v>
      </c>
      <c r="C2140" t="str">
        <f>CONCATENATE(GetSteps[[#This Row],[DefinitionID]],GetSteps[[#This Row],[StepCaption(ID)]])</f>
        <v>EB297893-0397-ED11-80EF-0022481C7D58Description (LabelMultiLineTextBox3)</v>
      </c>
      <c r="D2140" t="str">
        <f>IFERROR(VLOOKUP(GetSteps[[#This Row],[SearchStep]], GetMetadata[[SearchStep]:[StepCaption]], 2, FALSE), GetSteps[[#This Row],[StepCaption(ID)]])</f>
        <v>LabelMultiLineTextBox3</v>
      </c>
      <c r="E2140" t="str">
        <f>IFERROR(VLOOKUP(GetSteps[[#This Row],[SearchStep]], GetMetadata[[SearchStep]:[StepCaption]], 4, FALSE), GetSteps[[#This Row],[StepCaption(ID)]])</f>
        <v>LabelMultiLineTextBox</v>
      </c>
    </row>
    <row r="2141" spans="1:5">
      <c r="A2141" t="s">
        <v>3751</v>
      </c>
      <c r="B2141" t="s">
        <v>5606</v>
      </c>
      <c r="C2141" t="str">
        <f>CONCATENATE(GetSteps[[#This Row],[DefinitionID]],GetSteps[[#This Row],[StepCaption(ID)]])</f>
        <v>EB297893-0397-ED11-80EF-0022481C7D58ID(LabelMultiLineTextBox2)</v>
      </c>
      <c r="D2141" t="str">
        <f>IFERROR(VLOOKUP(GetSteps[[#This Row],[SearchStep]], GetMetadata[[SearchStep]:[StepCaption]], 2, FALSE), GetSteps[[#This Row],[StepCaption(ID)]])</f>
        <v>LabelMultiLineTextBox2</v>
      </c>
      <c r="E2141" t="str">
        <f>IFERROR(VLOOKUP(GetSteps[[#This Row],[SearchStep]], GetMetadata[[SearchStep]:[StepCaption]], 4, FALSE), GetSteps[[#This Row],[StepCaption(ID)]])</f>
        <v>LabelMultiLineTextBox</v>
      </c>
    </row>
    <row r="2142" spans="1:5">
      <c r="A2142" t="s">
        <v>3751</v>
      </c>
      <c r="B2142" t="s">
        <v>5299</v>
      </c>
      <c r="C2142" t="str">
        <f>CONCATENATE(GetSteps[[#This Row],[DefinitionID]],GetSteps[[#This Row],[StepCaption(ID)]])</f>
        <v>EB297893-0397-ED11-80EF-0022481C7D58Identify the deficiency type.(ComboSelectEntityEnumBuildingBlock4)</v>
      </c>
      <c r="D2142" t="str">
        <f>IFERROR(VLOOKUP(GetSteps[[#This Row],[SearchStep]], GetMetadata[[SearchStep]:[StepCaption]], 2, FALSE), GetSteps[[#This Row],[StepCaption(ID)]])</f>
        <v>ComboSelectEntityEnumBuildingBlock4</v>
      </c>
      <c r="E2142" t="str">
        <f>IFERROR(VLOOKUP(GetSteps[[#This Row],[SearchStep]], GetMetadata[[SearchStep]:[StepCaption]], 4, FALSE), GetSteps[[#This Row],[StepCaption(ID)]])</f>
        <v>ComboSelectEntityEnumBuildingBlock</v>
      </c>
    </row>
    <row r="2143" spans="1:5">
      <c r="A2143" t="s">
        <v>3751</v>
      </c>
      <c r="B2143" t="s">
        <v>3113</v>
      </c>
      <c r="C2143" t="str">
        <f>CONCATENATE(GetSteps[[#This Row],[DefinitionID]],GetSteps[[#This Row],[StepCaption(ID)]])</f>
        <v>EB297893-0397-ED11-80EF-0022481C7D58(LabelMultiLineTextBox6)</v>
      </c>
      <c r="D2143" t="str">
        <f>IFERROR(VLOOKUP(GetSteps[[#This Row],[SearchStep]], GetMetadata[[SearchStep]:[StepCaption]], 2, FALSE), GetSteps[[#This Row],[StepCaption(ID)]])</f>
        <v>LabelMultiLineTextBox6</v>
      </c>
      <c r="E2143" t="str">
        <f>IFERROR(VLOOKUP(GetSteps[[#This Row],[SearchStep]], GetMetadata[[SearchStep]:[StepCaption]], 4, FALSE), GetSteps[[#This Row],[StepCaption(ID)]])</f>
        <v>LabelMultiLineTextBox</v>
      </c>
    </row>
    <row r="2144" spans="1:5">
      <c r="A2144" t="s">
        <v>3751</v>
      </c>
      <c r="B2144" t="s">
        <v>5607</v>
      </c>
      <c r="C2144" t="str">
        <f>CONCATENATE(GetSteps[[#This Row],[DefinitionID]],GetSteps[[#This Row],[StepCaption(ID)]])</f>
        <v>EB297893-0397-ED11-80EF-0022481C7D58(SimpleDataGridBuildingBlock5)</v>
      </c>
      <c r="D2144" t="str">
        <f>IFERROR(VLOOKUP(GetSteps[[#This Row],[SearchStep]], GetMetadata[[SearchStep]:[StepCaption]], 2, FALSE), GetSteps[[#This Row],[StepCaption(ID)]])</f>
        <v>SimpleDataGridBuildingBlock5</v>
      </c>
      <c r="E2144" t="str">
        <f>IFERROR(VLOOKUP(GetSteps[[#This Row],[SearchStep]], GetMetadata[[SearchStep]:[StepCaption]], 4, FALSE), GetSteps[[#This Row],[StepCaption(ID)]])</f>
        <v>SimpleDataGridBuildingBlock</v>
      </c>
    </row>
    <row r="2145" spans="1:5">
      <c r="A2145" t="s">
        <v>3751</v>
      </c>
      <c r="B2145" t="s">
        <v>139</v>
      </c>
      <c r="C2145" t="str">
        <f>CONCATENATE(GetSteps[[#This Row],[DefinitionID]],GetSteps[[#This Row],[StepCaption(ID)]])</f>
        <v>EB297893-0397-ED11-80EF-0022481C7D58CustomBuildingBlock</v>
      </c>
      <c r="D2145" t="str">
        <f>IFERROR(VLOOKUP(GetSteps[[#This Row],[SearchStep]], GetMetadata[[SearchStep]:[StepCaption]], 2, FALSE), GetSteps[[#This Row],[StepCaption(ID)]])</f>
        <v>CustomBuildingBlock</v>
      </c>
      <c r="E2145" t="str">
        <f>IFERROR(VLOOKUP(GetSteps[[#This Row],[SearchStep]], GetMetadata[[SearchStep]:[StepCaption]], 4, FALSE), GetSteps[[#This Row],[StepCaption(ID)]])</f>
        <v>CustomBuildingBlock</v>
      </c>
    </row>
    <row r="2146" spans="1:5">
      <c r="A2146" t="s">
        <v>3751</v>
      </c>
      <c r="B2146" t="s">
        <v>318</v>
      </c>
      <c r="C2146" t="str">
        <f>CONCATENATE(GetSteps[[#This Row],[DefinitionID]],GetSteps[[#This Row],[StepCaption(ID)]])</f>
        <v>EB297893-0397-ED11-80EF-0022481C7D58Attachment_module</v>
      </c>
      <c r="D2146" t="str">
        <f>IFERROR(VLOOKUP(GetSteps[[#This Row],[SearchStep]], GetMetadata[[SearchStep]:[StepCaption]], 2, FALSE), GetSteps[[#This Row],[StepCaption(ID)]])</f>
        <v>Attachment_module</v>
      </c>
      <c r="E2146" t="str">
        <f>IFERROR(VLOOKUP(GetSteps[[#This Row],[SearchStep]], GetMetadata[[SearchStep]:[StepCaption]], 4, FALSE), GetSteps[[#This Row],[StepCaption(ID)]])</f>
        <v>Attachment_module</v>
      </c>
    </row>
    <row r="2147" spans="1:5">
      <c r="A2147" t="s">
        <v>3751</v>
      </c>
      <c r="B2147" t="s">
        <v>319</v>
      </c>
      <c r="C2147" t="str">
        <f>CONCATENATE(GetSteps[[#This Row],[DefinitionID]],GetSteps[[#This Row],[StepCaption(ID)]])</f>
        <v>EB297893-0397-ED11-80EF-0022481C7D58ReviewNote_module</v>
      </c>
      <c r="D2147" t="str">
        <f>IFERROR(VLOOKUP(GetSteps[[#This Row],[SearchStep]], GetMetadata[[SearchStep]:[StepCaption]], 2, FALSE), GetSteps[[#This Row],[StepCaption(ID)]])</f>
        <v>ReviewNote_module</v>
      </c>
      <c r="E2147" t="str">
        <f>IFERROR(VLOOKUP(GetSteps[[#This Row],[SearchStep]], GetMetadata[[SearchStep]:[StepCaption]], 4, FALSE), GetSteps[[#This Row],[StepCaption(ID)]])</f>
        <v>ReviewNote_module</v>
      </c>
    </row>
    <row r="2148" spans="1:5">
      <c r="A2148" t="s">
        <v>3751</v>
      </c>
      <c r="B2148" t="s">
        <v>320</v>
      </c>
      <c r="C2148" t="str">
        <f>CONCATENATE(GetSteps[[#This Row],[DefinitionID]],GetSteps[[#This Row],[StepCaption(ID)]])</f>
        <v>EB297893-0397-ED11-80EF-0022481C7D58Navigation_module</v>
      </c>
      <c r="D2148" t="str">
        <f>IFERROR(VLOOKUP(GetSteps[[#This Row],[SearchStep]], GetMetadata[[SearchStep]:[StepCaption]], 2, FALSE), GetSteps[[#This Row],[StepCaption(ID)]])</f>
        <v>Navigation_module</v>
      </c>
      <c r="E2148" t="str">
        <f>IFERROR(VLOOKUP(GetSteps[[#This Row],[SearchStep]], GetMetadata[[SearchStep]:[StepCaption]], 4, FALSE), GetSteps[[#This Row],[StepCaption(ID)]])</f>
        <v>Navigation_module</v>
      </c>
    </row>
    <row r="2149" spans="1:5">
      <c r="A2149" t="s">
        <v>3751</v>
      </c>
      <c r="B2149" t="s">
        <v>519</v>
      </c>
      <c r="C2149" t="str">
        <f>CONCATENATE(GetSteps[[#This Row],[DefinitionID]],GetSteps[[#This Row],[StepCaption(ID)]])</f>
        <v>EB297893-0397-ED11-80EF-0022481C7D58MRR SignOff_module</v>
      </c>
      <c r="D2149" t="str">
        <f>IFERROR(VLOOKUP(GetSteps[[#This Row],[SearchStep]], GetMetadata[[SearchStep]:[StepCaption]], 2, FALSE), GetSteps[[#This Row],[StepCaption(ID)]])</f>
        <v>MRR SignOff_module</v>
      </c>
      <c r="E2149" t="str">
        <f>IFERROR(VLOOKUP(GetSteps[[#This Row],[SearchStep]], GetMetadata[[SearchStep]:[StepCaption]], 4, FALSE), GetSteps[[#This Row],[StepCaption(ID)]])</f>
        <v>MRR SignOff_module</v>
      </c>
    </row>
    <row r="2150" spans="1:5">
      <c r="A2150" t="s">
        <v>3751</v>
      </c>
      <c r="B2150" t="s">
        <v>672</v>
      </c>
      <c r="C2150" t="str">
        <f>CONCATENATE(GetSteps[[#This Row],[DefinitionID]],GetSteps[[#This Row],[StepCaption(ID)]])</f>
        <v>EB297893-0397-ED11-80EF-0022481C7D58Tailoring_module</v>
      </c>
      <c r="D2150" t="str">
        <f>IFERROR(VLOOKUP(GetSteps[[#This Row],[SearchStep]], GetMetadata[[SearchStep]:[StepCaption]], 2, FALSE), GetSteps[[#This Row],[StepCaption(ID)]])</f>
        <v>Tailoring_module</v>
      </c>
      <c r="E2150" t="str">
        <f>IFERROR(VLOOKUP(GetSteps[[#This Row],[SearchStep]], GetMetadata[[SearchStep]:[StepCaption]], 4, FALSE), GetSteps[[#This Row],[StepCaption(ID)]])</f>
        <v>Tailoring_module</v>
      </c>
    </row>
    <row r="2151" spans="1:5">
      <c r="A2151" t="s">
        <v>3751</v>
      </c>
      <c r="B2151" t="s">
        <v>711</v>
      </c>
      <c r="C2151" t="str">
        <f>CONCATENATE(GetSteps[[#This Row],[DefinitionID]],GetSteps[[#This Row],[StepCaption(ID)]])</f>
        <v>EB297893-0397-ED11-80EF-0022481C7D58TeamManagement_module</v>
      </c>
      <c r="D2151" t="str">
        <f>IFERROR(VLOOKUP(GetSteps[[#This Row],[SearchStep]], GetMetadata[[SearchStep]:[StepCaption]], 2, FALSE), GetSteps[[#This Row],[StepCaption(ID)]])</f>
        <v>TeamManagement_module</v>
      </c>
      <c r="E2151" t="str">
        <f>IFERROR(VLOOKUP(GetSteps[[#This Row],[SearchStep]], GetMetadata[[SearchStep]:[StepCaption]], 4, FALSE), GetSteps[[#This Row],[StepCaption(ID)]])</f>
        <v>TeamManagement_module</v>
      </c>
    </row>
    <row r="2152" spans="1:5">
      <c r="A2152" t="s">
        <v>3751</v>
      </c>
      <c r="B2152" t="s">
        <v>756</v>
      </c>
      <c r="C2152" t="str">
        <f>CONCATENATE(GetSteps[[#This Row],[DefinitionID]],GetSteps[[#This Row],[StepCaption(ID)]])</f>
        <v>EB297893-0397-ED11-80EF-0022481C7D58ProjectPlan_module</v>
      </c>
      <c r="D2152" t="str">
        <f>IFERROR(VLOOKUP(GetSteps[[#This Row],[SearchStep]], GetMetadata[[SearchStep]:[StepCaption]], 2, FALSE), GetSteps[[#This Row],[StepCaption(ID)]])</f>
        <v>ProjectPlan_module</v>
      </c>
      <c r="E2152" t="str">
        <f>IFERROR(VLOOKUP(GetSteps[[#This Row],[SearchStep]], GetMetadata[[SearchStep]:[StepCaption]], 4, FALSE), GetSteps[[#This Row],[StepCaption(ID)]])</f>
        <v>ProjectPlan_module</v>
      </c>
    </row>
    <row r="2153" spans="1:5">
      <c r="A2153" t="s">
        <v>3751</v>
      </c>
      <c r="B2153" t="s">
        <v>843</v>
      </c>
      <c r="C2153" t="str">
        <f>CONCATENATE(GetSteps[[#This Row],[DefinitionID]],GetSteps[[#This Row],[StepCaption(ID)]])</f>
        <v>EB297893-0397-ED11-80EF-0022481C7D58Chatbot_module</v>
      </c>
      <c r="D2153" t="str">
        <f>IFERROR(VLOOKUP(GetSteps[[#This Row],[SearchStep]], GetMetadata[[SearchStep]:[StepCaption]], 2, FALSE), GetSteps[[#This Row],[StepCaption(ID)]])</f>
        <v>Chatbot_module</v>
      </c>
      <c r="E2153" t="str">
        <f>IFERROR(VLOOKUP(GetSteps[[#This Row],[SearchStep]], GetMetadata[[SearchStep]:[StepCaption]], 4, FALSE), GetSteps[[#This Row],[StepCaption(ID)]])</f>
        <v>Chatbot_module</v>
      </c>
    </row>
    <row r="2154" spans="1:5">
      <c r="A2154" t="s">
        <v>3751</v>
      </c>
      <c r="B2154" t="s">
        <v>866</v>
      </c>
      <c r="C2154" t="str">
        <f>CONCATENATE(GetSteps[[#This Row],[DefinitionID]],GetSteps[[#This Row],[StepCaption(ID)]])</f>
        <v>EB297893-0397-ED11-80EF-0022481C7D58TaggingUtilityTool_module</v>
      </c>
      <c r="D2154" t="str">
        <f>IFERROR(VLOOKUP(GetSteps[[#This Row],[SearchStep]], GetMetadata[[SearchStep]:[StepCaption]], 2, FALSE), GetSteps[[#This Row],[StepCaption(ID)]])</f>
        <v>TaggingUtilityTool_module</v>
      </c>
      <c r="E2154" t="str">
        <f>IFERROR(VLOOKUP(GetSteps[[#This Row],[SearchStep]], GetMetadata[[SearchStep]:[StepCaption]], 4, FALSE), GetSteps[[#This Row],[StepCaption(ID)]])</f>
        <v>TaggingUtilityTool_module</v>
      </c>
    </row>
    <row r="2155" spans="1:5">
      <c r="A2155" t="s">
        <v>3751</v>
      </c>
      <c r="B2155" t="s">
        <v>885</v>
      </c>
      <c r="C2155" t="str">
        <f>CONCATENATE(GetSteps[[#This Row],[DefinitionID]],GetSteps[[#This Row],[StepCaption(ID)]])</f>
        <v>EB297893-0397-ED11-80EF-0022481C7D58Eng Dash_module</v>
      </c>
      <c r="D2155" t="str">
        <f>IFERROR(VLOOKUP(GetSteps[[#This Row],[SearchStep]], GetMetadata[[SearchStep]:[StepCaption]], 2, FALSE), GetSteps[[#This Row],[StepCaption(ID)]])</f>
        <v>Eng Dash_module</v>
      </c>
      <c r="E2155" t="str">
        <f>IFERROR(VLOOKUP(GetSteps[[#This Row],[SearchStep]], GetMetadata[[SearchStep]:[StepCaption]], 4, FALSE), GetSteps[[#This Row],[StepCaption(ID)]])</f>
        <v>Eng Dash_module</v>
      </c>
    </row>
    <row r="2156" spans="1:5">
      <c r="A2156" t="s">
        <v>3751</v>
      </c>
      <c r="B2156" t="s">
        <v>894</v>
      </c>
      <c r="C2156" t="str">
        <f>CONCATENATE(GetSteps[[#This Row],[DefinitionID]],GetSteps[[#This Row],[StepCaption(ID)]])</f>
        <v>EB297893-0397-ED11-80EF-0022481C7D58My Eng_module</v>
      </c>
      <c r="D2156" t="str">
        <f>IFERROR(VLOOKUP(GetSteps[[#This Row],[SearchStep]], GetMetadata[[SearchStep]:[StepCaption]], 2, FALSE), GetSteps[[#This Row],[StepCaption(ID)]])</f>
        <v>My Eng_module</v>
      </c>
      <c r="E2156" t="str">
        <f>IFERROR(VLOOKUP(GetSteps[[#This Row],[SearchStep]], GetMetadata[[SearchStep]:[StepCaption]], 4, FALSE), GetSteps[[#This Row],[StepCaption(ID)]])</f>
        <v>My Eng_module</v>
      </c>
    </row>
    <row r="2157" spans="1:5">
      <c r="A2157" t="s">
        <v>3751</v>
      </c>
      <c r="B2157" t="s">
        <v>885</v>
      </c>
      <c r="C2157" t="str">
        <f>CONCATENATE(GetSteps[[#This Row],[DefinitionID]],GetSteps[[#This Row],[StepCaption(ID)]])</f>
        <v>EB297893-0397-ED11-80EF-0022481C7D58Eng Dash_module</v>
      </c>
      <c r="D2157" t="str">
        <f>IFERROR(VLOOKUP(GetSteps[[#This Row],[SearchStep]], GetMetadata[[SearchStep]:[StepCaption]], 2, FALSE), GetSteps[[#This Row],[StepCaption(ID)]])</f>
        <v>Eng Dash_module</v>
      </c>
      <c r="E2157" t="str">
        <f>IFERROR(VLOOKUP(GetSteps[[#This Row],[SearchStep]], GetMetadata[[SearchStep]:[StepCaption]], 4, FALSE), GetSteps[[#This Row],[StepCaption(ID)]])</f>
        <v>Eng Dash_module</v>
      </c>
    </row>
    <row r="2158" spans="1:5">
      <c r="A2158" t="s">
        <v>3751</v>
      </c>
      <c r="B2158" t="s">
        <v>1135</v>
      </c>
      <c r="C2158" t="str">
        <f>CONCATENATE(GetSteps[[#This Row],[DefinitionID]],GetSteps[[#This Row],[StepCaption(ID)]])</f>
        <v>EB297893-0397-ED11-80EF-0022481C7D58MUSsampling_module</v>
      </c>
      <c r="D2158" t="str">
        <f>IFERROR(VLOOKUP(GetSteps[[#This Row],[SearchStep]], GetMetadata[[SearchStep]:[StepCaption]], 2, FALSE), GetSteps[[#This Row],[StepCaption(ID)]])</f>
        <v>MUSsampling_module</v>
      </c>
      <c r="E2158" t="str">
        <f>IFERROR(VLOOKUP(GetSteps[[#This Row],[SearchStep]], GetMetadata[[SearchStep]:[StepCaption]], 4, FALSE), GetSteps[[#This Row],[StepCaption(ID)]])</f>
        <v>MUSsampling_module</v>
      </c>
    </row>
    <row r="2159" spans="1:5">
      <c r="A2159" t="s">
        <v>3751</v>
      </c>
      <c r="B2159" t="s">
        <v>1235</v>
      </c>
      <c r="C2159" t="str">
        <f>CONCATENATE(GetSteps[[#This Row],[DefinitionID]],GetSteps[[#This Row],[StepCaption(ID)]])</f>
        <v>EB297893-0397-ED11-80EF-0022481C7D58RollForward_Module</v>
      </c>
      <c r="D2159" t="str">
        <f>IFERROR(VLOOKUP(GetSteps[[#This Row],[SearchStep]], GetMetadata[[SearchStep]:[StepCaption]], 2, FALSE), GetSteps[[#This Row],[StepCaption(ID)]])</f>
        <v>RollForward_Module</v>
      </c>
      <c r="E2159" t="str">
        <f>IFERROR(VLOOKUP(GetSteps[[#This Row],[SearchStep]], GetMetadata[[SearchStep]:[StepCaption]], 4, FALSE), GetSteps[[#This Row],[StepCaption(ID)]])</f>
        <v>RollForward_Module</v>
      </c>
    </row>
    <row r="2160" spans="1:5">
      <c r="A2160" t="s">
        <v>3751</v>
      </c>
      <c r="B2160" t="s">
        <v>1246</v>
      </c>
      <c r="C2160" t="str">
        <f>CONCATENATE(GetSteps[[#This Row],[DefinitionID]],GetSteps[[#This Row],[StepCaption(ID)]])</f>
        <v>EB297893-0397-ED11-80EF-0022481C7D58GeneralFeatures_Module</v>
      </c>
      <c r="D2160" t="str">
        <f>IFERROR(VLOOKUP(GetSteps[[#This Row],[SearchStep]], GetMetadata[[SearchStep]:[StepCaption]], 2, FALSE), GetSteps[[#This Row],[StepCaption(ID)]])</f>
        <v>GeneralFeatures_Module</v>
      </c>
      <c r="E2160" t="str">
        <f>IFERROR(VLOOKUP(GetSteps[[#This Row],[SearchStep]], GetMetadata[[SearchStep]:[StepCaption]], 4, FALSE), GetSteps[[#This Row],[StepCaption(ID)]])</f>
        <v>GeneralFeatures_Module</v>
      </c>
    </row>
    <row r="2161" spans="1:5">
      <c r="A2161" t="s">
        <v>3751</v>
      </c>
      <c r="B2161" t="s">
        <v>1257</v>
      </c>
      <c r="C2161" t="str">
        <f>CONCATENATE(GetSteps[[#This Row],[DefinitionID]],GetSteps[[#This Row],[StepCaption(ID)]])</f>
        <v>EB297893-0397-ED11-80EF-0022481C7D58CloseOut_Module</v>
      </c>
      <c r="D2161" t="str">
        <f>IFERROR(VLOOKUP(GetSteps[[#This Row],[SearchStep]], GetMetadata[[SearchStep]:[StepCaption]], 2, FALSE), GetSteps[[#This Row],[StepCaption(ID)]])</f>
        <v>CloseOut_Module</v>
      </c>
      <c r="E2161" t="str">
        <f>IFERROR(VLOOKUP(GetSteps[[#This Row],[SearchStep]], GetMetadata[[SearchStep]:[StepCaption]], 4, FALSE), GetSteps[[#This Row],[StepCaption(ID)]])</f>
        <v>CloseOut_Module</v>
      </c>
    </row>
    <row r="2162" spans="1:5">
      <c r="A2162" t="s">
        <v>3751</v>
      </c>
      <c r="B2162" t="s">
        <v>1282</v>
      </c>
      <c r="C2162" t="str">
        <f>CONCATENATE(GetSteps[[#This Row],[DefinitionID]],GetSteps[[#This Row],[StepCaption(ID)]])</f>
        <v>EB297893-0397-ED11-80EF-0022481C7D58ACP_module</v>
      </c>
      <c r="D2162" t="str">
        <f>IFERROR(VLOOKUP(GetSteps[[#This Row],[SearchStep]], GetMetadata[[SearchStep]:[StepCaption]], 2, FALSE), GetSteps[[#This Row],[StepCaption(ID)]])</f>
        <v>ACP_module</v>
      </c>
      <c r="E2162" t="str">
        <f>IFERROR(VLOOKUP(GetSteps[[#This Row],[SearchStep]], GetMetadata[[SearchStep]:[StepCaption]], 4, FALSE), GetSteps[[#This Row],[StepCaption(ID)]])</f>
        <v>ACP_module</v>
      </c>
    </row>
    <row r="2163" spans="1:5">
      <c r="A2163" t="s">
        <v>3751</v>
      </c>
      <c r="B2163" t="s">
        <v>1288</v>
      </c>
      <c r="C2163" t="str">
        <f>CONCATENATE(GetSteps[[#This Row],[DefinitionID]],GetSteps[[#This Row],[StepCaption(ID)]])</f>
        <v>EB297893-0397-ED11-80EF-0022481C7D58Create_Analysis_module</v>
      </c>
      <c r="D2163" t="str">
        <f>IFERROR(VLOOKUP(GetSteps[[#This Row],[SearchStep]], GetMetadata[[SearchStep]:[StepCaption]], 2, FALSE), GetSteps[[#This Row],[StepCaption(ID)]])</f>
        <v>Create_Analysis_module</v>
      </c>
      <c r="E2163" t="str">
        <f>IFERROR(VLOOKUP(GetSteps[[#This Row],[SearchStep]], GetMetadata[[SearchStep]:[StepCaption]], 4, FALSE), GetSteps[[#This Row],[StepCaption(ID)]])</f>
        <v>Create_Analysis_module</v>
      </c>
    </row>
    <row r="2164" spans="1:5">
      <c r="A2164" t="s">
        <v>3751</v>
      </c>
      <c r="B2164" t="s">
        <v>1546</v>
      </c>
      <c r="C2164" t="str">
        <f>CONCATENATE(GetSteps[[#This Row],[DefinitionID]],GetSteps[[#This Row],[StepCaption(ID)]])</f>
        <v>EB297893-0397-ED11-80EF-0022481C7D58GeneralModule</v>
      </c>
      <c r="D2164" t="str">
        <f>IFERROR(VLOOKUP(GetSteps[[#This Row],[SearchStep]], GetMetadata[[SearchStep]:[StepCaption]], 2, FALSE), GetSteps[[#This Row],[StepCaption(ID)]])</f>
        <v>GeneralModule</v>
      </c>
      <c r="E2164" t="str">
        <f>IFERROR(VLOOKUP(GetSteps[[#This Row],[SearchStep]], GetMetadata[[SearchStep]:[StepCaption]], 4, FALSE), GetSteps[[#This Row],[StepCaption(ID)]])</f>
        <v>GeneralModule</v>
      </c>
    </row>
    <row r="2165" spans="1:5">
      <c r="A2165" t="s">
        <v>1880</v>
      </c>
      <c r="B2165" t="s">
        <v>3698</v>
      </c>
      <c r="C2165" t="str">
        <f>CONCATENATE(GetSteps[[#This Row],[DefinitionID]],GetSteps[[#This Row],[StepCaption(ID)]])</f>
        <v>EDDD1BC6-8B86-ED11-80EE-0022481C7D58 Identify fraud risk factors:(SimpleDataGridBuildingBlock2)</v>
      </c>
      <c r="D2165" t="str">
        <f>IFERROR(VLOOKUP(GetSteps[[#This Row],[SearchStep]], GetMetadata[[SearchStep]:[StepCaption]], 2, FALSE), GetSteps[[#This Row],[StepCaption(ID)]])</f>
        <v>SimpleDataGridBuildingBlock2</v>
      </c>
      <c r="E2165" t="str">
        <f>IFERROR(VLOOKUP(GetSteps[[#This Row],[SearchStep]], GetMetadata[[SearchStep]:[StepCaption]], 4, FALSE), GetSteps[[#This Row],[StepCaption(ID)]])</f>
        <v>SimpleDataGridBuildingBlock</v>
      </c>
    </row>
    <row r="2166" spans="1:5">
      <c r="A2166" t="s">
        <v>1880</v>
      </c>
      <c r="B2166" t="s">
        <v>5608</v>
      </c>
      <c r="C2166" t="str">
        <f>CONCATENATE(GetSteps[[#This Row],[DefinitionID]],GetSteps[[#This Row],[StepCaption(ID)]])</f>
        <v>EDDD1BC6-8B86-ED11-80EE-0022481C7D58Evaluate why the above fraud risks factors did not result in fraud risks.(RTFTextBuildingBlock7)</v>
      </c>
      <c r="D2166" t="str">
        <f>IFERROR(VLOOKUP(GetSteps[[#This Row],[SearchStep]], GetMetadata[[SearchStep]:[StepCaption]], 2, FALSE), GetSteps[[#This Row],[StepCaption(ID)]])</f>
        <v>RTFTextBuildingBlock7</v>
      </c>
      <c r="E2166" t="str">
        <f>IFERROR(VLOOKUP(GetSteps[[#This Row],[SearchStep]], GetMetadata[[SearchStep]:[StepCaption]], 4, FALSE), GetSteps[[#This Row],[StepCaption(ID)]])</f>
        <v>RTFTextBuildingBlock</v>
      </c>
    </row>
    <row r="2167" spans="1:5">
      <c r="A2167" t="s">
        <v>1880</v>
      </c>
      <c r="B2167" t="s">
        <v>5609</v>
      </c>
      <c r="C2167" t="str">
        <f>CONCATENATE(GetSteps[[#This Row],[DefinitionID]],GetSteps[[#This Row],[StepCaption(ID)]])</f>
        <v>EDDD1BC6-8B86-ED11-80EE-0022481C7D58Fraud risk factors that did not result in fraud risks(SimpleDataGridBuildingBlock5)</v>
      </c>
      <c r="D2167" t="str">
        <f>IFERROR(VLOOKUP(GetSteps[[#This Row],[SearchStep]], GetMetadata[[SearchStep]:[StepCaption]], 2, FALSE), GetSteps[[#This Row],[StepCaption(ID)]])</f>
        <v>SimpleDataGridBuildingBlock5</v>
      </c>
      <c r="E2167" t="str">
        <f>IFERROR(VLOOKUP(GetSteps[[#This Row],[SearchStep]], GetMetadata[[SearchStep]:[StepCaption]], 4, FALSE), GetSteps[[#This Row],[StepCaption(ID)]])</f>
        <v>SimpleDataGridBuildingBlock</v>
      </c>
    </row>
    <row r="2168" spans="1:5">
      <c r="A2168" t="s">
        <v>1880</v>
      </c>
      <c r="B2168" t="s">
        <v>3699</v>
      </c>
      <c r="C2168" t="str">
        <f>CONCATENATE(GetSteps[[#This Row],[DefinitionID]],GetSteps[[#This Row],[StepCaption(ID)]])</f>
        <v>EDDD1BC6-8B86-ED11-80EE-0022481C7D58Identify and assess fraud risks(ExpanderGroupBuildingBlock1)</v>
      </c>
      <c r="D2168" t="str">
        <f>IFERROR(VLOOKUP(GetSteps[[#This Row],[SearchStep]], GetMetadata[[SearchStep]:[StepCaption]], 2, FALSE), GetSteps[[#This Row],[StepCaption(ID)]])</f>
        <v>ExpanderGroupBuildingBlock1</v>
      </c>
      <c r="E2168" t="str">
        <f>IFERROR(VLOOKUP(GetSteps[[#This Row],[SearchStep]], GetMetadata[[SearchStep]:[StepCaption]], 4, FALSE), GetSteps[[#This Row],[StepCaption(ID)]])</f>
        <v>ExpanderGroupBuildingBlock</v>
      </c>
    </row>
    <row r="2169" spans="1:5">
      <c r="A2169" t="s">
        <v>1880</v>
      </c>
      <c r="B2169" t="s">
        <v>5610</v>
      </c>
      <c r="C2169" t="str">
        <f>CONCATENATE(GetSteps[[#This Row],[DefinitionID]],GetSteps[[#This Row],[StepCaption(ID)]])</f>
        <v>EDDD1BC6-8B86-ED11-80EE-0022481C7D58Pervasive risks due to Fraud(SimpleDataGridBuildingBlock3)</v>
      </c>
      <c r="D2169" t="str">
        <f>IFERROR(VLOOKUP(GetSteps[[#This Row],[SearchStep]], GetMetadata[[SearchStep]:[StepCaption]], 2, FALSE), GetSteps[[#This Row],[StepCaption(ID)]])</f>
        <v>SimpleDataGridBuildingBlock3</v>
      </c>
      <c r="E2169" t="str">
        <f>IFERROR(VLOOKUP(GetSteps[[#This Row],[SearchStep]], GetMetadata[[SearchStep]:[StepCaption]], 4, FALSE), GetSteps[[#This Row],[StepCaption(ID)]])</f>
        <v>SimpleDataGridBuildingBlock</v>
      </c>
    </row>
    <row r="2170" spans="1:5">
      <c r="A2170" t="s">
        <v>1880</v>
      </c>
      <c r="B2170" t="s">
        <v>1442</v>
      </c>
      <c r="C2170" t="str">
        <f>CONCATENATE(GetSteps[[#This Row],[DefinitionID]],GetSteps[[#This Row],[StepCaption(ID)]])</f>
        <v>EDDD1BC6-8B86-ED11-80EE-0022481C7D58(LabelBuildingBlock4)</v>
      </c>
      <c r="D2170" t="str">
        <f>IFERROR(VLOOKUP(GetSteps[[#This Row],[SearchStep]], GetMetadata[[SearchStep]:[StepCaption]], 2, FALSE), GetSteps[[#This Row],[StepCaption(ID)]])</f>
        <v>LabelBuildingBlock4</v>
      </c>
      <c r="E2170" t="str">
        <f>IFERROR(VLOOKUP(GetSteps[[#This Row],[SearchStep]], GetMetadata[[SearchStep]:[StepCaption]], 4, FALSE), GetSteps[[#This Row],[StepCaption(ID)]])</f>
        <v>LabelBuildingBlock</v>
      </c>
    </row>
    <row r="2171" spans="1:5">
      <c r="A2171" t="s">
        <v>1880</v>
      </c>
      <c r="B2171" t="s">
        <v>139</v>
      </c>
      <c r="C2171" t="str">
        <f>CONCATENATE(GetSteps[[#This Row],[DefinitionID]],GetSteps[[#This Row],[StepCaption(ID)]])</f>
        <v>EDDD1BC6-8B86-ED11-80EE-0022481C7D58CustomBuildingBlock</v>
      </c>
      <c r="D2171" t="str">
        <f>IFERROR(VLOOKUP(GetSteps[[#This Row],[SearchStep]], GetMetadata[[SearchStep]:[StepCaption]], 2, FALSE), GetSteps[[#This Row],[StepCaption(ID)]])</f>
        <v>CustomBuildingBlock</v>
      </c>
      <c r="E2171" t="str">
        <f>IFERROR(VLOOKUP(GetSteps[[#This Row],[SearchStep]], GetMetadata[[SearchStep]:[StepCaption]], 4, FALSE), GetSteps[[#This Row],[StepCaption(ID)]])</f>
        <v>CustomBuildingBlock</v>
      </c>
    </row>
    <row r="2172" spans="1:5">
      <c r="A2172" t="s">
        <v>1880</v>
      </c>
      <c r="B2172" t="s">
        <v>318</v>
      </c>
      <c r="C2172" t="str">
        <f>CONCATENATE(GetSteps[[#This Row],[DefinitionID]],GetSteps[[#This Row],[StepCaption(ID)]])</f>
        <v>EDDD1BC6-8B86-ED11-80EE-0022481C7D58Attachment_module</v>
      </c>
      <c r="D2172" t="str">
        <f>IFERROR(VLOOKUP(GetSteps[[#This Row],[SearchStep]], GetMetadata[[SearchStep]:[StepCaption]], 2, FALSE), GetSteps[[#This Row],[StepCaption(ID)]])</f>
        <v>Attachment_module</v>
      </c>
      <c r="E2172" t="str">
        <f>IFERROR(VLOOKUP(GetSteps[[#This Row],[SearchStep]], GetMetadata[[SearchStep]:[StepCaption]], 4, FALSE), GetSteps[[#This Row],[StepCaption(ID)]])</f>
        <v>Attachment_module</v>
      </c>
    </row>
    <row r="2173" spans="1:5">
      <c r="A2173" t="s">
        <v>1880</v>
      </c>
      <c r="B2173" t="s">
        <v>319</v>
      </c>
      <c r="C2173" t="str">
        <f>CONCATENATE(GetSteps[[#This Row],[DefinitionID]],GetSteps[[#This Row],[StepCaption(ID)]])</f>
        <v>EDDD1BC6-8B86-ED11-80EE-0022481C7D58ReviewNote_module</v>
      </c>
      <c r="D2173" t="str">
        <f>IFERROR(VLOOKUP(GetSteps[[#This Row],[SearchStep]], GetMetadata[[SearchStep]:[StepCaption]], 2, FALSE), GetSteps[[#This Row],[StepCaption(ID)]])</f>
        <v>ReviewNote_module</v>
      </c>
      <c r="E2173" t="str">
        <f>IFERROR(VLOOKUP(GetSteps[[#This Row],[SearchStep]], GetMetadata[[SearchStep]:[StepCaption]], 4, FALSE), GetSteps[[#This Row],[StepCaption(ID)]])</f>
        <v>ReviewNote_module</v>
      </c>
    </row>
    <row r="2174" spans="1:5">
      <c r="A2174" t="s">
        <v>1880</v>
      </c>
      <c r="B2174" t="s">
        <v>320</v>
      </c>
      <c r="C2174" t="str">
        <f>CONCATENATE(GetSteps[[#This Row],[DefinitionID]],GetSteps[[#This Row],[StepCaption(ID)]])</f>
        <v>EDDD1BC6-8B86-ED11-80EE-0022481C7D58Navigation_module</v>
      </c>
      <c r="D2174" t="str">
        <f>IFERROR(VLOOKUP(GetSteps[[#This Row],[SearchStep]], GetMetadata[[SearchStep]:[StepCaption]], 2, FALSE), GetSteps[[#This Row],[StepCaption(ID)]])</f>
        <v>Navigation_module</v>
      </c>
      <c r="E2174" t="str">
        <f>IFERROR(VLOOKUP(GetSteps[[#This Row],[SearchStep]], GetMetadata[[SearchStep]:[StepCaption]], 4, FALSE), GetSteps[[#This Row],[StepCaption(ID)]])</f>
        <v>Navigation_module</v>
      </c>
    </row>
    <row r="2175" spans="1:5">
      <c r="A2175" t="s">
        <v>1880</v>
      </c>
      <c r="B2175" t="s">
        <v>519</v>
      </c>
      <c r="C2175" t="str">
        <f>CONCATENATE(GetSteps[[#This Row],[DefinitionID]],GetSteps[[#This Row],[StepCaption(ID)]])</f>
        <v>EDDD1BC6-8B86-ED11-80EE-0022481C7D58MRR SignOff_module</v>
      </c>
      <c r="D2175" t="str">
        <f>IFERROR(VLOOKUP(GetSteps[[#This Row],[SearchStep]], GetMetadata[[SearchStep]:[StepCaption]], 2, FALSE), GetSteps[[#This Row],[StepCaption(ID)]])</f>
        <v>MRR SignOff_module</v>
      </c>
      <c r="E2175" t="str">
        <f>IFERROR(VLOOKUP(GetSteps[[#This Row],[SearchStep]], GetMetadata[[SearchStep]:[StepCaption]], 4, FALSE), GetSteps[[#This Row],[StepCaption(ID)]])</f>
        <v>MRR SignOff_module</v>
      </c>
    </row>
    <row r="2176" spans="1:5">
      <c r="A2176" t="s">
        <v>1880</v>
      </c>
      <c r="B2176" t="s">
        <v>672</v>
      </c>
      <c r="C2176" t="str">
        <f>CONCATENATE(GetSteps[[#This Row],[DefinitionID]],GetSteps[[#This Row],[StepCaption(ID)]])</f>
        <v>EDDD1BC6-8B86-ED11-80EE-0022481C7D58Tailoring_module</v>
      </c>
      <c r="D2176" t="str">
        <f>IFERROR(VLOOKUP(GetSteps[[#This Row],[SearchStep]], GetMetadata[[SearchStep]:[StepCaption]], 2, FALSE), GetSteps[[#This Row],[StepCaption(ID)]])</f>
        <v>Tailoring_module</v>
      </c>
      <c r="E2176" t="str">
        <f>IFERROR(VLOOKUP(GetSteps[[#This Row],[SearchStep]], GetMetadata[[SearchStep]:[StepCaption]], 4, FALSE), GetSteps[[#This Row],[StepCaption(ID)]])</f>
        <v>Tailoring_module</v>
      </c>
    </row>
    <row r="2177" spans="1:5">
      <c r="A2177" t="s">
        <v>1880</v>
      </c>
      <c r="B2177" t="s">
        <v>711</v>
      </c>
      <c r="C2177" t="str">
        <f>CONCATENATE(GetSteps[[#This Row],[DefinitionID]],GetSteps[[#This Row],[StepCaption(ID)]])</f>
        <v>EDDD1BC6-8B86-ED11-80EE-0022481C7D58TeamManagement_module</v>
      </c>
      <c r="D2177" t="str">
        <f>IFERROR(VLOOKUP(GetSteps[[#This Row],[SearchStep]], GetMetadata[[SearchStep]:[StepCaption]], 2, FALSE), GetSteps[[#This Row],[StepCaption(ID)]])</f>
        <v>TeamManagement_module</v>
      </c>
      <c r="E2177" t="str">
        <f>IFERROR(VLOOKUP(GetSteps[[#This Row],[SearchStep]], GetMetadata[[SearchStep]:[StepCaption]], 4, FALSE), GetSteps[[#This Row],[StepCaption(ID)]])</f>
        <v>TeamManagement_module</v>
      </c>
    </row>
    <row r="2178" spans="1:5">
      <c r="A2178" t="s">
        <v>1880</v>
      </c>
      <c r="B2178" t="s">
        <v>756</v>
      </c>
      <c r="C2178" t="str">
        <f>CONCATENATE(GetSteps[[#This Row],[DefinitionID]],GetSteps[[#This Row],[StepCaption(ID)]])</f>
        <v>EDDD1BC6-8B86-ED11-80EE-0022481C7D58ProjectPlan_module</v>
      </c>
      <c r="D2178" t="str">
        <f>IFERROR(VLOOKUP(GetSteps[[#This Row],[SearchStep]], GetMetadata[[SearchStep]:[StepCaption]], 2, FALSE), GetSteps[[#This Row],[StepCaption(ID)]])</f>
        <v>ProjectPlan_module</v>
      </c>
      <c r="E2178" t="str">
        <f>IFERROR(VLOOKUP(GetSteps[[#This Row],[SearchStep]], GetMetadata[[SearchStep]:[StepCaption]], 4, FALSE), GetSteps[[#This Row],[StepCaption(ID)]])</f>
        <v>ProjectPlan_module</v>
      </c>
    </row>
    <row r="2179" spans="1:5">
      <c r="A2179" t="s">
        <v>1880</v>
      </c>
      <c r="B2179" t="s">
        <v>843</v>
      </c>
      <c r="C2179" t="str">
        <f>CONCATENATE(GetSteps[[#This Row],[DefinitionID]],GetSteps[[#This Row],[StepCaption(ID)]])</f>
        <v>EDDD1BC6-8B86-ED11-80EE-0022481C7D58Chatbot_module</v>
      </c>
      <c r="D2179" t="str">
        <f>IFERROR(VLOOKUP(GetSteps[[#This Row],[SearchStep]], GetMetadata[[SearchStep]:[StepCaption]], 2, FALSE), GetSteps[[#This Row],[StepCaption(ID)]])</f>
        <v>Chatbot_module</v>
      </c>
      <c r="E2179" t="str">
        <f>IFERROR(VLOOKUP(GetSteps[[#This Row],[SearchStep]], GetMetadata[[SearchStep]:[StepCaption]], 4, FALSE), GetSteps[[#This Row],[StepCaption(ID)]])</f>
        <v>Chatbot_module</v>
      </c>
    </row>
    <row r="2180" spans="1:5">
      <c r="A2180" t="s">
        <v>1880</v>
      </c>
      <c r="B2180" t="s">
        <v>866</v>
      </c>
      <c r="C2180" t="str">
        <f>CONCATENATE(GetSteps[[#This Row],[DefinitionID]],GetSteps[[#This Row],[StepCaption(ID)]])</f>
        <v>EDDD1BC6-8B86-ED11-80EE-0022481C7D58TaggingUtilityTool_module</v>
      </c>
      <c r="D2180" t="str">
        <f>IFERROR(VLOOKUP(GetSteps[[#This Row],[SearchStep]], GetMetadata[[SearchStep]:[StepCaption]], 2, FALSE), GetSteps[[#This Row],[StepCaption(ID)]])</f>
        <v>TaggingUtilityTool_module</v>
      </c>
      <c r="E2180" t="str">
        <f>IFERROR(VLOOKUP(GetSteps[[#This Row],[SearchStep]], GetMetadata[[SearchStep]:[StepCaption]], 4, FALSE), GetSteps[[#This Row],[StepCaption(ID)]])</f>
        <v>TaggingUtilityTool_module</v>
      </c>
    </row>
    <row r="2181" spans="1:5">
      <c r="A2181" t="s">
        <v>1880</v>
      </c>
      <c r="B2181" t="s">
        <v>885</v>
      </c>
      <c r="C2181" t="str">
        <f>CONCATENATE(GetSteps[[#This Row],[DefinitionID]],GetSteps[[#This Row],[StepCaption(ID)]])</f>
        <v>EDDD1BC6-8B86-ED11-80EE-0022481C7D58Eng Dash_module</v>
      </c>
      <c r="D2181" t="str">
        <f>IFERROR(VLOOKUP(GetSteps[[#This Row],[SearchStep]], GetMetadata[[SearchStep]:[StepCaption]], 2, FALSE), GetSteps[[#This Row],[StepCaption(ID)]])</f>
        <v>Eng Dash_module</v>
      </c>
      <c r="E2181" t="str">
        <f>IFERROR(VLOOKUP(GetSteps[[#This Row],[SearchStep]], GetMetadata[[SearchStep]:[StepCaption]], 4, FALSE), GetSteps[[#This Row],[StepCaption(ID)]])</f>
        <v>Eng Dash_module</v>
      </c>
    </row>
    <row r="2182" spans="1:5">
      <c r="A2182" t="s">
        <v>1880</v>
      </c>
      <c r="B2182" t="s">
        <v>894</v>
      </c>
      <c r="C2182" t="str">
        <f>CONCATENATE(GetSteps[[#This Row],[DefinitionID]],GetSteps[[#This Row],[StepCaption(ID)]])</f>
        <v>EDDD1BC6-8B86-ED11-80EE-0022481C7D58My Eng_module</v>
      </c>
      <c r="D2182" t="str">
        <f>IFERROR(VLOOKUP(GetSteps[[#This Row],[SearchStep]], GetMetadata[[SearchStep]:[StepCaption]], 2, FALSE), GetSteps[[#This Row],[StepCaption(ID)]])</f>
        <v>My Eng_module</v>
      </c>
      <c r="E2182" t="str">
        <f>IFERROR(VLOOKUP(GetSteps[[#This Row],[SearchStep]], GetMetadata[[SearchStep]:[StepCaption]], 4, FALSE), GetSteps[[#This Row],[StepCaption(ID)]])</f>
        <v>My Eng_module</v>
      </c>
    </row>
    <row r="2183" spans="1:5">
      <c r="A2183" t="s">
        <v>1880</v>
      </c>
      <c r="B2183" t="s">
        <v>885</v>
      </c>
      <c r="C2183" t="str">
        <f>CONCATENATE(GetSteps[[#This Row],[DefinitionID]],GetSteps[[#This Row],[StepCaption(ID)]])</f>
        <v>EDDD1BC6-8B86-ED11-80EE-0022481C7D58Eng Dash_module</v>
      </c>
      <c r="D2183" t="str">
        <f>IFERROR(VLOOKUP(GetSteps[[#This Row],[SearchStep]], GetMetadata[[SearchStep]:[StepCaption]], 2, FALSE), GetSteps[[#This Row],[StepCaption(ID)]])</f>
        <v>Eng Dash_module</v>
      </c>
      <c r="E2183" t="str">
        <f>IFERROR(VLOOKUP(GetSteps[[#This Row],[SearchStep]], GetMetadata[[SearchStep]:[StepCaption]], 4, FALSE), GetSteps[[#This Row],[StepCaption(ID)]])</f>
        <v>Eng Dash_module</v>
      </c>
    </row>
    <row r="2184" spans="1:5">
      <c r="A2184" t="s">
        <v>1880</v>
      </c>
      <c r="B2184" t="s">
        <v>1135</v>
      </c>
      <c r="C2184" t="str">
        <f>CONCATENATE(GetSteps[[#This Row],[DefinitionID]],GetSteps[[#This Row],[StepCaption(ID)]])</f>
        <v>EDDD1BC6-8B86-ED11-80EE-0022481C7D58MUSsampling_module</v>
      </c>
      <c r="D2184" t="str">
        <f>IFERROR(VLOOKUP(GetSteps[[#This Row],[SearchStep]], GetMetadata[[SearchStep]:[StepCaption]], 2, FALSE), GetSteps[[#This Row],[StepCaption(ID)]])</f>
        <v>MUSsampling_module</v>
      </c>
      <c r="E2184" t="str">
        <f>IFERROR(VLOOKUP(GetSteps[[#This Row],[SearchStep]], GetMetadata[[SearchStep]:[StepCaption]], 4, FALSE), GetSteps[[#This Row],[StepCaption(ID)]])</f>
        <v>MUSsampling_module</v>
      </c>
    </row>
    <row r="2185" spans="1:5">
      <c r="A2185" t="s">
        <v>1880</v>
      </c>
      <c r="B2185" t="s">
        <v>1235</v>
      </c>
      <c r="C2185" t="str">
        <f>CONCATENATE(GetSteps[[#This Row],[DefinitionID]],GetSteps[[#This Row],[StepCaption(ID)]])</f>
        <v>EDDD1BC6-8B86-ED11-80EE-0022481C7D58RollForward_Module</v>
      </c>
      <c r="D2185" t="str">
        <f>IFERROR(VLOOKUP(GetSteps[[#This Row],[SearchStep]], GetMetadata[[SearchStep]:[StepCaption]], 2, FALSE), GetSteps[[#This Row],[StepCaption(ID)]])</f>
        <v>RollForward_Module</v>
      </c>
      <c r="E2185" t="str">
        <f>IFERROR(VLOOKUP(GetSteps[[#This Row],[SearchStep]], GetMetadata[[SearchStep]:[StepCaption]], 4, FALSE), GetSteps[[#This Row],[StepCaption(ID)]])</f>
        <v>RollForward_Module</v>
      </c>
    </row>
    <row r="2186" spans="1:5">
      <c r="A2186" t="s">
        <v>1880</v>
      </c>
      <c r="B2186" t="s">
        <v>1246</v>
      </c>
      <c r="C2186" t="str">
        <f>CONCATENATE(GetSteps[[#This Row],[DefinitionID]],GetSteps[[#This Row],[StepCaption(ID)]])</f>
        <v>EDDD1BC6-8B86-ED11-80EE-0022481C7D58GeneralFeatures_Module</v>
      </c>
      <c r="D2186" t="str">
        <f>IFERROR(VLOOKUP(GetSteps[[#This Row],[SearchStep]], GetMetadata[[SearchStep]:[StepCaption]], 2, FALSE), GetSteps[[#This Row],[StepCaption(ID)]])</f>
        <v>GeneralFeatures_Module</v>
      </c>
      <c r="E2186" t="str">
        <f>IFERROR(VLOOKUP(GetSteps[[#This Row],[SearchStep]], GetMetadata[[SearchStep]:[StepCaption]], 4, FALSE), GetSteps[[#This Row],[StepCaption(ID)]])</f>
        <v>GeneralFeatures_Module</v>
      </c>
    </row>
    <row r="2187" spans="1:5">
      <c r="A2187" t="s">
        <v>1880</v>
      </c>
      <c r="B2187" t="s">
        <v>1257</v>
      </c>
      <c r="C2187" t="str">
        <f>CONCATENATE(GetSteps[[#This Row],[DefinitionID]],GetSteps[[#This Row],[StepCaption(ID)]])</f>
        <v>EDDD1BC6-8B86-ED11-80EE-0022481C7D58CloseOut_Module</v>
      </c>
      <c r="D2187" t="str">
        <f>IFERROR(VLOOKUP(GetSteps[[#This Row],[SearchStep]], GetMetadata[[SearchStep]:[StepCaption]], 2, FALSE), GetSteps[[#This Row],[StepCaption(ID)]])</f>
        <v>CloseOut_Module</v>
      </c>
      <c r="E2187" t="str">
        <f>IFERROR(VLOOKUP(GetSteps[[#This Row],[SearchStep]], GetMetadata[[SearchStep]:[StepCaption]], 4, FALSE), GetSteps[[#This Row],[StepCaption(ID)]])</f>
        <v>CloseOut_Module</v>
      </c>
    </row>
    <row r="2188" spans="1:5">
      <c r="A2188" t="s">
        <v>1880</v>
      </c>
      <c r="B2188" t="s">
        <v>1282</v>
      </c>
      <c r="C2188" t="str">
        <f>CONCATENATE(GetSteps[[#This Row],[DefinitionID]],GetSteps[[#This Row],[StepCaption(ID)]])</f>
        <v>EDDD1BC6-8B86-ED11-80EE-0022481C7D58ACP_module</v>
      </c>
      <c r="D2188" t="str">
        <f>IFERROR(VLOOKUP(GetSteps[[#This Row],[SearchStep]], GetMetadata[[SearchStep]:[StepCaption]], 2, FALSE), GetSteps[[#This Row],[StepCaption(ID)]])</f>
        <v>ACP_module</v>
      </c>
      <c r="E2188" t="str">
        <f>IFERROR(VLOOKUP(GetSteps[[#This Row],[SearchStep]], GetMetadata[[SearchStep]:[StepCaption]], 4, FALSE), GetSteps[[#This Row],[StepCaption(ID)]])</f>
        <v>ACP_module</v>
      </c>
    </row>
    <row r="2189" spans="1:5">
      <c r="A2189" t="s">
        <v>1880</v>
      </c>
      <c r="B2189" t="s">
        <v>1288</v>
      </c>
      <c r="C2189" t="str">
        <f>CONCATENATE(GetSteps[[#This Row],[DefinitionID]],GetSteps[[#This Row],[StepCaption(ID)]])</f>
        <v>EDDD1BC6-8B86-ED11-80EE-0022481C7D58Create_Analysis_module</v>
      </c>
      <c r="D2189" t="str">
        <f>IFERROR(VLOOKUP(GetSteps[[#This Row],[SearchStep]], GetMetadata[[SearchStep]:[StepCaption]], 2, FALSE), GetSteps[[#This Row],[StepCaption(ID)]])</f>
        <v>Create_Analysis_module</v>
      </c>
      <c r="E2189" t="str">
        <f>IFERROR(VLOOKUP(GetSteps[[#This Row],[SearchStep]], GetMetadata[[SearchStep]:[StepCaption]], 4, FALSE), GetSteps[[#This Row],[StepCaption(ID)]])</f>
        <v>Create_Analysis_module</v>
      </c>
    </row>
    <row r="2190" spans="1:5">
      <c r="A2190" t="s">
        <v>1880</v>
      </c>
      <c r="B2190" t="s">
        <v>1546</v>
      </c>
      <c r="C2190" t="str">
        <f>CONCATENATE(GetSteps[[#This Row],[DefinitionID]],GetSteps[[#This Row],[StepCaption(ID)]])</f>
        <v>EDDD1BC6-8B86-ED11-80EE-0022481C7D58GeneralModule</v>
      </c>
      <c r="D2190" t="str">
        <f>IFERROR(VLOOKUP(GetSteps[[#This Row],[SearchStep]], GetMetadata[[SearchStep]:[StepCaption]], 2, FALSE), GetSteps[[#This Row],[StepCaption(ID)]])</f>
        <v>GeneralModule</v>
      </c>
      <c r="E2190" t="str">
        <f>IFERROR(VLOOKUP(GetSteps[[#This Row],[SearchStep]], GetMetadata[[SearchStep]:[StepCaption]], 4, FALSE), GetSteps[[#This Row],[StepCaption(ID)]])</f>
        <v>GeneralModule</v>
      </c>
    </row>
    <row r="2191" spans="1:5">
      <c r="A2191" t="s">
        <v>3749</v>
      </c>
      <c r="B2191" t="s">
        <v>5611</v>
      </c>
      <c r="C2191" t="str">
        <f>CONCATENATE(GetSteps[[#This Row],[DefinitionID]],GetSteps[[#This Row],[StepCaption(ID)]])</f>
        <v>EF01706E-41A8-ED11-80F0-0022481C7D58GITC Control(ExpanderGroupBuildingBlock1)</v>
      </c>
      <c r="D2191" t="str">
        <f>IFERROR(VLOOKUP(GetSteps[[#This Row],[SearchStep]], GetMetadata[[SearchStep]:[StepCaption]], 2, FALSE), GetSteps[[#This Row],[StepCaption(ID)]])</f>
        <v>ExpanderGroupBuildingBlock1</v>
      </c>
      <c r="E2191" t="str">
        <f>IFERROR(VLOOKUP(GetSteps[[#This Row],[SearchStep]], GetMetadata[[SearchStep]:[StepCaption]], 4, FALSE), GetSteps[[#This Row],[StepCaption(ID)]])</f>
        <v>ExpanderGroupBuildingBlock</v>
      </c>
    </row>
    <row r="2192" spans="1:5">
      <c r="A2192" t="s">
        <v>3749</v>
      </c>
      <c r="B2192" t="s">
        <v>5612</v>
      </c>
      <c r="C2192" t="str">
        <f>CONCATENATE(GetSteps[[#This Row],[DefinitionID]],GetSteps[[#This Row],[StepCaption(ID)]])</f>
        <v>EF01706E-41A8-ED11-80F0-0022481C7D58GITC Control (SimpleDataGridBuildingBlock2)</v>
      </c>
      <c r="D2192" t="str">
        <f>IFERROR(VLOOKUP(GetSteps[[#This Row],[SearchStep]], GetMetadata[[SearchStep]:[StepCaption]], 2, FALSE), GetSteps[[#This Row],[StepCaption(ID)]])</f>
        <v>SimpleDataGridBuildingBlock2</v>
      </c>
      <c r="E2192" t="str">
        <f>IFERROR(VLOOKUP(GetSteps[[#This Row],[SearchStep]], GetMetadata[[SearchStep]:[StepCaption]], 4, FALSE), GetSteps[[#This Row],[StepCaption(ID)]])</f>
        <v>SimpleDataGridBuildingBlock</v>
      </c>
    </row>
    <row r="2193" spans="1:5">
      <c r="A2193" t="s">
        <v>3749</v>
      </c>
      <c r="B2193" t="s">
        <v>139</v>
      </c>
      <c r="C2193" t="str">
        <f>CONCATENATE(GetSteps[[#This Row],[DefinitionID]],GetSteps[[#This Row],[StepCaption(ID)]])</f>
        <v>EF01706E-41A8-ED11-80F0-0022481C7D58CustomBuildingBlock</v>
      </c>
      <c r="D2193" t="str">
        <f>IFERROR(VLOOKUP(GetSteps[[#This Row],[SearchStep]], GetMetadata[[SearchStep]:[StepCaption]], 2, FALSE), GetSteps[[#This Row],[StepCaption(ID)]])</f>
        <v>CustomBuildingBlock</v>
      </c>
      <c r="E2193" t="str">
        <f>IFERROR(VLOOKUP(GetSteps[[#This Row],[SearchStep]], GetMetadata[[SearchStep]:[StepCaption]], 4, FALSE), GetSteps[[#This Row],[StepCaption(ID)]])</f>
        <v>CustomBuildingBlock</v>
      </c>
    </row>
    <row r="2194" spans="1:5">
      <c r="A2194" t="s">
        <v>3749</v>
      </c>
      <c r="B2194" t="s">
        <v>318</v>
      </c>
      <c r="C2194" t="str">
        <f>CONCATENATE(GetSteps[[#This Row],[DefinitionID]],GetSteps[[#This Row],[StepCaption(ID)]])</f>
        <v>EF01706E-41A8-ED11-80F0-0022481C7D58Attachment_module</v>
      </c>
      <c r="D2194" t="str">
        <f>IFERROR(VLOOKUP(GetSteps[[#This Row],[SearchStep]], GetMetadata[[SearchStep]:[StepCaption]], 2, FALSE), GetSteps[[#This Row],[StepCaption(ID)]])</f>
        <v>Attachment_module</v>
      </c>
      <c r="E2194" t="str">
        <f>IFERROR(VLOOKUP(GetSteps[[#This Row],[SearchStep]], GetMetadata[[SearchStep]:[StepCaption]], 4, FALSE), GetSteps[[#This Row],[StepCaption(ID)]])</f>
        <v>Attachment_module</v>
      </c>
    </row>
    <row r="2195" spans="1:5">
      <c r="A2195" t="s">
        <v>3749</v>
      </c>
      <c r="B2195" t="s">
        <v>319</v>
      </c>
      <c r="C2195" t="str">
        <f>CONCATENATE(GetSteps[[#This Row],[DefinitionID]],GetSteps[[#This Row],[StepCaption(ID)]])</f>
        <v>EF01706E-41A8-ED11-80F0-0022481C7D58ReviewNote_module</v>
      </c>
      <c r="D2195" t="str">
        <f>IFERROR(VLOOKUP(GetSteps[[#This Row],[SearchStep]], GetMetadata[[SearchStep]:[StepCaption]], 2, FALSE), GetSteps[[#This Row],[StepCaption(ID)]])</f>
        <v>ReviewNote_module</v>
      </c>
      <c r="E2195" t="str">
        <f>IFERROR(VLOOKUP(GetSteps[[#This Row],[SearchStep]], GetMetadata[[SearchStep]:[StepCaption]], 4, FALSE), GetSteps[[#This Row],[StepCaption(ID)]])</f>
        <v>ReviewNote_module</v>
      </c>
    </row>
    <row r="2196" spans="1:5">
      <c r="A2196" t="s">
        <v>3749</v>
      </c>
      <c r="B2196" t="s">
        <v>320</v>
      </c>
      <c r="C2196" t="str">
        <f>CONCATENATE(GetSteps[[#This Row],[DefinitionID]],GetSteps[[#This Row],[StepCaption(ID)]])</f>
        <v>EF01706E-41A8-ED11-80F0-0022481C7D58Navigation_module</v>
      </c>
      <c r="D2196" t="str">
        <f>IFERROR(VLOOKUP(GetSteps[[#This Row],[SearchStep]], GetMetadata[[SearchStep]:[StepCaption]], 2, FALSE), GetSteps[[#This Row],[StepCaption(ID)]])</f>
        <v>Navigation_module</v>
      </c>
      <c r="E2196" t="str">
        <f>IFERROR(VLOOKUP(GetSteps[[#This Row],[SearchStep]], GetMetadata[[SearchStep]:[StepCaption]], 4, FALSE), GetSteps[[#This Row],[StepCaption(ID)]])</f>
        <v>Navigation_module</v>
      </c>
    </row>
    <row r="2197" spans="1:5">
      <c r="A2197" t="s">
        <v>3749</v>
      </c>
      <c r="B2197" t="s">
        <v>519</v>
      </c>
      <c r="C2197" t="str">
        <f>CONCATENATE(GetSteps[[#This Row],[DefinitionID]],GetSteps[[#This Row],[StepCaption(ID)]])</f>
        <v>EF01706E-41A8-ED11-80F0-0022481C7D58MRR SignOff_module</v>
      </c>
      <c r="D2197" t="str">
        <f>IFERROR(VLOOKUP(GetSteps[[#This Row],[SearchStep]], GetMetadata[[SearchStep]:[StepCaption]], 2, FALSE), GetSteps[[#This Row],[StepCaption(ID)]])</f>
        <v>MRR SignOff_module</v>
      </c>
      <c r="E2197" t="str">
        <f>IFERROR(VLOOKUP(GetSteps[[#This Row],[SearchStep]], GetMetadata[[SearchStep]:[StepCaption]], 4, FALSE), GetSteps[[#This Row],[StepCaption(ID)]])</f>
        <v>MRR SignOff_module</v>
      </c>
    </row>
    <row r="2198" spans="1:5">
      <c r="A2198" t="s">
        <v>3749</v>
      </c>
      <c r="B2198" t="s">
        <v>672</v>
      </c>
      <c r="C2198" t="str">
        <f>CONCATENATE(GetSteps[[#This Row],[DefinitionID]],GetSteps[[#This Row],[StepCaption(ID)]])</f>
        <v>EF01706E-41A8-ED11-80F0-0022481C7D58Tailoring_module</v>
      </c>
      <c r="D2198" t="str">
        <f>IFERROR(VLOOKUP(GetSteps[[#This Row],[SearchStep]], GetMetadata[[SearchStep]:[StepCaption]], 2, FALSE), GetSteps[[#This Row],[StepCaption(ID)]])</f>
        <v>Tailoring_module</v>
      </c>
      <c r="E2198" t="str">
        <f>IFERROR(VLOOKUP(GetSteps[[#This Row],[SearchStep]], GetMetadata[[SearchStep]:[StepCaption]], 4, FALSE), GetSteps[[#This Row],[StepCaption(ID)]])</f>
        <v>Tailoring_module</v>
      </c>
    </row>
    <row r="2199" spans="1:5">
      <c r="A2199" t="s">
        <v>3749</v>
      </c>
      <c r="B2199" t="s">
        <v>711</v>
      </c>
      <c r="C2199" t="str">
        <f>CONCATENATE(GetSteps[[#This Row],[DefinitionID]],GetSteps[[#This Row],[StepCaption(ID)]])</f>
        <v>EF01706E-41A8-ED11-80F0-0022481C7D58TeamManagement_module</v>
      </c>
      <c r="D2199" t="str">
        <f>IFERROR(VLOOKUP(GetSteps[[#This Row],[SearchStep]], GetMetadata[[SearchStep]:[StepCaption]], 2, FALSE), GetSteps[[#This Row],[StepCaption(ID)]])</f>
        <v>TeamManagement_module</v>
      </c>
      <c r="E2199" t="str">
        <f>IFERROR(VLOOKUP(GetSteps[[#This Row],[SearchStep]], GetMetadata[[SearchStep]:[StepCaption]], 4, FALSE), GetSteps[[#This Row],[StepCaption(ID)]])</f>
        <v>TeamManagement_module</v>
      </c>
    </row>
    <row r="2200" spans="1:5">
      <c r="A2200" t="s">
        <v>3749</v>
      </c>
      <c r="B2200" t="s">
        <v>756</v>
      </c>
      <c r="C2200" t="str">
        <f>CONCATENATE(GetSteps[[#This Row],[DefinitionID]],GetSteps[[#This Row],[StepCaption(ID)]])</f>
        <v>EF01706E-41A8-ED11-80F0-0022481C7D58ProjectPlan_module</v>
      </c>
      <c r="D2200" t="str">
        <f>IFERROR(VLOOKUP(GetSteps[[#This Row],[SearchStep]], GetMetadata[[SearchStep]:[StepCaption]], 2, FALSE), GetSteps[[#This Row],[StepCaption(ID)]])</f>
        <v>ProjectPlan_module</v>
      </c>
      <c r="E2200" t="str">
        <f>IFERROR(VLOOKUP(GetSteps[[#This Row],[SearchStep]], GetMetadata[[SearchStep]:[StepCaption]], 4, FALSE), GetSteps[[#This Row],[StepCaption(ID)]])</f>
        <v>ProjectPlan_module</v>
      </c>
    </row>
    <row r="2201" spans="1:5">
      <c r="A2201" t="s">
        <v>3749</v>
      </c>
      <c r="B2201" t="s">
        <v>843</v>
      </c>
      <c r="C2201" t="str">
        <f>CONCATENATE(GetSteps[[#This Row],[DefinitionID]],GetSteps[[#This Row],[StepCaption(ID)]])</f>
        <v>EF01706E-41A8-ED11-80F0-0022481C7D58Chatbot_module</v>
      </c>
      <c r="D2201" t="str">
        <f>IFERROR(VLOOKUP(GetSteps[[#This Row],[SearchStep]], GetMetadata[[SearchStep]:[StepCaption]], 2, FALSE), GetSteps[[#This Row],[StepCaption(ID)]])</f>
        <v>Chatbot_module</v>
      </c>
      <c r="E2201" t="str">
        <f>IFERROR(VLOOKUP(GetSteps[[#This Row],[SearchStep]], GetMetadata[[SearchStep]:[StepCaption]], 4, FALSE), GetSteps[[#This Row],[StepCaption(ID)]])</f>
        <v>Chatbot_module</v>
      </c>
    </row>
    <row r="2202" spans="1:5">
      <c r="A2202" t="s">
        <v>3749</v>
      </c>
      <c r="B2202" t="s">
        <v>866</v>
      </c>
      <c r="C2202" t="str">
        <f>CONCATENATE(GetSteps[[#This Row],[DefinitionID]],GetSteps[[#This Row],[StepCaption(ID)]])</f>
        <v>EF01706E-41A8-ED11-80F0-0022481C7D58TaggingUtilityTool_module</v>
      </c>
      <c r="D2202" t="str">
        <f>IFERROR(VLOOKUP(GetSteps[[#This Row],[SearchStep]], GetMetadata[[SearchStep]:[StepCaption]], 2, FALSE), GetSteps[[#This Row],[StepCaption(ID)]])</f>
        <v>TaggingUtilityTool_module</v>
      </c>
      <c r="E2202" t="str">
        <f>IFERROR(VLOOKUP(GetSteps[[#This Row],[SearchStep]], GetMetadata[[SearchStep]:[StepCaption]], 4, FALSE), GetSteps[[#This Row],[StepCaption(ID)]])</f>
        <v>TaggingUtilityTool_module</v>
      </c>
    </row>
    <row r="2203" spans="1:5">
      <c r="A2203" t="s">
        <v>3749</v>
      </c>
      <c r="B2203" t="s">
        <v>885</v>
      </c>
      <c r="C2203" t="str">
        <f>CONCATENATE(GetSteps[[#This Row],[DefinitionID]],GetSteps[[#This Row],[StepCaption(ID)]])</f>
        <v>EF01706E-41A8-ED11-80F0-0022481C7D58Eng Dash_module</v>
      </c>
      <c r="D2203" t="str">
        <f>IFERROR(VLOOKUP(GetSteps[[#This Row],[SearchStep]], GetMetadata[[SearchStep]:[StepCaption]], 2, FALSE), GetSteps[[#This Row],[StepCaption(ID)]])</f>
        <v>Eng Dash_module</v>
      </c>
      <c r="E2203" t="str">
        <f>IFERROR(VLOOKUP(GetSteps[[#This Row],[SearchStep]], GetMetadata[[SearchStep]:[StepCaption]], 4, FALSE), GetSteps[[#This Row],[StepCaption(ID)]])</f>
        <v>Eng Dash_module</v>
      </c>
    </row>
    <row r="2204" spans="1:5">
      <c r="A2204" t="s">
        <v>3749</v>
      </c>
      <c r="B2204" t="s">
        <v>894</v>
      </c>
      <c r="C2204" t="str">
        <f>CONCATENATE(GetSteps[[#This Row],[DefinitionID]],GetSteps[[#This Row],[StepCaption(ID)]])</f>
        <v>EF01706E-41A8-ED11-80F0-0022481C7D58My Eng_module</v>
      </c>
      <c r="D2204" t="str">
        <f>IFERROR(VLOOKUP(GetSteps[[#This Row],[SearchStep]], GetMetadata[[SearchStep]:[StepCaption]], 2, FALSE), GetSteps[[#This Row],[StepCaption(ID)]])</f>
        <v>My Eng_module</v>
      </c>
      <c r="E2204" t="str">
        <f>IFERROR(VLOOKUP(GetSteps[[#This Row],[SearchStep]], GetMetadata[[SearchStep]:[StepCaption]], 4, FALSE), GetSteps[[#This Row],[StepCaption(ID)]])</f>
        <v>My Eng_module</v>
      </c>
    </row>
    <row r="2205" spans="1:5">
      <c r="A2205" t="s">
        <v>3749</v>
      </c>
      <c r="B2205" t="s">
        <v>885</v>
      </c>
      <c r="C2205" t="str">
        <f>CONCATENATE(GetSteps[[#This Row],[DefinitionID]],GetSteps[[#This Row],[StepCaption(ID)]])</f>
        <v>EF01706E-41A8-ED11-80F0-0022481C7D58Eng Dash_module</v>
      </c>
      <c r="D2205" t="str">
        <f>IFERROR(VLOOKUP(GetSteps[[#This Row],[SearchStep]], GetMetadata[[SearchStep]:[StepCaption]], 2, FALSE), GetSteps[[#This Row],[StepCaption(ID)]])</f>
        <v>Eng Dash_module</v>
      </c>
      <c r="E2205" t="str">
        <f>IFERROR(VLOOKUP(GetSteps[[#This Row],[SearchStep]], GetMetadata[[SearchStep]:[StepCaption]], 4, FALSE), GetSteps[[#This Row],[StepCaption(ID)]])</f>
        <v>Eng Dash_module</v>
      </c>
    </row>
    <row r="2206" spans="1:5">
      <c r="A2206" t="s">
        <v>3749</v>
      </c>
      <c r="B2206" t="s">
        <v>1135</v>
      </c>
      <c r="C2206" t="str">
        <f>CONCATENATE(GetSteps[[#This Row],[DefinitionID]],GetSteps[[#This Row],[StepCaption(ID)]])</f>
        <v>EF01706E-41A8-ED11-80F0-0022481C7D58MUSsampling_module</v>
      </c>
      <c r="D2206" t="str">
        <f>IFERROR(VLOOKUP(GetSteps[[#This Row],[SearchStep]], GetMetadata[[SearchStep]:[StepCaption]], 2, FALSE), GetSteps[[#This Row],[StepCaption(ID)]])</f>
        <v>MUSsampling_module</v>
      </c>
      <c r="E2206" t="str">
        <f>IFERROR(VLOOKUP(GetSteps[[#This Row],[SearchStep]], GetMetadata[[SearchStep]:[StepCaption]], 4, FALSE), GetSteps[[#This Row],[StepCaption(ID)]])</f>
        <v>MUSsampling_module</v>
      </c>
    </row>
    <row r="2207" spans="1:5">
      <c r="A2207" t="s">
        <v>3749</v>
      </c>
      <c r="B2207" t="s">
        <v>1235</v>
      </c>
      <c r="C2207" t="str">
        <f>CONCATENATE(GetSteps[[#This Row],[DefinitionID]],GetSteps[[#This Row],[StepCaption(ID)]])</f>
        <v>EF01706E-41A8-ED11-80F0-0022481C7D58RollForward_Module</v>
      </c>
      <c r="D2207" t="str">
        <f>IFERROR(VLOOKUP(GetSteps[[#This Row],[SearchStep]], GetMetadata[[SearchStep]:[StepCaption]], 2, FALSE), GetSteps[[#This Row],[StepCaption(ID)]])</f>
        <v>RollForward_Module</v>
      </c>
      <c r="E2207" t="str">
        <f>IFERROR(VLOOKUP(GetSteps[[#This Row],[SearchStep]], GetMetadata[[SearchStep]:[StepCaption]], 4, FALSE), GetSteps[[#This Row],[StepCaption(ID)]])</f>
        <v>RollForward_Module</v>
      </c>
    </row>
    <row r="2208" spans="1:5">
      <c r="A2208" t="s">
        <v>3749</v>
      </c>
      <c r="B2208" t="s">
        <v>1246</v>
      </c>
      <c r="C2208" t="str">
        <f>CONCATENATE(GetSteps[[#This Row],[DefinitionID]],GetSteps[[#This Row],[StepCaption(ID)]])</f>
        <v>EF01706E-41A8-ED11-80F0-0022481C7D58GeneralFeatures_Module</v>
      </c>
      <c r="D2208" t="str">
        <f>IFERROR(VLOOKUP(GetSteps[[#This Row],[SearchStep]], GetMetadata[[SearchStep]:[StepCaption]], 2, FALSE), GetSteps[[#This Row],[StepCaption(ID)]])</f>
        <v>GeneralFeatures_Module</v>
      </c>
      <c r="E2208" t="str">
        <f>IFERROR(VLOOKUP(GetSteps[[#This Row],[SearchStep]], GetMetadata[[SearchStep]:[StepCaption]], 4, FALSE), GetSteps[[#This Row],[StepCaption(ID)]])</f>
        <v>GeneralFeatures_Module</v>
      </c>
    </row>
    <row r="2209" spans="1:5">
      <c r="A2209" t="s">
        <v>3749</v>
      </c>
      <c r="B2209" t="s">
        <v>1257</v>
      </c>
      <c r="C2209" t="str">
        <f>CONCATENATE(GetSteps[[#This Row],[DefinitionID]],GetSteps[[#This Row],[StepCaption(ID)]])</f>
        <v>EF01706E-41A8-ED11-80F0-0022481C7D58CloseOut_Module</v>
      </c>
      <c r="D2209" t="str">
        <f>IFERROR(VLOOKUP(GetSteps[[#This Row],[SearchStep]], GetMetadata[[SearchStep]:[StepCaption]], 2, FALSE), GetSteps[[#This Row],[StepCaption(ID)]])</f>
        <v>CloseOut_Module</v>
      </c>
      <c r="E2209" t="str">
        <f>IFERROR(VLOOKUP(GetSteps[[#This Row],[SearchStep]], GetMetadata[[SearchStep]:[StepCaption]], 4, FALSE), GetSteps[[#This Row],[StepCaption(ID)]])</f>
        <v>CloseOut_Module</v>
      </c>
    </row>
    <row r="2210" spans="1:5">
      <c r="A2210" t="s">
        <v>3749</v>
      </c>
      <c r="B2210" t="s">
        <v>1282</v>
      </c>
      <c r="C2210" t="str">
        <f>CONCATENATE(GetSteps[[#This Row],[DefinitionID]],GetSteps[[#This Row],[StepCaption(ID)]])</f>
        <v>EF01706E-41A8-ED11-80F0-0022481C7D58ACP_module</v>
      </c>
      <c r="D2210" t="str">
        <f>IFERROR(VLOOKUP(GetSteps[[#This Row],[SearchStep]], GetMetadata[[SearchStep]:[StepCaption]], 2, FALSE), GetSteps[[#This Row],[StepCaption(ID)]])</f>
        <v>ACP_module</v>
      </c>
      <c r="E2210" t="str">
        <f>IFERROR(VLOOKUP(GetSteps[[#This Row],[SearchStep]], GetMetadata[[SearchStep]:[StepCaption]], 4, FALSE), GetSteps[[#This Row],[StepCaption(ID)]])</f>
        <v>ACP_module</v>
      </c>
    </row>
    <row r="2211" spans="1:5">
      <c r="A2211" t="s">
        <v>3749</v>
      </c>
      <c r="B2211" t="s">
        <v>1288</v>
      </c>
      <c r="C2211" t="str">
        <f>CONCATENATE(GetSteps[[#This Row],[DefinitionID]],GetSteps[[#This Row],[StepCaption(ID)]])</f>
        <v>EF01706E-41A8-ED11-80F0-0022481C7D58Create_Analysis_module</v>
      </c>
      <c r="D2211" t="str">
        <f>IFERROR(VLOOKUP(GetSteps[[#This Row],[SearchStep]], GetMetadata[[SearchStep]:[StepCaption]], 2, FALSE), GetSteps[[#This Row],[StepCaption(ID)]])</f>
        <v>Create_Analysis_module</v>
      </c>
      <c r="E2211" t="str">
        <f>IFERROR(VLOOKUP(GetSteps[[#This Row],[SearchStep]], GetMetadata[[SearchStep]:[StepCaption]], 4, FALSE), GetSteps[[#This Row],[StepCaption(ID)]])</f>
        <v>Create_Analysis_module</v>
      </c>
    </row>
    <row r="2212" spans="1:5">
      <c r="A2212" t="s">
        <v>3749</v>
      </c>
      <c r="B2212" t="s">
        <v>1546</v>
      </c>
      <c r="C2212" t="str">
        <f>CONCATENATE(GetSteps[[#This Row],[DefinitionID]],GetSteps[[#This Row],[StepCaption(ID)]])</f>
        <v>EF01706E-41A8-ED11-80F0-0022481C7D58GeneralModule</v>
      </c>
      <c r="D2212" t="str">
        <f>IFERROR(VLOOKUP(GetSteps[[#This Row],[SearchStep]], GetMetadata[[SearchStep]:[StepCaption]], 2, FALSE), GetSteps[[#This Row],[StepCaption(ID)]])</f>
        <v>GeneralModule</v>
      </c>
      <c r="E2212" t="str">
        <f>IFERROR(VLOOKUP(GetSteps[[#This Row],[SearchStep]], GetMetadata[[SearchStep]:[StepCaption]], 4, FALSE), GetSteps[[#This Row],[StepCaption(ID)]])</f>
        <v>GeneralModule</v>
      </c>
    </row>
    <row r="2213" spans="1:5">
      <c r="A2213" t="s">
        <v>1856</v>
      </c>
      <c r="B2213" t="s">
        <v>3700</v>
      </c>
      <c r="C2213" t="str">
        <f>CONCATENATE(GetSteps[[#This Row],[DefinitionID]],GetSteps[[#This Row],[StepCaption(ID)]])</f>
        <v>F321E42C-E46B-ED11-80EE-0022481C7D58Conduct a planning discussion, communicating matters if applicable(ExpanderGroupBuildingBlock1)</v>
      </c>
      <c r="D2213" t="str">
        <f>IFERROR(VLOOKUP(GetSteps[[#This Row],[SearchStep]], GetMetadata[[SearchStep]:[StepCaption]], 2, FALSE), GetSteps[[#This Row],[StepCaption(ID)]])</f>
        <v>ExpanderGroupBuildingBlock1</v>
      </c>
      <c r="E2213" t="str">
        <f>IFERROR(VLOOKUP(GetSteps[[#This Row],[SearchStep]], GetMetadata[[SearchStep]:[StepCaption]], 4, FALSE), GetSteps[[#This Row],[StepCaption(ID)]])</f>
        <v>ExpanderGroupBuildingBlock</v>
      </c>
    </row>
    <row r="2214" spans="1:5">
      <c r="A2214" t="s">
        <v>1856</v>
      </c>
      <c r="B2214" t="s">
        <v>3701</v>
      </c>
      <c r="C2214" t="str">
        <f>CONCATENATE(GetSteps[[#This Row],[DefinitionID]],GetSteps[[#This Row],[StepCaption(ID)]])</f>
        <v>F321E42C-E46B-ED11-80EE-0022481C7D58Date of meeting:(DatePickerBuildingBlock2)</v>
      </c>
      <c r="D2214" t="str">
        <f>IFERROR(VLOOKUP(GetSteps[[#This Row],[SearchStep]], GetMetadata[[SearchStep]:[StepCaption]], 2, FALSE), GetSteps[[#This Row],[StepCaption(ID)]])</f>
        <v>DatePickerBuildingBlock2</v>
      </c>
      <c r="E2214" t="str">
        <f>IFERROR(VLOOKUP(GetSteps[[#This Row],[SearchStep]], GetMetadata[[SearchStep]:[StepCaption]], 4, FALSE), GetSteps[[#This Row],[StepCaption(ID)]])</f>
        <v>DatePickerBuildingBlock</v>
      </c>
    </row>
    <row r="2215" spans="1:5">
      <c r="A2215" t="s">
        <v>1856</v>
      </c>
      <c r="B2215" t="s">
        <v>3702</v>
      </c>
      <c r="C2215" t="str">
        <f>CONCATENATE(GetSteps[[#This Row],[DefinitionID]],GetSteps[[#This Row],[StepCaption(ID)]])</f>
        <v>F321E42C-E46B-ED11-80EE-0022481C7D58Document matters discussed and significant decisions reached with respect to potential RMMs based on the susceptibility of the SMI to material misstatement(RTFTextBuildingBlock4)</v>
      </c>
      <c r="D2215" t="str">
        <f>IFERROR(VLOOKUP(GetSteps[[#This Row],[SearchStep]], GetMetadata[[SearchStep]:[StepCaption]], 2, FALSE), GetSteps[[#This Row],[StepCaption(ID)]])</f>
        <v>RTFTextBuildingBlock4</v>
      </c>
      <c r="E2215" t="str">
        <f>IFERROR(VLOOKUP(GetSteps[[#This Row],[SearchStep]], GetMetadata[[SearchStep]:[StepCaption]], 4, FALSE), GetSteps[[#This Row],[StepCaption(ID)]])</f>
        <v>RTFTextBuildingBlock</v>
      </c>
    </row>
    <row r="2216" spans="1:5">
      <c r="A2216" t="s">
        <v>1856</v>
      </c>
      <c r="B2216" t="s">
        <v>3703</v>
      </c>
      <c r="C2216" t="str">
        <f>CONCATENATE(GetSteps[[#This Row],[DefinitionID]],GetSteps[[#This Row],[StepCaption(ID)]])</f>
        <v>F321E42C-E46B-ED11-80EE-0022481C7D58Document other matters discussed, if any.(RTFTextBuildingBlock5)</v>
      </c>
      <c r="D2216" t="str">
        <f>IFERROR(VLOOKUP(GetSteps[[#This Row],[SearchStep]], GetMetadata[[SearchStep]:[StepCaption]], 2, FALSE), GetSteps[[#This Row],[StepCaption(ID)]])</f>
        <v>RTFTextBuildingBlock5</v>
      </c>
      <c r="E2216" t="str">
        <f>IFERROR(VLOOKUP(GetSteps[[#This Row],[SearchStep]], GetMetadata[[SearchStep]:[StepCaption]], 4, FALSE), GetSteps[[#This Row],[StepCaption(ID)]])</f>
        <v>RTFTextBuildingBlock</v>
      </c>
    </row>
    <row r="2217" spans="1:5">
      <c r="A2217" t="s">
        <v>1856</v>
      </c>
      <c r="B2217" t="s">
        <v>3704</v>
      </c>
      <c r="C2217" t="str">
        <f>CONCATENATE(GetSteps[[#This Row],[DefinitionID]],GetSteps[[#This Row],[StepCaption(ID)]])</f>
        <v>F321E42C-E46B-ED11-80EE-0022481C7D58Identify key members of the engagement team and other relevant individuals(SimpleDataGridBuildingBlock6)</v>
      </c>
      <c r="D2217" t="str">
        <f>IFERROR(VLOOKUP(GetSteps[[#This Row],[SearchStep]], GetMetadata[[SearchStep]:[StepCaption]], 2, FALSE), GetSteps[[#This Row],[StepCaption(ID)]])</f>
        <v>SimpleDataGridBuildingBlock6</v>
      </c>
      <c r="E2217" t="str">
        <f>IFERROR(VLOOKUP(GetSteps[[#This Row],[SearchStep]], GetMetadata[[SearchStep]:[StepCaption]], 4, FALSE), GetSteps[[#This Row],[StepCaption(ID)]])</f>
        <v>SimpleDataGridBuildingBlock</v>
      </c>
    </row>
    <row r="2218" spans="1:5">
      <c r="A2218" t="s">
        <v>1856</v>
      </c>
      <c r="B2218" t="s">
        <v>3705</v>
      </c>
      <c r="C2218" t="str">
        <f>CONCATENATE(GetSteps[[#This Row],[DefinitionID]],GetSteps[[#This Row],[StepCaption(ID)]])</f>
        <v>F321E42C-E46B-ED11-80EE-0022481C7D58Prepare meeting materials to facilitate a discussion of the potential RMMs based on the susceptibility of the SMI to material misstatement due to error or (SimpleDataGridBuildingBlock3)</v>
      </c>
      <c r="D2218" t="str">
        <f>IFERROR(VLOOKUP(GetSteps[[#This Row],[SearchStep]], GetMetadata[[SearchStep]:[StepCaption]], 2, FALSE), GetSteps[[#This Row],[StepCaption(ID)]])</f>
        <v>SimpleDataGridBuildingBlock3</v>
      </c>
      <c r="E2218" t="str">
        <f>IFERROR(VLOOKUP(GetSteps[[#This Row],[SearchStep]], GetMetadata[[SearchStep]:[StepCaption]], 4, FALSE), GetSteps[[#This Row],[StepCaption(ID)]])</f>
        <v>SimpleDataGridBuildingBlock</v>
      </c>
    </row>
    <row r="2219" spans="1:5">
      <c r="A2219" t="s">
        <v>1856</v>
      </c>
      <c r="B2219" t="s">
        <v>139</v>
      </c>
      <c r="C2219" t="str">
        <f>CONCATENATE(GetSteps[[#This Row],[DefinitionID]],GetSteps[[#This Row],[StepCaption(ID)]])</f>
        <v>F321E42C-E46B-ED11-80EE-0022481C7D58CustomBuildingBlock</v>
      </c>
      <c r="D2219" t="str">
        <f>IFERROR(VLOOKUP(GetSteps[[#This Row],[SearchStep]], GetMetadata[[SearchStep]:[StepCaption]], 2, FALSE), GetSteps[[#This Row],[StepCaption(ID)]])</f>
        <v>CustomBuildingBlock</v>
      </c>
      <c r="E2219" t="str">
        <f>IFERROR(VLOOKUP(GetSteps[[#This Row],[SearchStep]], GetMetadata[[SearchStep]:[StepCaption]], 4, FALSE), GetSteps[[#This Row],[StepCaption(ID)]])</f>
        <v>CustomBuildingBlock</v>
      </c>
    </row>
    <row r="2220" spans="1:5">
      <c r="A2220" t="s">
        <v>1856</v>
      </c>
      <c r="B2220" t="s">
        <v>318</v>
      </c>
      <c r="C2220" t="str">
        <f>CONCATENATE(GetSteps[[#This Row],[DefinitionID]],GetSteps[[#This Row],[StepCaption(ID)]])</f>
        <v>F321E42C-E46B-ED11-80EE-0022481C7D58Attachment_module</v>
      </c>
      <c r="D2220" t="str">
        <f>IFERROR(VLOOKUP(GetSteps[[#This Row],[SearchStep]], GetMetadata[[SearchStep]:[StepCaption]], 2, FALSE), GetSteps[[#This Row],[StepCaption(ID)]])</f>
        <v>Attachment_module</v>
      </c>
      <c r="E2220" t="str">
        <f>IFERROR(VLOOKUP(GetSteps[[#This Row],[SearchStep]], GetMetadata[[SearchStep]:[StepCaption]], 4, FALSE), GetSteps[[#This Row],[StepCaption(ID)]])</f>
        <v>Attachment_module</v>
      </c>
    </row>
    <row r="2221" spans="1:5">
      <c r="A2221" t="s">
        <v>1856</v>
      </c>
      <c r="B2221" t="s">
        <v>319</v>
      </c>
      <c r="C2221" t="str">
        <f>CONCATENATE(GetSteps[[#This Row],[DefinitionID]],GetSteps[[#This Row],[StepCaption(ID)]])</f>
        <v>F321E42C-E46B-ED11-80EE-0022481C7D58ReviewNote_module</v>
      </c>
      <c r="D2221" t="str">
        <f>IFERROR(VLOOKUP(GetSteps[[#This Row],[SearchStep]], GetMetadata[[SearchStep]:[StepCaption]], 2, FALSE), GetSteps[[#This Row],[StepCaption(ID)]])</f>
        <v>ReviewNote_module</v>
      </c>
      <c r="E2221" t="str">
        <f>IFERROR(VLOOKUP(GetSteps[[#This Row],[SearchStep]], GetMetadata[[SearchStep]:[StepCaption]], 4, FALSE), GetSteps[[#This Row],[StepCaption(ID)]])</f>
        <v>ReviewNote_module</v>
      </c>
    </row>
    <row r="2222" spans="1:5">
      <c r="A2222" t="s">
        <v>1856</v>
      </c>
      <c r="B2222" t="s">
        <v>320</v>
      </c>
      <c r="C2222" t="str">
        <f>CONCATENATE(GetSteps[[#This Row],[DefinitionID]],GetSteps[[#This Row],[StepCaption(ID)]])</f>
        <v>F321E42C-E46B-ED11-80EE-0022481C7D58Navigation_module</v>
      </c>
      <c r="D2222" t="str">
        <f>IFERROR(VLOOKUP(GetSteps[[#This Row],[SearchStep]], GetMetadata[[SearchStep]:[StepCaption]], 2, FALSE), GetSteps[[#This Row],[StepCaption(ID)]])</f>
        <v>Navigation_module</v>
      </c>
      <c r="E2222" t="str">
        <f>IFERROR(VLOOKUP(GetSteps[[#This Row],[SearchStep]], GetMetadata[[SearchStep]:[StepCaption]], 4, FALSE), GetSteps[[#This Row],[StepCaption(ID)]])</f>
        <v>Navigation_module</v>
      </c>
    </row>
    <row r="2223" spans="1:5">
      <c r="A2223" t="s">
        <v>1856</v>
      </c>
      <c r="B2223" t="s">
        <v>519</v>
      </c>
      <c r="C2223" t="str">
        <f>CONCATENATE(GetSteps[[#This Row],[DefinitionID]],GetSteps[[#This Row],[StepCaption(ID)]])</f>
        <v>F321E42C-E46B-ED11-80EE-0022481C7D58MRR SignOff_module</v>
      </c>
      <c r="D2223" t="str">
        <f>IFERROR(VLOOKUP(GetSteps[[#This Row],[SearchStep]], GetMetadata[[SearchStep]:[StepCaption]], 2, FALSE), GetSteps[[#This Row],[StepCaption(ID)]])</f>
        <v>MRR SignOff_module</v>
      </c>
      <c r="E2223" t="str">
        <f>IFERROR(VLOOKUP(GetSteps[[#This Row],[SearchStep]], GetMetadata[[SearchStep]:[StepCaption]], 4, FALSE), GetSteps[[#This Row],[StepCaption(ID)]])</f>
        <v>MRR SignOff_module</v>
      </c>
    </row>
    <row r="2224" spans="1:5">
      <c r="A2224" t="s">
        <v>1856</v>
      </c>
      <c r="B2224" t="s">
        <v>672</v>
      </c>
      <c r="C2224" t="str">
        <f>CONCATENATE(GetSteps[[#This Row],[DefinitionID]],GetSteps[[#This Row],[StepCaption(ID)]])</f>
        <v>F321E42C-E46B-ED11-80EE-0022481C7D58Tailoring_module</v>
      </c>
      <c r="D2224" t="str">
        <f>IFERROR(VLOOKUP(GetSteps[[#This Row],[SearchStep]], GetMetadata[[SearchStep]:[StepCaption]], 2, FALSE), GetSteps[[#This Row],[StepCaption(ID)]])</f>
        <v>Tailoring_module</v>
      </c>
      <c r="E2224" t="str">
        <f>IFERROR(VLOOKUP(GetSteps[[#This Row],[SearchStep]], GetMetadata[[SearchStep]:[StepCaption]], 4, FALSE), GetSteps[[#This Row],[StepCaption(ID)]])</f>
        <v>Tailoring_module</v>
      </c>
    </row>
    <row r="2225" spans="1:5">
      <c r="A2225" t="s">
        <v>1856</v>
      </c>
      <c r="B2225" t="s">
        <v>711</v>
      </c>
      <c r="C2225" t="str">
        <f>CONCATENATE(GetSteps[[#This Row],[DefinitionID]],GetSteps[[#This Row],[StepCaption(ID)]])</f>
        <v>F321E42C-E46B-ED11-80EE-0022481C7D58TeamManagement_module</v>
      </c>
      <c r="D2225" t="str">
        <f>IFERROR(VLOOKUP(GetSteps[[#This Row],[SearchStep]], GetMetadata[[SearchStep]:[StepCaption]], 2, FALSE), GetSteps[[#This Row],[StepCaption(ID)]])</f>
        <v>TeamManagement_module</v>
      </c>
      <c r="E2225" t="str">
        <f>IFERROR(VLOOKUP(GetSteps[[#This Row],[SearchStep]], GetMetadata[[SearchStep]:[StepCaption]], 4, FALSE), GetSteps[[#This Row],[StepCaption(ID)]])</f>
        <v>TeamManagement_module</v>
      </c>
    </row>
    <row r="2226" spans="1:5">
      <c r="A2226" t="s">
        <v>1856</v>
      </c>
      <c r="B2226" t="s">
        <v>756</v>
      </c>
      <c r="C2226" t="str">
        <f>CONCATENATE(GetSteps[[#This Row],[DefinitionID]],GetSteps[[#This Row],[StepCaption(ID)]])</f>
        <v>F321E42C-E46B-ED11-80EE-0022481C7D58ProjectPlan_module</v>
      </c>
      <c r="D2226" t="str">
        <f>IFERROR(VLOOKUP(GetSteps[[#This Row],[SearchStep]], GetMetadata[[SearchStep]:[StepCaption]], 2, FALSE), GetSteps[[#This Row],[StepCaption(ID)]])</f>
        <v>ProjectPlan_module</v>
      </c>
      <c r="E2226" t="str">
        <f>IFERROR(VLOOKUP(GetSteps[[#This Row],[SearchStep]], GetMetadata[[SearchStep]:[StepCaption]], 4, FALSE), GetSteps[[#This Row],[StepCaption(ID)]])</f>
        <v>ProjectPlan_module</v>
      </c>
    </row>
    <row r="2227" spans="1:5">
      <c r="A2227" t="s">
        <v>1856</v>
      </c>
      <c r="B2227" t="s">
        <v>843</v>
      </c>
      <c r="C2227" t="str">
        <f>CONCATENATE(GetSteps[[#This Row],[DefinitionID]],GetSteps[[#This Row],[StepCaption(ID)]])</f>
        <v>F321E42C-E46B-ED11-80EE-0022481C7D58Chatbot_module</v>
      </c>
      <c r="D2227" t="str">
        <f>IFERROR(VLOOKUP(GetSteps[[#This Row],[SearchStep]], GetMetadata[[SearchStep]:[StepCaption]], 2, FALSE), GetSteps[[#This Row],[StepCaption(ID)]])</f>
        <v>Chatbot_module</v>
      </c>
      <c r="E2227" t="str">
        <f>IFERROR(VLOOKUP(GetSteps[[#This Row],[SearchStep]], GetMetadata[[SearchStep]:[StepCaption]], 4, FALSE), GetSteps[[#This Row],[StepCaption(ID)]])</f>
        <v>Chatbot_module</v>
      </c>
    </row>
    <row r="2228" spans="1:5">
      <c r="A2228" t="s">
        <v>1856</v>
      </c>
      <c r="B2228" t="s">
        <v>866</v>
      </c>
      <c r="C2228" t="str">
        <f>CONCATENATE(GetSteps[[#This Row],[DefinitionID]],GetSteps[[#This Row],[StepCaption(ID)]])</f>
        <v>F321E42C-E46B-ED11-80EE-0022481C7D58TaggingUtilityTool_module</v>
      </c>
      <c r="D2228" t="str">
        <f>IFERROR(VLOOKUP(GetSteps[[#This Row],[SearchStep]], GetMetadata[[SearchStep]:[StepCaption]], 2, FALSE), GetSteps[[#This Row],[StepCaption(ID)]])</f>
        <v>TaggingUtilityTool_module</v>
      </c>
      <c r="E2228" t="str">
        <f>IFERROR(VLOOKUP(GetSteps[[#This Row],[SearchStep]], GetMetadata[[SearchStep]:[StepCaption]], 4, FALSE), GetSteps[[#This Row],[StepCaption(ID)]])</f>
        <v>TaggingUtilityTool_module</v>
      </c>
    </row>
    <row r="2229" spans="1:5">
      <c r="A2229" t="s">
        <v>1856</v>
      </c>
      <c r="B2229" t="s">
        <v>885</v>
      </c>
      <c r="C2229" t="str">
        <f>CONCATENATE(GetSteps[[#This Row],[DefinitionID]],GetSteps[[#This Row],[StepCaption(ID)]])</f>
        <v>F321E42C-E46B-ED11-80EE-0022481C7D58Eng Dash_module</v>
      </c>
      <c r="D2229" t="str">
        <f>IFERROR(VLOOKUP(GetSteps[[#This Row],[SearchStep]], GetMetadata[[SearchStep]:[StepCaption]], 2, FALSE), GetSteps[[#This Row],[StepCaption(ID)]])</f>
        <v>Eng Dash_module</v>
      </c>
      <c r="E2229" t="str">
        <f>IFERROR(VLOOKUP(GetSteps[[#This Row],[SearchStep]], GetMetadata[[SearchStep]:[StepCaption]], 4, FALSE), GetSteps[[#This Row],[StepCaption(ID)]])</f>
        <v>Eng Dash_module</v>
      </c>
    </row>
    <row r="2230" spans="1:5">
      <c r="A2230" t="s">
        <v>1856</v>
      </c>
      <c r="B2230" t="s">
        <v>894</v>
      </c>
      <c r="C2230" t="str">
        <f>CONCATENATE(GetSteps[[#This Row],[DefinitionID]],GetSteps[[#This Row],[StepCaption(ID)]])</f>
        <v>F321E42C-E46B-ED11-80EE-0022481C7D58My Eng_module</v>
      </c>
      <c r="D2230" t="str">
        <f>IFERROR(VLOOKUP(GetSteps[[#This Row],[SearchStep]], GetMetadata[[SearchStep]:[StepCaption]], 2, FALSE), GetSteps[[#This Row],[StepCaption(ID)]])</f>
        <v>My Eng_module</v>
      </c>
      <c r="E2230" t="str">
        <f>IFERROR(VLOOKUP(GetSteps[[#This Row],[SearchStep]], GetMetadata[[SearchStep]:[StepCaption]], 4, FALSE), GetSteps[[#This Row],[StepCaption(ID)]])</f>
        <v>My Eng_module</v>
      </c>
    </row>
    <row r="2231" spans="1:5">
      <c r="A2231" t="s">
        <v>1856</v>
      </c>
      <c r="B2231" t="s">
        <v>885</v>
      </c>
      <c r="C2231" t="str">
        <f>CONCATENATE(GetSteps[[#This Row],[DefinitionID]],GetSteps[[#This Row],[StepCaption(ID)]])</f>
        <v>F321E42C-E46B-ED11-80EE-0022481C7D58Eng Dash_module</v>
      </c>
      <c r="D2231" t="str">
        <f>IFERROR(VLOOKUP(GetSteps[[#This Row],[SearchStep]], GetMetadata[[SearchStep]:[StepCaption]], 2, FALSE), GetSteps[[#This Row],[StepCaption(ID)]])</f>
        <v>Eng Dash_module</v>
      </c>
      <c r="E2231" t="str">
        <f>IFERROR(VLOOKUP(GetSteps[[#This Row],[SearchStep]], GetMetadata[[SearchStep]:[StepCaption]], 4, FALSE), GetSteps[[#This Row],[StepCaption(ID)]])</f>
        <v>Eng Dash_module</v>
      </c>
    </row>
    <row r="2232" spans="1:5">
      <c r="A2232" t="s">
        <v>1856</v>
      </c>
      <c r="B2232" t="s">
        <v>1135</v>
      </c>
      <c r="C2232" t="str">
        <f>CONCATENATE(GetSteps[[#This Row],[DefinitionID]],GetSteps[[#This Row],[StepCaption(ID)]])</f>
        <v>F321E42C-E46B-ED11-80EE-0022481C7D58MUSsampling_module</v>
      </c>
      <c r="D2232" t="str">
        <f>IFERROR(VLOOKUP(GetSteps[[#This Row],[SearchStep]], GetMetadata[[SearchStep]:[StepCaption]], 2, FALSE), GetSteps[[#This Row],[StepCaption(ID)]])</f>
        <v>MUSsampling_module</v>
      </c>
      <c r="E2232" t="str">
        <f>IFERROR(VLOOKUP(GetSteps[[#This Row],[SearchStep]], GetMetadata[[SearchStep]:[StepCaption]], 4, FALSE), GetSteps[[#This Row],[StepCaption(ID)]])</f>
        <v>MUSsampling_module</v>
      </c>
    </row>
    <row r="2233" spans="1:5">
      <c r="A2233" t="s">
        <v>1856</v>
      </c>
      <c r="B2233" t="s">
        <v>1235</v>
      </c>
      <c r="C2233" t="str">
        <f>CONCATENATE(GetSteps[[#This Row],[DefinitionID]],GetSteps[[#This Row],[StepCaption(ID)]])</f>
        <v>F321E42C-E46B-ED11-80EE-0022481C7D58RollForward_Module</v>
      </c>
      <c r="D2233" t="str">
        <f>IFERROR(VLOOKUP(GetSteps[[#This Row],[SearchStep]], GetMetadata[[SearchStep]:[StepCaption]], 2, FALSE), GetSteps[[#This Row],[StepCaption(ID)]])</f>
        <v>RollForward_Module</v>
      </c>
      <c r="E2233" t="str">
        <f>IFERROR(VLOOKUP(GetSteps[[#This Row],[SearchStep]], GetMetadata[[SearchStep]:[StepCaption]], 4, FALSE), GetSteps[[#This Row],[StepCaption(ID)]])</f>
        <v>RollForward_Module</v>
      </c>
    </row>
    <row r="2234" spans="1:5">
      <c r="A2234" t="s">
        <v>1856</v>
      </c>
      <c r="B2234" t="s">
        <v>1246</v>
      </c>
      <c r="C2234" t="str">
        <f>CONCATENATE(GetSteps[[#This Row],[DefinitionID]],GetSteps[[#This Row],[StepCaption(ID)]])</f>
        <v>F321E42C-E46B-ED11-80EE-0022481C7D58GeneralFeatures_Module</v>
      </c>
      <c r="D2234" t="str">
        <f>IFERROR(VLOOKUP(GetSteps[[#This Row],[SearchStep]], GetMetadata[[SearchStep]:[StepCaption]], 2, FALSE), GetSteps[[#This Row],[StepCaption(ID)]])</f>
        <v>GeneralFeatures_Module</v>
      </c>
      <c r="E2234" t="str">
        <f>IFERROR(VLOOKUP(GetSteps[[#This Row],[SearchStep]], GetMetadata[[SearchStep]:[StepCaption]], 4, FALSE), GetSteps[[#This Row],[StepCaption(ID)]])</f>
        <v>GeneralFeatures_Module</v>
      </c>
    </row>
    <row r="2235" spans="1:5">
      <c r="A2235" t="s">
        <v>1856</v>
      </c>
      <c r="B2235" t="s">
        <v>1257</v>
      </c>
      <c r="C2235" t="str">
        <f>CONCATENATE(GetSteps[[#This Row],[DefinitionID]],GetSteps[[#This Row],[StepCaption(ID)]])</f>
        <v>F321E42C-E46B-ED11-80EE-0022481C7D58CloseOut_Module</v>
      </c>
      <c r="D2235" t="str">
        <f>IFERROR(VLOOKUP(GetSteps[[#This Row],[SearchStep]], GetMetadata[[SearchStep]:[StepCaption]], 2, FALSE), GetSteps[[#This Row],[StepCaption(ID)]])</f>
        <v>CloseOut_Module</v>
      </c>
      <c r="E2235" t="str">
        <f>IFERROR(VLOOKUP(GetSteps[[#This Row],[SearchStep]], GetMetadata[[SearchStep]:[StepCaption]], 4, FALSE), GetSteps[[#This Row],[StepCaption(ID)]])</f>
        <v>CloseOut_Module</v>
      </c>
    </row>
    <row r="2236" spans="1:5">
      <c r="A2236" t="s">
        <v>1856</v>
      </c>
      <c r="B2236" t="s">
        <v>1282</v>
      </c>
      <c r="C2236" t="str">
        <f>CONCATENATE(GetSteps[[#This Row],[DefinitionID]],GetSteps[[#This Row],[StepCaption(ID)]])</f>
        <v>F321E42C-E46B-ED11-80EE-0022481C7D58ACP_module</v>
      </c>
      <c r="D2236" t="str">
        <f>IFERROR(VLOOKUP(GetSteps[[#This Row],[SearchStep]], GetMetadata[[SearchStep]:[StepCaption]], 2, FALSE), GetSteps[[#This Row],[StepCaption(ID)]])</f>
        <v>ACP_module</v>
      </c>
      <c r="E2236" t="str">
        <f>IFERROR(VLOOKUP(GetSteps[[#This Row],[SearchStep]], GetMetadata[[SearchStep]:[StepCaption]], 4, FALSE), GetSteps[[#This Row],[StepCaption(ID)]])</f>
        <v>ACP_module</v>
      </c>
    </row>
    <row r="2237" spans="1:5">
      <c r="A2237" t="s">
        <v>1856</v>
      </c>
      <c r="B2237" t="s">
        <v>1288</v>
      </c>
      <c r="C2237" t="str">
        <f>CONCATENATE(GetSteps[[#This Row],[DefinitionID]],GetSteps[[#This Row],[StepCaption(ID)]])</f>
        <v>F321E42C-E46B-ED11-80EE-0022481C7D58Create_Analysis_module</v>
      </c>
      <c r="D2237" t="str">
        <f>IFERROR(VLOOKUP(GetSteps[[#This Row],[SearchStep]], GetMetadata[[SearchStep]:[StepCaption]], 2, FALSE), GetSteps[[#This Row],[StepCaption(ID)]])</f>
        <v>Create_Analysis_module</v>
      </c>
      <c r="E2237" t="str">
        <f>IFERROR(VLOOKUP(GetSteps[[#This Row],[SearchStep]], GetMetadata[[SearchStep]:[StepCaption]], 4, FALSE), GetSteps[[#This Row],[StepCaption(ID)]])</f>
        <v>Create_Analysis_module</v>
      </c>
    </row>
    <row r="2238" spans="1:5">
      <c r="A2238" t="s">
        <v>1856</v>
      </c>
      <c r="B2238" t="s">
        <v>1546</v>
      </c>
      <c r="C2238" t="str">
        <f>CONCATENATE(GetSteps[[#This Row],[DefinitionID]],GetSteps[[#This Row],[StepCaption(ID)]])</f>
        <v>F321E42C-E46B-ED11-80EE-0022481C7D58GeneralModule</v>
      </c>
      <c r="D2238" t="str">
        <f>IFERROR(VLOOKUP(GetSteps[[#This Row],[SearchStep]], GetMetadata[[SearchStep]:[StepCaption]], 2, FALSE), GetSteps[[#This Row],[StepCaption(ID)]])</f>
        <v>GeneralModule</v>
      </c>
      <c r="E2238" t="str">
        <f>IFERROR(VLOOKUP(GetSteps[[#This Row],[SearchStep]], GetMetadata[[SearchStep]:[StepCaption]], 4, FALSE), GetSteps[[#This Row],[StepCaption(ID)]])</f>
        <v>GeneralModule</v>
      </c>
    </row>
    <row r="2239" spans="1:5">
      <c r="A2239" t="s">
        <v>3744</v>
      </c>
      <c r="B2239" t="s">
        <v>5613</v>
      </c>
      <c r="C2239" t="str">
        <f>CONCATENATE(GetSteps[[#This Row],[DefinitionID]],GetSteps[[#This Row],[StepCaption(ID)]])</f>
        <v>FC2DF081-2297-ED11-80EF-0022481C7D58Arising from fraudulent preparation and/or presentation of the SMI.(CheckBoxBuildingBlock8)</v>
      </c>
      <c r="D2239" t="str">
        <f>IFERROR(VLOOKUP(GetSteps[[#This Row],[SearchStep]], GetMetadata[[SearchStep]:[StepCaption]], 2, FALSE), GetSteps[[#This Row],[StepCaption(ID)]])</f>
        <v>CheckBoxBuildingBlock8</v>
      </c>
      <c r="E2239" t="str">
        <f>IFERROR(VLOOKUP(GetSteps[[#This Row],[SearchStep]], GetMetadata[[SearchStep]:[StepCaption]], 4, FALSE), GetSteps[[#This Row],[StepCaption(ID)]])</f>
        <v>CheckBoxBuildingBlock</v>
      </c>
    </row>
    <row r="2240" spans="1:5">
      <c r="A2240" t="s">
        <v>3744</v>
      </c>
      <c r="B2240" t="s">
        <v>5614</v>
      </c>
      <c r="C2240" t="str">
        <f>CONCATENATE(GetSteps[[#This Row],[DefinitionID]],GetSteps[[#This Row],[StepCaption(ID)]])</f>
        <v>FC2DF081-2297-ED11-80EF-0022481C7D58Arising from misappropriation of assets.(CheckBoxBuildingBlock9)</v>
      </c>
      <c r="D2240" t="str">
        <f>IFERROR(VLOOKUP(GetSteps[[#This Row],[SearchStep]], GetMetadata[[SearchStep]:[StepCaption]], 2, FALSE), GetSteps[[#This Row],[StepCaption(ID)]])</f>
        <v>CheckBoxBuildingBlock9</v>
      </c>
      <c r="E2240" t="str">
        <f>IFERROR(VLOOKUP(GetSteps[[#This Row],[SearchStep]], GetMetadata[[SearchStep]:[StepCaption]], 4, FALSE), GetSteps[[#This Row],[StepCaption(ID)]])</f>
        <v>CheckBoxBuildingBlock</v>
      </c>
    </row>
    <row r="2241" spans="1:5">
      <c r="A2241" t="s">
        <v>3744</v>
      </c>
      <c r="B2241" t="s">
        <v>5615</v>
      </c>
      <c r="C2241" t="str">
        <f>CONCATENATE(GetSteps[[#This Row],[DefinitionID]],GetSteps[[#This Row],[StepCaption(ID)]])</f>
        <v>FC2DF081-2297-ED11-80EF-0022481C7D58Associate the assertion-level RMM with the relevant areas in the SMI through the context menu.(LabelBuildingBlock12)</v>
      </c>
      <c r="D2241" t="str">
        <f>IFERROR(VLOOKUP(GetSteps[[#This Row],[SearchStep]], GetMetadata[[SearchStep]:[StepCaption]], 2, FALSE), GetSteps[[#This Row],[StepCaption(ID)]])</f>
        <v>LabelBuildingBlock12</v>
      </c>
      <c r="E2241" t="str">
        <f>IFERROR(VLOOKUP(GetSteps[[#This Row],[SearchStep]], GetMetadata[[SearchStep]:[StepCaption]], 4, FALSE), GetSteps[[#This Row],[StepCaption(ID)]])</f>
        <v>LabelBuildingBlock</v>
      </c>
    </row>
    <row r="2242" spans="1:5">
      <c r="A2242" t="s">
        <v>3744</v>
      </c>
      <c r="B2242" t="s">
        <v>5616</v>
      </c>
      <c r="C2242" t="str">
        <f>CONCATENATE(GetSteps[[#This Row],[DefinitionID]],GetSteps[[#This Row],[StepCaption(ID)]])</f>
        <v>FC2DF081-2297-ED11-80EF-0022481C7D58Clarify risk description.(CheckBoxBuildingBlock4)</v>
      </c>
      <c r="D2242" t="str">
        <f>IFERROR(VLOOKUP(GetSteps[[#This Row],[SearchStep]], GetMetadata[[SearchStep]:[StepCaption]], 2, FALSE), GetSteps[[#This Row],[StepCaption(ID)]])</f>
        <v>CheckBoxBuildingBlock4</v>
      </c>
      <c r="E2242" t="str">
        <f>IFERROR(VLOOKUP(GetSteps[[#This Row],[SearchStep]], GetMetadata[[SearchStep]:[StepCaption]], 4, FALSE), GetSteps[[#This Row],[StepCaption(ID)]])</f>
        <v>CheckBoxBuildingBlock</v>
      </c>
    </row>
    <row r="2243" spans="1:5">
      <c r="A2243" t="s">
        <v>3744</v>
      </c>
      <c r="B2243" t="s">
        <v>5617</v>
      </c>
      <c r="C2243" t="str">
        <f>CONCATENATE(GetSteps[[#This Row],[DefinitionID]],GetSteps[[#This Row],[StepCaption(ID)]])</f>
        <v>FC2DF081-2297-ED11-80EF-0022481C7D58Description(LabelMultiLineTextBox3)</v>
      </c>
      <c r="D2243" t="str">
        <f>IFERROR(VLOOKUP(GetSteps[[#This Row],[SearchStep]], GetMetadata[[SearchStep]:[StepCaption]], 2, FALSE), GetSteps[[#This Row],[StepCaption(ID)]])</f>
        <v>LabelMultiLineTextBox3</v>
      </c>
      <c r="E2243" t="str">
        <f>IFERROR(VLOOKUP(GetSteps[[#This Row],[SearchStep]], GetMetadata[[SearchStep]:[StepCaption]], 4, FALSE), GetSteps[[#This Row],[StepCaption(ID)]])</f>
        <v>LabelMultiLineTextBox</v>
      </c>
    </row>
    <row r="2244" spans="1:5">
      <c r="A2244" t="s">
        <v>3744</v>
      </c>
      <c r="B2244" t="s">
        <v>5618</v>
      </c>
      <c r="C2244" t="str">
        <f>CONCATENATE(GetSteps[[#This Row],[DefinitionID]],GetSteps[[#This Row],[StepCaption(ID)]])</f>
        <v>FC2DF081-2297-ED11-80EF-0022481C7D58Does the pervasive risk affect risks of material misstatement at the assertion level?(OptionBuildingBlock11)</v>
      </c>
      <c r="D2244" t="str">
        <f>IFERROR(VLOOKUP(GetSteps[[#This Row],[SearchStep]], GetMetadata[[SearchStep]:[StepCaption]], 2, FALSE), GetSteps[[#This Row],[StepCaption(ID)]])</f>
        <v>OptionBuildingBlock11</v>
      </c>
      <c r="E2244" t="str">
        <f>IFERROR(VLOOKUP(GetSteps[[#This Row],[SearchStep]], GetMetadata[[SearchStep]:[StepCaption]], 4, FALSE), GetSteps[[#This Row],[StepCaption(ID)]])</f>
        <v>OptionBuildingBlock</v>
      </c>
    </row>
    <row r="2245" spans="1:5">
      <c r="A2245" t="s">
        <v>3744</v>
      </c>
      <c r="B2245" t="s">
        <v>5619</v>
      </c>
      <c r="C2245" t="str">
        <f>CONCATENATE(GetSteps[[#This Row],[DefinitionID]],GetSteps[[#This Row],[StepCaption(ID)]])</f>
        <v>FC2DF081-2297-ED11-80EF-0022481C7D58Fraud risk(CheckBoxBuildingBlock6)</v>
      </c>
      <c r="D2245" t="str">
        <f>IFERROR(VLOOKUP(GetSteps[[#This Row],[SearchStep]], GetMetadata[[SearchStep]:[StepCaption]], 2, FALSE), GetSteps[[#This Row],[StepCaption(ID)]])</f>
        <v>CheckBoxBuildingBlock6</v>
      </c>
      <c r="E2245" t="str">
        <f>IFERROR(VLOOKUP(GetSteps[[#This Row],[SearchStep]], GetMetadata[[SearchStep]:[StepCaption]], 4, FALSE), GetSteps[[#This Row],[StepCaption(ID)]])</f>
        <v>CheckBoxBuildingBlock</v>
      </c>
    </row>
    <row r="2246" spans="1:5">
      <c r="A2246" t="s">
        <v>3744</v>
      </c>
      <c r="B2246" t="s">
        <v>5620</v>
      </c>
      <c r="C2246" t="str">
        <f>CONCATENATE(GetSteps[[#This Row],[DefinitionID]],GetSteps[[#This Row],[StepCaption(ID)]])</f>
        <v>FC2DF081-2297-ED11-80EF-0022481C7D58Fraud risk type:(LabelBuildingBlock7)</v>
      </c>
      <c r="D2246" t="str">
        <f>IFERROR(VLOOKUP(GetSteps[[#This Row],[SearchStep]], GetMetadata[[SearchStep]:[StepCaption]], 2, FALSE), GetSteps[[#This Row],[StepCaption(ID)]])</f>
        <v>LabelBuildingBlock7</v>
      </c>
      <c r="E2246" t="str">
        <f>IFERROR(VLOOKUP(GetSteps[[#This Row],[SearchStep]], GetMetadata[[SearchStep]:[StepCaption]], 4, FALSE), GetSteps[[#This Row],[StepCaption(ID)]])</f>
        <v>LabelBuildingBlock</v>
      </c>
    </row>
    <row r="2247" spans="1:5">
      <c r="A2247" t="s">
        <v>3744</v>
      </c>
      <c r="B2247" t="s">
        <v>5621</v>
      </c>
      <c r="C2247" t="str">
        <f>CONCATENATE(GetSteps[[#This Row],[DefinitionID]],GetSteps[[#This Row],[StepCaption(ID)]])</f>
        <v>FC2DF081-2297-ED11-80EF-0022481C7D58Pervasive risk fly-in(ExpanderGroupBuildingBlock1)</v>
      </c>
      <c r="D2247" t="str">
        <f>IFERROR(VLOOKUP(GetSteps[[#This Row],[SearchStep]], GetMetadata[[SearchStep]:[StepCaption]], 2, FALSE), GetSteps[[#This Row],[StepCaption(ID)]])</f>
        <v>ExpanderGroupBuildingBlock1</v>
      </c>
      <c r="E2247" t="str">
        <f>IFERROR(VLOOKUP(GetSteps[[#This Row],[SearchStep]], GetMetadata[[SearchStep]:[StepCaption]], 4, FALSE), GetSteps[[#This Row],[StepCaption(ID)]])</f>
        <v>ExpanderGroupBuildingBlock</v>
      </c>
    </row>
    <row r="2248" spans="1:5">
      <c r="A2248" t="s">
        <v>3744</v>
      </c>
      <c r="B2248" t="s">
        <v>5622</v>
      </c>
      <c r="C2248" t="str">
        <f>CONCATENATE(GetSteps[[#This Row],[DefinitionID]],GetSteps[[#This Row],[StepCaption(ID)]])</f>
        <v>FC2DF081-2297-ED11-80EF-0022481C7D58Pervasive risk ID(LabelMultiLineTextBox2)</v>
      </c>
      <c r="D2248" t="str">
        <f>IFERROR(VLOOKUP(GetSteps[[#This Row],[SearchStep]], GetMetadata[[SearchStep]:[StepCaption]], 2, FALSE), GetSteps[[#This Row],[StepCaption(ID)]])</f>
        <v>LabelMultiLineTextBox2</v>
      </c>
      <c r="E2248" t="str">
        <f>IFERROR(VLOOKUP(GetSteps[[#This Row],[SearchStep]], GetMetadata[[SearchStep]:[StepCaption]], 4, FALSE), GetSteps[[#This Row],[StepCaption(ID)]])</f>
        <v>LabelMultiLineTextBox</v>
      </c>
    </row>
    <row r="2249" spans="1:5">
      <c r="A2249" t="s">
        <v>3744</v>
      </c>
      <c r="B2249" t="s">
        <v>5623</v>
      </c>
      <c r="C2249" t="str">
        <f>CONCATENATE(GetSteps[[#This Row],[DefinitionID]],GetSteps[[#This Row],[StepCaption(ID)]])</f>
        <v>FC2DF081-2297-ED11-80EF-0022481C7D58Select relevant fraud risk factors:(SimpleDataGridBuildingBlock10)</v>
      </c>
      <c r="D2249" t="str">
        <f>IFERROR(VLOOKUP(GetSteps[[#This Row],[SearchStep]], GetMetadata[[SearchStep]:[StepCaption]], 2, FALSE), GetSteps[[#This Row],[StepCaption(ID)]])</f>
        <v>SimpleDataGridBuildingBlock10</v>
      </c>
      <c r="E2249" t="str">
        <f>IFERROR(VLOOKUP(GetSteps[[#This Row],[SearchStep]], GetMetadata[[SearchStep]:[StepCaption]], 4, FALSE), GetSteps[[#This Row],[StepCaption(ID)]])</f>
        <v>SimpleDataGridBuildingBlock</v>
      </c>
    </row>
    <row r="2250" spans="1:5">
      <c r="A2250" t="s">
        <v>3744</v>
      </c>
      <c r="B2250" t="s">
        <v>5624</v>
      </c>
      <c r="C2250" t="str">
        <f>CONCATENATE(GetSteps[[#This Row],[DefinitionID]],GetSteps[[#This Row],[StepCaption(ID)]])</f>
        <v>FC2DF081-2297-ED11-80EF-0022481C7D58(RTFTextBuildingBlock5)</v>
      </c>
      <c r="D2250" t="str">
        <f>IFERROR(VLOOKUP(GetSteps[[#This Row],[SearchStep]], GetMetadata[[SearchStep]:[StepCaption]], 2, FALSE), GetSteps[[#This Row],[StepCaption(ID)]])</f>
        <v>RTFTextBuildingBlock5</v>
      </c>
      <c r="E2250" t="str">
        <f>IFERROR(VLOOKUP(GetSteps[[#This Row],[SearchStep]], GetMetadata[[SearchStep]:[StepCaption]], 4, FALSE), GetSteps[[#This Row],[StepCaption(ID)]])</f>
        <v>RTFTextBuildingBlock</v>
      </c>
    </row>
    <row r="2251" spans="1:5">
      <c r="A2251" t="s">
        <v>3744</v>
      </c>
      <c r="B2251" t="s">
        <v>139</v>
      </c>
      <c r="C2251" t="str">
        <f>CONCATENATE(GetSteps[[#This Row],[DefinitionID]],GetSteps[[#This Row],[StepCaption(ID)]])</f>
        <v>FC2DF081-2297-ED11-80EF-0022481C7D58CustomBuildingBlock</v>
      </c>
      <c r="D2251" t="str">
        <f>IFERROR(VLOOKUP(GetSteps[[#This Row],[SearchStep]], GetMetadata[[SearchStep]:[StepCaption]], 2, FALSE), GetSteps[[#This Row],[StepCaption(ID)]])</f>
        <v>CustomBuildingBlock</v>
      </c>
      <c r="E2251" t="str">
        <f>IFERROR(VLOOKUP(GetSteps[[#This Row],[SearchStep]], GetMetadata[[SearchStep]:[StepCaption]], 4, FALSE), GetSteps[[#This Row],[StepCaption(ID)]])</f>
        <v>CustomBuildingBlock</v>
      </c>
    </row>
    <row r="2252" spans="1:5">
      <c r="A2252" t="s">
        <v>3744</v>
      </c>
      <c r="B2252" t="s">
        <v>318</v>
      </c>
      <c r="C2252" t="str">
        <f>CONCATENATE(GetSteps[[#This Row],[DefinitionID]],GetSteps[[#This Row],[StepCaption(ID)]])</f>
        <v>FC2DF081-2297-ED11-80EF-0022481C7D58Attachment_module</v>
      </c>
      <c r="D2252" t="str">
        <f>IFERROR(VLOOKUP(GetSteps[[#This Row],[SearchStep]], GetMetadata[[SearchStep]:[StepCaption]], 2, FALSE), GetSteps[[#This Row],[StepCaption(ID)]])</f>
        <v>Attachment_module</v>
      </c>
      <c r="E2252" t="str">
        <f>IFERROR(VLOOKUP(GetSteps[[#This Row],[SearchStep]], GetMetadata[[SearchStep]:[StepCaption]], 4, FALSE), GetSteps[[#This Row],[StepCaption(ID)]])</f>
        <v>Attachment_module</v>
      </c>
    </row>
    <row r="2253" spans="1:5">
      <c r="A2253" t="s">
        <v>3744</v>
      </c>
      <c r="B2253" t="s">
        <v>319</v>
      </c>
      <c r="C2253" t="str">
        <f>CONCATENATE(GetSteps[[#This Row],[DefinitionID]],GetSteps[[#This Row],[StepCaption(ID)]])</f>
        <v>FC2DF081-2297-ED11-80EF-0022481C7D58ReviewNote_module</v>
      </c>
      <c r="D2253" t="str">
        <f>IFERROR(VLOOKUP(GetSteps[[#This Row],[SearchStep]], GetMetadata[[SearchStep]:[StepCaption]], 2, FALSE), GetSteps[[#This Row],[StepCaption(ID)]])</f>
        <v>ReviewNote_module</v>
      </c>
      <c r="E2253" t="str">
        <f>IFERROR(VLOOKUP(GetSteps[[#This Row],[SearchStep]], GetMetadata[[SearchStep]:[StepCaption]], 4, FALSE), GetSteps[[#This Row],[StepCaption(ID)]])</f>
        <v>ReviewNote_module</v>
      </c>
    </row>
    <row r="2254" spans="1:5">
      <c r="A2254" t="s">
        <v>3744</v>
      </c>
      <c r="B2254" t="s">
        <v>320</v>
      </c>
      <c r="C2254" t="str">
        <f>CONCATENATE(GetSteps[[#This Row],[DefinitionID]],GetSteps[[#This Row],[StepCaption(ID)]])</f>
        <v>FC2DF081-2297-ED11-80EF-0022481C7D58Navigation_module</v>
      </c>
      <c r="D2254" t="str">
        <f>IFERROR(VLOOKUP(GetSteps[[#This Row],[SearchStep]], GetMetadata[[SearchStep]:[StepCaption]], 2, FALSE), GetSteps[[#This Row],[StepCaption(ID)]])</f>
        <v>Navigation_module</v>
      </c>
      <c r="E2254" t="str">
        <f>IFERROR(VLOOKUP(GetSteps[[#This Row],[SearchStep]], GetMetadata[[SearchStep]:[StepCaption]], 4, FALSE), GetSteps[[#This Row],[StepCaption(ID)]])</f>
        <v>Navigation_module</v>
      </c>
    </row>
    <row r="2255" spans="1:5">
      <c r="A2255" t="s">
        <v>3744</v>
      </c>
      <c r="B2255" t="s">
        <v>519</v>
      </c>
      <c r="C2255" t="str">
        <f>CONCATENATE(GetSteps[[#This Row],[DefinitionID]],GetSteps[[#This Row],[StepCaption(ID)]])</f>
        <v>FC2DF081-2297-ED11-80EF-0022481C7D58MRR SignOff_module</v>
      </c>
      <c r="D2255" t="str">
        <f>IFERROR(VLOOKUP(GetSteps[[#This Row],[SearchStep]], GetMetadata[[SearchStep]:[StepCaption]], 2, FALSE), GetSteps[[#This Row],[StepCaption(ID)]])</f>
        <v>MRR SignOff_module</v>
      </c>
      <c r="E2255" t="str">
        <f>IFERROR(VLOOKUP(GetSteps[[#This Row],[SearchStep]], GetMetadata[[SearchStep]:[StepCaption]], 4, FALSE), GetSteps[[#This Row],[StepCaption(ID)]])</f>
        <v>MRR SignOff_module</v>
      </c>
    </row>
    <row r="2256" spans="1:5">
      <c r="A2256" t="s">
        <v>3744</v>
      </c>
      <c r="B2256" t="s">
        <v>672</v>
      </c>
      <c r="C2256" t="str">
        <f>CONCATENATE(GetSteps[[#This Row],[DefinitionID]],GetSteps[[#This Row],[StepCaption(ID)]])</f>
        <v>FC2DF081-2297-ED11-80EF-0022481C7D58Tailoring_module</v>
      </c>
      <c r="D2256" t="str">
        <f>IFERROR(VLOOKUP(GetSteps[[#This Row],[SearchStep]], GetMetadata[[SearchStep]:[StepCaption]], 2, FALSE), GetSteps[[#This Row],[StepCaption(ID)]])</f>
        <v>Tailoring_module</v>
      </c>
      <c r="E2256" t="str">
        <f>IFERROR(VLOOKUP(GetSteps[[#This Row],[SearchStep]], GetMetadata[[SearchStep]:[StepCaption]], 4, FALSE), GetSteps[[#This Row],[StepCaption(ID)]])</f>
        <v>Tailoring_module</v>
      </c>
    </row>
    <row r="2257" spans="1:5">
      <c r="A2257" t="s">
        <v>3744</v>
      </c>
      <c r="B2257" t="s">
        <v>711</v>
      </c>
      <c r="C2257" t="str">
        <f>CONCATENATE(GetSteps[[#This Row],[DefinitionID]],GetSteps[[#This Row],[StepCaption(ID)]])</f>
        <v>FC2DF081-2297-ED11-80EF-0022481C7D58TeamManagement_module</v>
      </c>
      <c r="D2257" t="str">
        <f>IFERROR(VLOOKUP(GetSteps[[#This Row],[SearchStep]], GetMetadata[[SearchStep]:[StepCaption]], 2, FALSE), GetSteps[[#This Row],[StepCaption(ID)]])</f>
        <v>TeamManagement_module</v>
      </c>
      <c r="E2257" t="str">
        <f>IFERROR(VLOOKUP(GetSteps[[#This Row],[SearchStep]], GetMetadata[[SearchStep]:[StepCaption]], 4, FALSE), GetSteps[[#This Row],[StepCaption(ID)]])</f>
        <v>TeamManagement_module</v>
      </c>
    </row>
    <row r="2258" spans="1:5">
      <c r="A2258" t="s">
        <v>3744</v>
      </c>
      <c r="B2258" t="s">
        <v>756</v>
      </c>
      <c r="C2258" t="str">
        <f>CONCATENATE(GetSteps[[#This Row],[DefinitionID]],GetSteps[[#This Row],[StepCaption(ID)]])</f>
        <v>FC2DF081-2297-ED11-80EF-0022481C7D58ProjectPlan_module</v>
      </c>
      <c r="D2258" t="str">
        <f>IFERROR(VLOOKUP(GetSteps[[#This Row],[SearchStep]], GetMetadata[[SearchStep]:[StepCaption]], 2, FALSE), GetSteps[[#This Row],[StepCaption(ID)]])</f>
        <v>ProjectPlan_module</v>
      </c>
      <c r="E2258" t="str">
        <f>IFERROR(VLOOKUP(GetSteps[[#This Row],[SearchStep]], GetMetadata[[SearchStep]:[StepCaption]], 4, FALSE), GetSteps[[#This Row],[StepCaption(ID)]])</f>
        <v>ProjectPlan_module</v>
      </c>
    </row>
    <row r="2259" spans="1:5">
      <c r="A2259" t="s">
        <v>3744</v>
      </c>
      <c r="B2259" t="s">
        <v>843</v>
      </c>
      <c r="C2259" t="str">
        <f>CONCATENATE(GetSteps[[#This Row],[DefinitionID]],GetSteps[[#This Row],[StepCaption(ID)]])</f>
        <v>FC2DF081-2297-ED11-80EF-0022481C7D58Chatbot_module</v>
      </c>
      <c r="D2259" t="str">
        <f>IFERROR(VLOOKUP(GetSteps[[#This Row],[SearchStep]], GetMetadata[[SearchStep]:[StepCaption]], 2, FALSE), GetSteps[[#This Row],[StepCaption(ID)]])</f>
        <v>Chatbot_module</v>
      </c>
      <c r="E2259" t="str">
        <f>IFERROR(VLOOKUP(GetSteps[[#This Row],[SearchStep]], GetMetadata[[SearchStep]:[StepCaption]], 4, FALSE), GetSteps[[#This Row],[StepCaption(ID)]])</f>
        <v>Chatbot_module</v>
      </c>
    </row>
    <row r="2260" spans="1:5">
      <c r="A2260" t="s">
        <v>3744</v>
      </c>
      <c r="B2260" t="s">
        <v>866</v>
      </c>
      <c r="C2260" t="str">
        <f>CONCATENATE(GetSteps[[#This Row],[DefinitionID]],GetSteps[[#This Row],[StepCaption(ID)]])</f>
        <v>FC2DF081-2297-ED11-80EF-0022481C7D58TaggingUtilityTool_module</v>
      </c>
      <c r="D2260" t="str">
        <f>IFERROR(VLOOKUP(GetSteps[[#This Row],[SearchStep]], GetMetadata[[SearchStep]:[StepCaption]], 2, FALSE), GetSteps[[#This Row],[StepCaption(ID)]])</f>
        <v>TaggingUtilityTool_module</v>
      </c>
      <c r="E2260" t="str">
        <f>IFERROR(VLOOKUP(GetSteps[[#This Row],[SearchStep]], GetMetadata[[SearchStep]:[StepCaption]], 4, FALSE), GetSteps[[#This Row],[StepCaption(ID)]])</f>
        <v>TaggingUtilityTool_module</v>
      </c>
    </row>
    <row r="2261" spans="1:5">
      <c r="A2261" t="s">
        <v>3744</v>
      </c>
      <c r="B2261" t="s">
        <v>885</v>
      </c>
      <c r="C2261" t="str">
        <f>CONCATENATE(GetSteps[[#This Row],[DefinitionID]],GetSteps[[#This Row],[StepCaption(ID)]])</f>
        <v>FC2DF081-2297-ED11-80EF-0022481C7D58Eng Dash_module</v>
      </c>
      <c r="D2261" t="str">
        <f>IFERROR(VLOOKUP(GetSteps[[#This Row],[SearchStep]], GetMetadata[[SearchStep]:[StepCaption]], 2, FALSE), GetSteps[[#This Row],[StepCaption(ID)]])</f>
        <v>Eng Dash_module</v>
      </c>
      <c r="E2261" t="str">
        <f>IFERROR(VLOOKUP(GetSteps[[#This Row],[SearchStep]], GetMetadata[[SearchStep]:[StepCaption]], 4, FALSE), GetSteps[[#This Row],[StepCaption(ID)]])</f>
        <v>Eng Dash_module</v>
      </c>
    </row>
    <row r="2262" spans="1:5">
      <c r="A2262" t="s">
        <v>3744</v>
      </c>
      <c r="B2262" t="s">
        <v>894</v>
      </c>
      <c r="C2262" t="str">
        <f>CONCATENATE(GetSteps[[#This Row],[DefinitionID]],GetSteps[[#This Row],[StepCaption(ID)]])</f>
        <v>FC2DF081-2297-ED11-80EF-0022481C7D58My Eng_module</v>
      </c>
      <c r="D2262" t="str">
        <f>IFERROR(VLOOKUP(GetSteps[[#This Row],[SearchStep]], GetMetadata[[SearchStep]:[StepCaption]], 2, FALSE), GetSteps[[#This Row],[StepCaption(ID)]])</f>
        <v>My Eng_module</v>
      </c>
      <c r="E2262" t="str">
        <f>IFERROR(VLOOKUP(GetSteps[[#This Row],[SearchStep]], GetMetadata[[SearchStep]:[StepCaption]], 4, FALSE), GetSteps[[#This Row],[StepCaption(ID)]])</f>
        <v>My Eng_module</v>
      </c>
    </row>
    <row r="2263" spans="1:5">
      <c r="A2263" t="s">
        <v>3744</v>
      </c>
      <c r="B2263" t="s">
        <v>885</v>
      </c>
      <c r="C2263" t="str">
        <f>CONCATENATE(GetSteps[[#This Row],[DefinitionID]],GetSteps[[#This Row],[StepCaption(ID)]])</f>
        <v>FC2DF081-2297-ED11-80EF-0022481C7D58Eng Dash_module</v>
      </c>
      <c r="D2263" t="str">
        <f>IFERROR(VLOOKUP(GetSteps[[#This Row],[SearchStep]], GetMetadata[[SearchStep]:[StepCaption]], 2, FALSE), GetSteps[[#This Row],[StepCaption(ID)]])</f>
        <v>Eng Dash_module</v>
      </c>
      <c r="E2263" t="str">
        <f>IFERROR(VLOOKUP(GetSteps[[#This Row],[SearchStep]], GetMetadata[[SearchStep]:[StepCaption]], 4, FALSE), GetSteps[[#This Row],[StepCaption(ID)]])</f>
        <v>Eng Dash_module</v>
      </c>
    </row>
    <row r="2264" spans="1:5">
      <c r="A2264" t="s">
        <v>3744</v>
      </c>
      <c r="B2264" t="s">
        <v>1135</v>
      </c>
      <c r="C2264" t="str">
        <f>CONCATENATE(GetSteps[[#This Row],[DefinitionID]],GetSteps[[#This Row],[StepCaption(ID)]])</f>
        <v>FC2DF081-2297-ED11-80EF-0022481C7D58MUSsampling_module</v>
      </c>
      <c r="D2264" t="str">
        <f>IFERROR(VLOOKUP(GetSteps[[#This Row],[SearchStep]], GetMetadata[[SearchStep]:[StepCaption]], 2, FALSE), GetSteps[[#This Row],[StepCaption(ID)]])</f>
        <v>MUSsampling_module</v>
      </c>
      <c r="E2264" t="str">
        <f>IFERROR(VLOOKUP(GetSteps[[#This Row],[SearchStep]], GetMetadata[[SearchStep]:[StepCaption]], 4, FALSE), GetSteps[[#This Row],[StepCaption(ID)]])</f>
        <v>MUSsampling_module</v>
      </c>
    </row>
    <row r="2265" spans="1:5">
      <c r="A2265" t="s">
        <v>3744</v>
      </c>
      <c r="B2265" t="s">
        <v>1235</v>
      </c>
      <c r="C2265" t="str">
        <f>CONCATENATE(GetSteps[[#This Row],[DefinitionID]],GetSteps[[#This Row],[StepCaption(ID)]])</f>
        <v>FC2DF081-2297-ED11-80EF-0022481C7D58RollForward_Module</v>
      </c>
      <c r="D2265" t="str">
        <f>IFERROR(VLOOKUP(GetSteps[[#This Row],[SearchStep]], GetMetadata[[SearchStep]:[StepCaption]], 2, FALSE), GetSteps[[#This Row],[StepCaption(ID)]])</f>
        <v>RollForward_Module</v>
      </c>
      <c r="E2265" t="str">
        <f>IFERROR(VLOOKUP(GetSteps[[#This Row],[SearchStep]], GetMetadata[[SearchStep]:[StepCaption]], 4, FALSE), GetSteps[[#This Row],[StepCaption(ID)]])</f>
        <v>RollForward_Module</v>
      </c>
    </row>
    <row r="2266" spans="1:5">
      <c r="A2266" t="s">
        <v>3744</v>
      </c>
      <c r="B2266" t="s">
        <v>1246</v>
      </c>
      <c r="C2266" t="str">
        <f>CONCATENATE(GetSteps[[#This Row],[DefinitionID]],GetSteps[[#This Row],[StepCaption(ID)]])</f>
        <v>FC2DF081-2297-ED11-80EF-0022481C7D58GeneralFeatures_Module</v>
      </c>
      <c r="D2266" t="str">
        <f>IFERROR(VLOOKUP(GetSteps[[#This Row],[SearchStep]], GetMetadata[[SearchStep]:[StepCaption]], 2, FALSE), GetSteps[[#This Row],[StepCaption(ID)]])</f>
        <v>GeneralFeatures_Module</v>
      </c>
      <c r="E2266" t="str">
        <f>IFERROR(VLOOKUP(GetSteps[[#This Row],[SearchStep]], GetMetadata[[SearchStep]:[StepCaption]], 4, FALSE), GetSteps[[#This Row],[StepCaption(ID)]])</f>
        <v>GeneralFeatures_Module</v>
      </c>
    </row>
    <row r="2267" spans="1:5">
      <c r="A2267" t="s">
        <v>3744</v>
      </c>
      <c r="B2267" t="s">
        <v>1257</v>
      </c>
      <c r="C2267" t="str">
        <f>CONCATENATE(GetSteps[[#This Row],[DefinitionID]],GetSteps[[#This Row],[StepCaption(ID)]])</f>
        <v>FC2DF081-2297-ED11-80EF-0022481C7D58CloseOut_Module</v>
      </c>
      <c r="D2267" t="str">
        <f>IFERROR(VLOOKUP(GetSteps[[#This Row],[SearchStep]], GetMetadata[[SearchStep]:[StepCaption]], 2, FALSE), GetSteps[[#This Row],[StepCaption(ID)]])</f>
        <v>CloseOut_Module</v>
      </c>
      <c r="E2267" t="str">
        <f>IFERROR(VLOOKUP(GetSteps[[#This Row],[SearchStep]], GetMetadata[[SearchStep]:[StepCaption]], 4, FALSE), GetSteps[[#This Row],[StepCaption(ID)]])</f>
        <v>CloseOut_Module</v>
      </c>
    </row>
    <row r="2268" spans="1:5">
      <c r="A2268" t="s">
        <v>3744</v>
      </c>
      <c r="B2268" t="s">
        <v>1282</v>
      </c>
      <c r="C2268" t="str">
        <f>CONCATENATE(GetSteps[[#This Row],[DefinitionID]],GetSteps[[#This Row],[StepCaption(ID)]])</f>
        <v>FC2DF081-2297-ED11-80EF-0022481C7D58ACP_module</v>
      </c>
      <c r="D2268" t="str">
        <f>IFERROR(VLOOKUP(GetSteps[[#This Row],[SearchStep]], GetMetadata[[SearchStep]:[StepCaption]], 2, FALSE), GetSteps[[#This Row],[StepCaption(ID)]])</f>
        <v>ACP_module</v>
      </c>
      <c r="E2268" t="str">
        <f>IFERROR(VLOOKUP(GetSteps[[#This Row],[SearchStep]], GetMetadata[[SearchStep]:[StepCaption]], 4, FALSE), GetSteps[[#This Row],[StepCaption(ID)]])</f>
        <v>ACP_module</v>
      </c>
    </row>
    <row r="2269" spans="1:5">
      <c r="A2269" t="s">
        <v>3744</v>
      </c>
      <c r="B2269" t="s">
        <v>1288</v>
      </c>
      <c r="C2269" t="str">
        <f>CONCATENATE(GetSteps[[#This Row],[DefinitionID]],GetSteps[[#This Row],[StepCaption(ID)]])</f>
        <v>FC2DF081-2297-ED11-80EF-0022481C7D58Create_Analysis_module</v>
      </c>
      <c r="D2269" t="str">
        <f>IFERROR(VLOOKUP(GetSteps[[#This Row],[SearchStep]], GetMetadata[[SearchStep]:[StepCaption]], 2, FALSE), GetSteps[[#This Row],[StepCaption(ID)]])</f>
        <v>Create_Analysis_module</v>
      </c>
      <c r="E2269" t="str">
        <f>IFERROR(VLOOKUP(GetSteps[[#This Row],[SearchStep]], GetMetadata[[SearchStep]:[StepCaption]], 4, FALSE), GetSteps[[#This Row],[StepCaption(ID)]])</f>
        <v>Create_Analysis_module</v>
      </c>
    </row>
    <row r="2270" spans="1:5">
      <c r="A2270" t="s">
        <v>3744</v>
      </c>
      <c r="B2270" t="s">
        <v>1546</v>
      </c>
      <c r="C2270" t="str">
        <f>CONCATENATE(GetSteps[[#This Row],[DefinitionID]],GetSteps[[#This Row],[StepCaption(ID)]])</f>
        <v>FC2DF081-2297-ED11-80EF-0022481C7D58GeneralModule</v>
      </c>
      <c r="D2270" t="str">
        <f>IFERROR(VLOOKUP(GetSteps[[#This Row],[SearchStep]], GetMetadata[[SearchStep]:[StepCaption]], 2, FALSE), GetSteps[[#This Row],[StepCaption(ID)]])</f>
        <v>GeneralModule</v>
      </c>
      <c r="E2270" t="str">
        <f>IFERROR(VLOOKUP(GetSteps[[#This Row],[SearchStep]], GetMetadata[[SearchStep]:[StepCaption]], 4, FALSE), GetSteps[[#This Row],[StepCaption(ID)]])</f>
        <v>GeneralModule</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1 f a e 4 f 5 - 2 6 1 a - 4 8 6 4 - 8 7 9 b - 9 f 9 d 2 2 b 5 b 8 8 2 "   x m l n s = " h t t p : / / s c h e m a s . m i c r o s o f t . c o m / D a t a M a s h u p " > A A A A A O s H A A B Q S w M E F A A C A A g A 5 3 R P V t H d V o y m A A A A + A A A A B I A H A B D b 2 5 m a W c v U G F j a 2 F n Z S 5 4 b W w g o h g A K K A U A A A A A A A A A A A A A A A A A A A A A A A A A A A A h Y + 9 D o I w G E V f h X S n f y p R 8 l E G V 0 l M i M a 1 g Q q N U A w t 1 n d z 8 J F 8 B U k U d X O 8 J 2 c 4 9 3 G 7 Q 3 p t m + C i e q s 7 k y C G K Q q U K b p S m y p B g z u G S 5 Q K 2 M r i J C s V j L K x 8 d W W C a q d O 8 e E e O + x n + G u r w i n l J F D t s m L W r U S f W T 9 X w 6 1 s U 6 a Q i E B + 1 e M 4 D h i e M F W H M 8 j B m T C k G n z V f h Y j C m Q H w j r o X F D r 4 Q y 4 S 4 H M k 0 g 7 x f i C V B L A w Q U A A I A C A D n d E 9 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5 3 R P V t K 9 O C f j B A A A W h g A A B M A H A B G b 3 J t d W x h c y 9 T Z W N 0 a W 9 u M S 5 t I K I Y A C i g F A A A A A A A A A A A A A A A A A A A A A A A A A A A A O 1 Y U W / b N h B + b o D 8 B 0 U F B h k Q j H n t + j L k I Y n b L m u S Z r G L P n h G I M u X W i h F G h T V x R P 8 3 3 d H S Z Z E U U 7 s Z E M x L A + x x C P v P h 6 / u + M p g V B F g j u j / H f w y + H B 4 U G y C C T M n f e g L k E F 8 0 A F z r H D Q B 0 e O P j 3 + f Q 6 U A s c e X s f A u u f p V I C V 5 + F / D o T 4 q v X y y Z X Q Q z H 7 r u I A c 1 0 p + v J m e A K J 0 2 z H + m Z p T E f T P 1 c 3 b u U M Z o 2 F r R g g H o L A z 8 4 b m n + j 5 G C 5 R B f I p b 0 7 1 l y 7 x a L R y K V I W y w b E C Q q n 5 h N P E M E z 3 f 4 T j i O 0 q m 0 C s 1 L Q D U 4 F b / o L 5 c c T Y 5 V x A f u 7 n Q 9 T 9 E f F 6 8 0 a 6 G C K 3 c x k v 3 W o p Y K P T b r x D M Q S Y u q h k H M w R S S I p x r 2 7 K d y a F 9 I S x U R i w Q C b H h G v a 2 y g + W w T 8 C + o d r 5 Z Q K R 3 L g C d 3 Q s a 5 P 0 m Y e B Y U f p a 5 l 2 K e M q B j c X H X O N N R c K / W v p O 5 Q 7 i L e E R n f z 5 s C W / g D v B w Q 7 h K 4 x n I U h 7 w l R a f I G e + R W p l V U x H Z l F J h y I F 0 3 s x Z a d p x O Y R / 3 L K R P j V s p Z U n g V L A t u Q r X u H B x G 3 u s v g c 4 m Y R Y n K O X 3 w 4 t n 4 / H g 6 l z C a l H 4 2 R j + R 0 P 8 U n 5 + N z l s 5 u 5 W U 1 w G d 7 S i U A P x i s F 3 8 0 3 b x q + 3 i 1 9 v F P + 8 S a + s e 0 t v m v R c W e g u e F M x + 1 m T 9 e H I 3 o j h H 9 H 0 S f A c i N i i e U R b T b r F k N x p v M y c f f 2 V k r Z 0 j z c C 8 Y 7 A N 9 o u 2 8 j y d G R 1 o V 0 K 3 x m E r T 2 9 q 2 j l P Q J K l S 5 C E L 8 d R A T y Z z / M h z 9 y D T 1 S j N f g E Q b h w x q g a i R P P I g 5 e N m n C n a K P C o R T N F + B q a D c g J C 4 2 Q 2 I m v s L U T H u d c L 2 L V 6 q O a Y C X H p l X T f P M Q K t x k l Q 2 W 7 j 1 K V 9 o 3 o E g Q w X p Y F 6 z j B N G F m j A H p R 1 c T / M 8 d 3 k T n + w x m i 2 t o N x O K b n f 8 k q P h v p I G s F k u G q o 9 q A b K t c A Q M u 5 x 6 Q D U t b 4 3 i t p V h u m R R G C i o m R h i D E U 8 V F 4 X m E Z U t v S Y 3 Z e + t v + L c W k P y w r G U 6 P R F o y V d u 3 C W / 2 / F Z X G r D I 8 8 5 c n h K f V e t U y k a C D t 1 r d U i R k R 6 N o G i K J G Y 2 b t V j d i H d p o k R s r 3 k t 7 V Q 7 G M t R J d b S d w M h F o j + W B B o 7 x Z 9 7 R 4 d H b m 9 f c O j A Z L C r T K / t t C 4 q d V g M n V u S f 0 j g s G e T h b X v k H U i b x P b 5 y b f L B / 2 N I r t 6 / o 5 1 y 9 e d 0 n / Y 9 r i I v u 1 T s f 9 t p y X b 9 p 1 l 6 N 8 Y 6 9 d n c v X b u Z 7 M S X Z u F p e b m 1 / 5 q l 9 1 K k S 1 x 6 I / 6 s G d C j n Z m 0 9 f G C t t X Y l z 1 M J i 9 b S K Z l q H Q 4 o r j s / Z 6 C j O r Z / g o S L I W / i Y g i t r E H 3 w C y 9 h v p 3 I g m 3 2 1 I X Z 9 U U o L r U / r 8 m C q Q F Z i 3 9 8 u A z 8 0 C U Y H K 5 f p 5 k 0 2 M D e B 2 D Y O O A c h 4 r 6 x j F m e o 6 d O y M k h D n + i c O p C Z q a P F r 1 O h M M U Y h 5 8 L L 4 J E X X l 1 s / 5 g v y b C Z s x C S n t P U T 9 L 6 i i q / U z X F u 4 8 E E K D 7 h j q 7 i 9 2 i K Y R 3 i d U s d S Z r Z w h s C i O k E Q m S e h 4 C g d Z 8 2 b S F X x 0 f c 1 s G U 2 b R k t 9 / U B e P F 1 t z H v a U T 7 S E G + Q I 7 W i C B K c L g V Y F h y c E V P q Q I y e 9 i T d F P R d Q L v U i b E M O J M R M j h g 0 V + A h Q 6 H c b K + z T o R z 9 2 f l W r W F M B t N 9 m / q j 5 8 7 + 3 2 q W 9 1 x G M + T g 4 a V V K b f 7 N P j c x X P l 9 5 N F q U 8 m u v 0 a H k H 6 a 6 P 7 z + D V B L A Q I t A B Q A A g A I A O d 0 T 1 b R 3 V a M p g A A A P g A A A A S A A A A A A A A A A A A A A A A A A A A A A B D b 2 5 m a W c v U G F j a 2 F n Z S 5 4 b W x Q S w E C L Q A U A A I A C A D n d E 9 W D 8 r p q 6 Q A A A D p A A A A E w A A A A A A A A A A A A A A A A D y A A A A W 0 N v b n R l b n R f V H l w Z X N d L n h t b F B L A Q I t A B Q A A g A I A O d 0 T 1 b S v T g n 4 w Q A A F o Y A A A T A A A A A A A A A A A A A A A A A O M B A A B G b 3 J t d W x h c y 9 T Z W N 0 a W 9 u M S 5 t U E s F B g A A A A A D A A M A w g A A A B M H 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1 U A A A A A A A A q 1 Q 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d l d E F j d G l v b n M 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R 2 V 0 Q W N 0 a W 9 u c y I g L z 4 8 R W 5 0 c n k g V H l w Z T 0 i R m l s b G V k Q 2 9 t c G x l d G V S Z X N 1 b H R U b 1 d v c m t z a G V l d C I g V m F s d W U 9 I m w x I i A v P j x F b n R y e S B U e X B l P S J S Z W N v d m V y e V R h c m d l d F N o Z W V 0 I i B W Y W x 1 Z T 0 i c 1 N o Z W V 0 N i I g L z 4 8 R W 5 0 c n k g V H l w Z T 0 i U m V j b 3 Z l c n l U Y X J n Z X R D b 2 x 1 b W 4 i I F Z h b H V l P S J s M S I g L z 4 8 R W 5 0 c n k g V H l w Z T 0 i U m V j b 3 Z l c n l U Y X J n Z X R S b 3 c i I F Z h b H V l P S J s M S I g L z 4 8 R W 5 0 c n k g V H l w Z T 0 i U X V l c n l J R C I g V m F s d W U 9 I n M 0 N m Q 5 Y z k 4 Z i 0 4 Y 2 F k L T Q y M T c t Y j h h O C 0 1 Z T A 3 M G N h N 2 Z k Z j E i I C 8 + P E V u d H J 5 I F R 5 c G U 9 I k Z p b G x M Y X N 0 V X B k Y X R l Z C I g V m F s d W U 9 I m Q y M D I z L T A y L T E 1 V D A 5 O j A 5 O j E 0 L j U z O D g x N T V a I i A v P j x F b n R y e S B U e X B l P S J G a W x s Q 2 9 s d W 1 u V H l w Z X M i I F Z h b H V l P S J z Q m d Z R 0 J n P T 0 i I C 8 + P E V u d H J 5 I F R 5 c G U 9 I k Z p b G x D b 2 x 1 b W 5 O Y W 1 l c y I g V m F s d W U 9 I n N b J n F 1 b 3 Q 7 Q n V p b G R p b m c g Y m x v Y 2 s m c X V v d D s s J n F 1 b 3 Q 7 Q 2 9 u d H J v b C Z x d W 9 0 O y w m c X V v d D t T Z W F y Y 2 h B Y 3 R p b 2 4 m c X V v d D s s J n F 1 b 3 Q 7 Q W N 0 a W 9 u J n F 1 b 3 Q 7 X S I g L z 4 8 R W 5 0 c n k g V H l w Z T 0 i R m l s b E V y c m 9 y Q 2 9 1 b n Q i I F Z h b H V l P S J s M C I g L z 4 8 R W 5 0 c n k g V H l w Z T 0 i R m l s b E V y c m 9 y Q 2 9 k Z S I g V m F s d W U 9 I n N V b m t u b 3 d u I i A v P j x F b n R y e S B U e X B l P S J G a W x s U 3 R h d H V z I i B W Y W x 1 Z T 0 i c 0 N v b X B s Z X R l I i A v P j x F b n R y e S B U e X B l P S J G a W x s Q 2 9 1 b n Q i I F Z h b H V l P S J s M j M 5 N y 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H Z X R B Y 3 R p b 2 5 z L 0 N o Y W 5 n Z W Q g V H l w Z T E u e 0 J 1 a W x k a W 5 n I G J s b 2 N r L D B 9 J n F 1 b 3 Q 7 L C Z x d W 9 0 O 1 N l Y 3 R p b 2 4 x L 0 d l d E F j d G l v b n M v Q 2 h h b m d l Z C B U e X B l M S 5 7 Q 2 9 u d H J v b C w x f S Z x d W 9 0 O y w m c X V v d D t T Z W N 0 a W 9 u M S 9 H Z X R B Y 3 R p b 2 5 z L 0 l u c 2 V y d G V k I E 1 l c m d l Z C B D b 2 x 1 b W 4 u e 0 1 l c m d l Z C w z f S Z x d W 9 0 O y w m c X V v d D t T Z W N 0 a W 9 u M S 9 H Z X R B Y 3 R p b 2 5 z L 0 N o Y W 5 n Z W Q g V H l w Z T E u e 0 F j d G l v b i w y f S Z x d W 9 0 O 1 0 s J n F 1 b 3 Q 7 Q 2 9 s d W 1 u Q 2 9 1 b n Q m c X V v d D s 6 N C w m c X V v d D t L Z X l D b 2 x 1 b W 5 O Y W 1 l c y Z x d W 9 0 O z p b X S w m c X V v d D t D b 2 x 1 b W 5 J Z G V u d G l 0 a W V z J n F 1 b 3 Q 7 O l s m c X V v d D t T Z W N 0 a W 9 u M S 9 H Z X R B Y 3 R p b 2 5 z L 0 N o Y W 5 n Z W Q g V H l w Z T E u e 0 J 1 a W x k a W 5 n I G J s b 2 N r L D B 9 J n F 1 b 3 Q 7 L C Z x d W 9 0 O 1 N l Y 3 R p b 2 4 x L 0 d l d E F j d G l v b n M v Q 2 h h b m d l Z C B U e X B l M S 5 7 Q 2 9 u d H J v b C w x f S Z x d W 9 0 O y w m c X V v d D t T Z W N 0 a W 9 u M S 9 H Z X R B Y 3 R p b 2 5 z L 0 l u c 2 V y d G V k I E 1 l c m d l Z C B D b 2 x 1 b W 4 u e 0 1 l c m d l Z C w z f S Z x d W 9 0 O y w m c X V v d D t T Z W N 0 a W 9 u M S 9 H Z X R B Y 3 R p b 2 5 z L 0 N o Y W 5 n Z W Q g V H l w Z T E u e 0 F j d G l v b i w y f S Z x d W 9 0 O 1 0 s J n F 1 b 3 Q 7 U m V s Y X R p b 2 5 z a G l w S W 5 m b y Z x d W 9 0 O z p b X X 0 i I C 8 + P C 9 T d G F i b G V F b n R y a W V z P j w v S X R l b T 4 8 S X R l b T 4 8 S X R l b U x v Y 2 F 0 a W 9 u P j x J d G V t V H l w Z T 5 G b 3 J t d W x h P C 9 J d G V t V H l w Z T 4 8 S X R l b V B h d G g + U 2 V j d G l v b j E v R 2 V 0 Q W N 0 a W 9 u c y 9 X Q l B h d G g 8 L 0 l 0 Z W 1 Q Y X R o P j w v S X R l b U x v Y 2 F 0 a W 9 u P j x T d G F i b G V F b n R y a W V z I C 8 + P C 9 J d G V t P j x J d G V t P j x J d G V t T G 9 j Y X R p b 2 4 + P E l 0 Z W 1 U e X B l P k Z v c m 1 1 b G E 8 L 0 l 0 Z W 1 U e X B l P j x J d G V t U G F 0 a D 5 T Z W N 0 a W 9 u M S 9 H Z X R B Y 3 R p b 2 5 z L 0 Z 1 b G x Q Y X R o V G 9 G a W x l M T w v S X R l b V B h d G g + P C 9 J d G V t T G 9 j Y X R p b 2 4 + P F N 0 Y W J s Z U V u d H J p Z X M g L z 4 8 L 0 l 0 Z W 0 + P E l 0 Z W 0 + P E l 0 Z W 1 M b 2 N h d G l v b j 4 8 S X R l b V R 5 c G U + R m 9 y b X V s Y T w v S X R l b V R 5 c G U + P E l 0 Z W 1 Q Y X R o P l N l Y 3 R p b 2 4 x L 0 d l d E F j d G l v b n M v U 2 9 1 c m N l P C 9 J d G V t U G F 0 a D 4 8 L 0 l 0 Z W 1 M b 2 N h d G l v b j 4 8 U 3 R h Y m x l R W 5 0 c m l l c y A v P j w v S X R l b T 4 8 S X R l b T 4 8 S X R l b U x v Y 2 F 0 a W 9 u P j x J d G V t V H l w Z T 5 G b 3 J t d W x h P C 9 J d G V t V H l w Z T 4 8 S X R l b V B h d G g + U 2 V j d G l v b j E v R 2 V 0 Q W N 0 a W 9 u c y 9 T a G V l d D F f U 2 h l Z X Q 8 L 0 l 0 Z W 1 Q Y X R o P j w v S X R l b U x v Y 2 F 0 a W 9 u P j x T d G F i b G V F b n R y a W V z I C 8 + P C 9 J d G V t P j x J d G V t P j x J d G V t T G 9 j Y X R p b 2 4 + P E l 0 Z W 1 U e X B l P k Z v c m 1 1 b G E 8 L 0 l 0 Z W 1 U e X B l P j x J d G V t U G F 0 a D 5 T Z W N 0 a W 9 u M S 9 H Z X R B Y 3 R p b 2 5 z L 0 N o Y W 5 n Z W Q l M j B U e X B l P C 9 J d G V t U G F 0 a D 4 8 L 0 l 0 Z W 1 M b 2 N h d G l v b j 4 8 U 3 R h Y m x l R W 5 0 c m l l c y A v P j w v S X R l b T 4 8 S X R l b T 4 8 S X R l b U x v Y 2 F 0 a W 9 u P j x J d G V t V H l w Z T 5 G b 3 J t d W x h P C 9 J d G V t V H l w Z T 4 8 S X R l b V B h d G g + U 2 V j d G l v b j E v R 2 V 0 Q W N 0 a W 9 u c y 9 Q c m 9 t b 3 R l Z C U y M E h l Y W R l c n M 8 L 0 l 0 Z W 1 Q Y X R o P j w v S X R l b U x v Y 2 F 0 a W 9 u P j x T d G F i b G V F b n R y a W V z I C 8 + P C 9 J d G V t P j x J d G V t P j x J d G V t T G 9 j Y X R p b 2 4 + P E l 0 Z W 1 U e X B l P k Z v c m 1 1 b G E 8 L 0 l 0 Z W 1 U e X B l P j x J d G V t U G F 0 a D 5 T Z W N 0 a W 9 u M S 9 H Z X R B Y 3 R p b 2 5 z L 0 N o Y W 5 n Z W Q l M j B U e X B l M T w v S X R l b V B h d G g + P C 9 J d G V t T G 9 j Y X R p b 2 4 + P F N 0 Y W J s Z U V u d H J p Z X M g L z 4 8 L 0 l 0 Z W 0 + P E l 0 Z W 0 + P E l 0 Z W 1 M b 2 N h d G l v b j 4 8 S X R l b V R 5 c G U + R m 9 y b X V s Y T w v S X R l b V R 5 c G U + P E l 0 Z W 1 Q Y X R o P l N l Y 3 R p b 2 4 x L 0 d l d E 1 l d G F k Y X R h 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d l d E 1 l d G F k Y X R h I i A v P j x F b n R y e S B U e X B l P S J G a W x s Z W R D b 2 1 w b G V 0 Z V J l c 3 V s d F R v V 2 9 y a 3 N o Z W V 0 I i B W Y W x 1 Z T 0 i b D E i I C 8 + P E V u d H J 5 I F R 5 c G U 9 I l F 1 Z X J 5 S U Q i I F Z h b H V l P S J z N m Z j N D N h Y m E t M T U 2 Z S 0 0 M G E 5 L W I 1 N D Q t Y j Y y Z W N l N D g z Z T V j I i A v P j x F b n R y e S B U e X B l P S J G a W x s R X J y b 3 J D b 3 V u d C I g V m F s d W U 9 I m w y M S I g L z 4 8 R W 5 0 c n k g V H l w Z T 0 i R m l s b E V y c m 9 y Q 2 9 k Z S I g V m F s d W U 9 I n N V b m t u b 3 d u I i A v P j x F b n R y e S B U e X B l P S J G a W x s T G F z d F V w Z G F 0 Z W Q i I F Z h b H V l P S J k M j A y M y 0 w M i 0 x N V Q w O T o w O T o x N C 4 1 M D k 1 N T E 1 W i I g L z 4 8 R W 5 0 c n k g V H l w Z T 0 i R m l s b E N v b H V t b l R 5 c G V z I i B W Y W x 1 Z T 0 i c 0 J n W U F C Z 1 l H Q m d Z P S I g L z 4 8 R W 5 0 c n k g V H l w Z T 0 i R m l s b E N v d W 5 0 I i B W Y W x 1 Z T 0 i b D E 0 N z g i I C 8 + P E V u d H J 5 I F R 5 c G U 9 I k Z p b G x D b 2 x 1 b W 5 O Y W 1 l c y I g V m F s d W U 9 I n N b J n F 1 b 3 Q 7 T W 9 k d W x l T m F t Z S Z x d W 9 0 O y w m c X V v d D t E Z W Z p b m l 0 a W 9 u S U Q m c X V v d D s s J n F 1 b 3 Q 7 U m V m Z X J l b m N l T n V t Y m V y J n F 1 b 3 Q 7 L C Z x d W 9 0 O 0 F j d G l 2 a X R 5 T m F t Z S Z x d W 9 0 O y w m c X V v d D t C d W l s Z G l u Z 0 J s b 2 N r S U Q m c X V v d D s s J n F 1 b 3 Q 7 U 3 R l c E l E J n F 1 b 3 Q 7 L C Z x d W 9 0 O 0 N v b n R y b 2 x U e X B l J n F 1 b 3 Q 7 L C Z x d W 9 0 O 1 N 0 Z X B D Y X B 0 a W 9 u 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2 V 0 T W V 0 Y W R h d G E v Q 2 h h b m d l Z C B U e X B l L n t N b 2 R 1 b G V O Y W 1 l L D B 9 J n F 1 b 3 Q 7 L C Z x d W 9 0 O 1 N l Y 3 R p b 2 4 x L 0 d l d E 1 l d G F k Y X R h L 0 N o Y W 5 n Z W Q g V H l w Z S 5 7 R G V m a W 5 p d G l v b k l E L D F 9 J n F 1 b 3 Q 7 L C Z x d W 9 0 O 1 N l Y 3 R p b 2 4 x L 0 d l d E 1 l d G F k Y X R h L 0 N o Y W 5 n Z W Q g V H l w Z S 5 7 U m V m Z X J l b m N l T n V t Y m V y L D J 9 J n F 1 b 3 Q 7 L C Z x d W 9 0 O 1 N l Y 3 R p b 2 4 x L 0 d l d E 1 l d G F k Y X R h L 0 N o Y W 5 n Z W Q g V H l w Z S 5 7 Q W N 0 a X Z p d H l O Y W 1 l L D N 9 J n F 1 b 3 Q 7 L C Z x d W 9 0 O 1 N l Y 3 R p b 2 4 x L 0 d l d E 1 l d G F k Y X R h L 0 N o Y W 5 n Z W Q g V H l w Z S 5 7 Q n V p b G R p b m d C b G 9 j a 0 l E L D R 9 J n F 1 b 3 Q 7 L C Z x d W 9 0 O 1 N l Y 3 R p b 2 4 x L 0 d l d E 1 l d G F k Y X R h L 0 N o Y W 5 n Z W Q g V H l w Z S 5 7 U 3 R l c E l E L D V 9 J n F 1 b 3 Q 7 L C Z x d W 9 0 O 1 N l Y 3 R p b 2 4 x L 0 d l d E 1 l d G F k Y X R h L 0 N o Y W 5 n Z W Q g V H l w Z S 5 7 Q 2 9 u d H J v b F R 5 c G U s N n 0 m c X V v d D s s J n F 1 b 3 Q 7 U 2 V j d G l v b j E v R 2 V 0 T W V 0 Y W R h d G E v Q 2 h h b m d l Z C B U e X B l L n t T d G V w Q 2 F w d G l v b i w 3 f S Z x d W 9 0 O 1 0 s J n F 1 b 3 Q 7 Q 2 9 s d W 1 u Q 2 9 1 b n Q m c X V v d D s 6 O C w m c X V v d D t L Z X l D b 2 x 1 b W 5 O Y W 1 l c y Z x d W 9 0 O z p b X S w m c X V v d D t D b 2 x 1 b W 5 J Z G V u d G l 0 a W V z J n F 1 b 3 Q 7 O l s m c X V v d D t T Z W N 0 a W 9 u M S 9 H Z X R N Z X R h Z G F 0 Y S 9 D a G F u Z 2 V k I F R 5 c G U u e 0 1 v Z H V s Z U 5 h b W U s M H 0 m c X V v d D s s J n F 1 b 3 Q 7 U 2 V j d G l v b j E v R 2 V 0 T W V 0 Y W R h d G E v Q 2 h h b m d l Z C B U e X B l L n t E Z W Z p b m l 0 a W 9 u S U Q s M X 0 m c X V v d D s s J n F 1 b 3 Q 7 U 2 V j d G l v b j E v R 2 V 0 T W V 0 Y W R h d G E v Q 2 h h b m d l Z C B U e X B l L n t S Z W Z l c m V u Y 2 V O d W 1 i Z X I s M n 0 m c X V v d D s s J n F 1 b 3 Q 7 U 2 V j d G l v b j E v R 2 V 0 T W V 0 Y W R h d G E v Q 2 h h b m d l Z C B U e X B l L n t B Y 3 R p d m l 0 e U 5 h b W U s M 3 0 m c X V v d D s s J n F 1 b 3 Q 7 U 2 V j d G l v b j E v R 2 V 0 T W V 0 Y W R h d G E v Q 2 h h b m d l Z C B U e X B l L n t C d W l s Z G l u Z 0 J s b 2 N r S U Q s N H 0 m c X V v d D s s J n F 1 b 3 Q 7 U 2 V j d G l v b j E v R 2 V 0 T W V 0 Y W R h d G E v Q 2 h h b m d l Z C B U e X B l L n t T d G V w S U Q s N X 0 m c X V v d D s s J n F 1 b 3 Q 7 U 2 V j d G l v b j E v R 2 V 0 T W V 0 Y W R h d G E v Q 2 h h b m d l Z C B U e X B l L n t D b 2 5 0 c m 9 s V H l w Z S w 2 f S Z x d W 9 0 O y w m c X V v d D t T Z W N 0 a W 9 u M S 9 H Z X R N Z X R h Z G F 0 Y S 9 D a G F u Z 2 V k I F R 5 c G U u e 1 N 0 Z X B D Y X B 0 a W 9 u L D d 9 J n F 1 b 3 Q 7 X S w m c X V v d D t S Z W x h d G l v b n N o a X B J b m Z v J n F 1 b 3 Q 7 O l t d f S I g L z 4 8 R W 5 0 c n k g V H l w Z T 0 i Q W R k Z W R U b 0 R h d G F N b 2 R l b C I g V m F s d W U 9 I m w w I i A v P j w v U 3 R h Y m x l R W 5 0 c m l l c z 4 8 L 0 l 0 Z W 0 + P E l 0 Z W 0 + P E l 0 Z W 1 M b 2 N h d G l v b j 4 8 S X R l b V R 5 c G U + R m 9 y b X V s Y T w v S X R l b V R 5 c G U + P E l 0 Z W 1 Q Y X R o P l N l Y 3 R p b 2 4 x L 0 d l d E 1 l d G F k Y X R h L 1 d C U G F 0 a D w v S X R l b V B h d G g + P C 9 J d G V t T G 9 j Y X R p b 2 4 + P F N 0 Y W J s Z U V u d H J p Z X M g L z 4 8 L 0 l 0 Z W 0 + P E l 0 Z W 0 + P E l 0 Z W 1 M b 2 N h d G l v b j 4 8 S X R l b V R 5 c G U + R m 9 y b X V s Y T w v S X R l b V R 5 c G U + P E l 0 Z W 1 Q Y X R o P l N l Y 3 R p b 2 4 x L 0 d l d E 1 l d G F k Y X R h L 0 Z 1 b G x Q Y X R o V G 9 G a W x l M T w v S X R l b V B h d G g + P C 9 J d G V t T G 9 j Y X R p b 2 4 + P F N 0 Y W J s Z U V u d H J p Z X M g L z 4 8 L 0 l 0 Z W 0 + P E l 0 Z W 0 + P E l 0 Z W 1 M b 2 N h d G l v b j 4 8 S X R l b V R 5 c G U + R m 9 y b X V s Y T w v S X R l b V R 5 c G U + P E l 0 Z W 1 Q Y X R o P l N l Y 3 R p b 2 4 x L 0 d l d E 1 l d G F k Y X R h L 1 N v d X J j Z T w v S X R l b V B h d G g + P C 9 J d G V t T G 9 j Y X R p b 2 4 + P F N 0 Y W J s Z U V u d H J p Z X M g L z 4 8 L 0 l 0 Z W 0 + P E l 0 Z W 0 + P E l 0 Z W 1 M b 2 N h d G l v b j 4 8 S X R l b V R 5 c G U + R m 9 y b X V s Y T w v S X R l b V R 5 c G U + P E l 0 Z W 1 Q Y X R o P l N l Y 3 R p b 2 4 x L 0 d l d E 1 l d G F k Y X R h L 1 N o Z W V 0 M V 9 T a G V l d D w v S X R l b V B h d G g + P C 9 J d G V t T G 9 j Y X R p b 2 4 + P F N 0 Y W J s Z U V u d H J p Z X M g L z 4 8 L 0 l 0 Z W 0 + P E l 0 Z W 0 + P E l 0 Z W 1 M b 2 N h d G l v b j 4 8 S X R l b V R 5 c G U + R m 9 y b X V s Y T w v S X R l b V R 5 c G U + P E l 0 Z W 1 Q Y X R o P l N l Y 3 R p b 2 4 x L 0 d l d E 1 l d G F k Y X R h L 1 B y b 2 1 v d G V k J T I w S G V h Z G V y c z w v S X R l b V B h d G g + P C 9 J d G V t T G 9 j Y X R p b 2 4 + P F N 0 Y W J s Z U V u d H J p Z X M g L z 4 8 L 0 l 0 Z W 0 + P E l 0 Z W 0 + P E l 0 Z W 1 M b 2 N h d G l v b j 4 8 S X R l b V R 5 c G U + R m 9 y b X V s Y T w v S X R l b V R 5 c G U + P E l 0 Z W 1 Q Y X R o P l N l Y 3 R p b 2 4 x L 0 d l d E 1 l d G F k Y X R h L 0 N o Y W 5 n Z W Q l M j B U e X B l P C 9 J d G V t U G F 0 a D 4 8 L 0 l 0 Z W 1 M b 2 N h d G l v b j 4 8 U 3 R h Y m x l R W 5 0 c m l l c y A v P j w v S X R l b T 4 8 S X R l b T 4 8 S X R l b U x v Y 2 F 0 a W 9 u P j x J d G V t V H l w Z T 5 G b 3 J t d W x h P C 9 J d G V t V H l w Z T 4 8 S X R l b V B h d G g + U 2 V j d G l v b j E v R 2 V 0 Q W N 0 a X Z p d H l s a X N 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V G F i b G U i I C 8 + P E V u d H J 5 I F R 5 c G U 9 I k J 1 Z m Z l c k 5 l e H R S Z W Z y Z X N o I i B W Y W x 1 Z T 0 i b D E i I C 8 + P E V u d H J 5 I F R 5 c G U 9 I k Z p b G x U Y X J n Z X Q i I F Z h b H V l P S J z R 2 V 0 Q W N 0 a X Z p d H l s a X N 0 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O Y X Z p Z 2 F 0 a W 9 u U 3 R l c E 5 h b W U i I F Z h b H V l P S J z T m F 2 a W d h d G l v b i I g L z 4 8 R W 5 0 c n k g V H l w Z T 0 i U X V l c n l J R C I g V m F s d W U 9 I n M 5 Z D V i M j h i Y y 0 2 M W U 1 L T Q 5 Y j A t Y W U 3 Y y 0 2 Y T U 4 Z G F l Z G J k M m Q i I C 8 + P E V u d H J 5 I F R 5 c G U 9 I k Z p b G x M Y X N 0 V X B k Y X R l Z C I g V m F s d W U 9 I m Q y M D I z L T A y L T E 1 V D A 5 O j A 5 O j E y L j Q y M D Y 2 M D R a I i A v P j x F b n R y e S B U e X B l P S J G a W x s Q 2 9 s d W 1 u V H l w Z X M i I F Z h b H V l P S J z Q m d Z R 0 J n W U d C Z 0 E 9 I i A v P j x F b n R y e S B U e X B l P S J G a W x s Q 2 9 s d W 1 u T m F t Z X M i I F Z h b H V l P S J z W y Z x d W 9 0 O 0 R l Z m l u a X R p b 2 5 J R C Z x d W 9 0 O y w m c X V v d D t B Y 3 R p d m l 0 e U 5 h b W U m c X V v d D s s J n F 1 b 3 Q 7 U G F y Z W 5 0 U 2 N y Z W V u T D E m c X V v d D s s J n F 1 b 3 Q 7 U G F y Z W 5 0 U 2 N y Z W V u T D I m c X V v d D s s J n F 1 b 3 Q 7 U G F y Z W 5 0 U 2 N y Z W V u T D M m c X V v d D s s J n F 1 b 3 Q 7 U G F y Z W 5 0 U 2 N y Z W V u T D Q m c X V v d D s s J n F 1 b 3 Q 7 U G F y Z W 5 0 U 2 N y Z W V u T D U m c X V v d D s s J n F 1 b 3 Q 7 U m V m Z X J l b m N l T n V t Y m V y 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2 V 0 Q W N 0 a X Z p d H l s a X N 0 L 0 N o Y W 5 n Z W Q g V H l w Z S 5 7 R G V m a W 5 p d G l v b k l E L D B 9 J n F 1 b 3 Q 7 L C Z x d W 9 0 O 1 N l Y 3 R p b 2 4 x L 0 d l d E F j d G l 2 a X R 5 b G l z d C 9 D a G F u Z 2 V k I F R 5 c G U u e 0 F j d G l 2 a X R 5 T m F t Z S w x f S Z x d W 9 0 O y w m c X V v d D t T Z W N 0 a W 9 u M S 9 H Z X R B Y 3 R p d m l 0 e W x p c 3 Q v Q 2 h h b m d l Z C B U e X B l L n t Q Y X J l b n R T Y 3 J l Z W 5 M M S w y f S Z x d W 9 0 O y w m c X V v d D t T Z W N 0 a W 9 u M S 9 H Z X R B Y 3 R p d m l 0 e W x p c 3 Q v Q 2 h h b m d l Z C B U e X B l L n t Q Y X J l b n R T Y 3 J l Z W 5 M M i w z f S Z x d W 9 0 O y w m c X V v d D t T Z W N 0 a W 9 u M S 9 H Z X R B Y 3 R p d m l 0 e W x p c 3 Q v Q 2 h h b m d l Z C B U e X B l L n t Q Y X J l b n R T Y 3 J l Z W 5 M M y w 0 f S Z x d W 9 0 O y w m c X V v d D t T Z W N 0 a W 9 u M S 9 H Z X R B Y 3 R p d m l 0 e W x p c 3 Q v Q 2 h h b m d l Z C B U e X B l L n t Q Y X J l b n R T Y 3 J l Z W 5 M N C w 1 f S Z x d W 9 0 O y w m c X V v d D t T Z W N 0 a W 9 u M S 9 H Z X R B Y 3 R p d m l 0 e W x p c 3 Q v Q 2 h h b m d l Z C B U e X B l L n t Q Y X J l b n R T Y 3 J l Z W 5 M N S w 2 f S Z x d W 9 0 O y w m c X V v d D t T Z W N 0 a W 9 u M S 9 H Z X R B Y 3 R p d m l 0 e W x p c 3 Q v Q 2 h h b m d l Z C B U e X B l L n t S Z W Z l c m V u Y 2 V O d W 1 i Z X I s N 3 0 m c X V v d D t d L C Z x d W 9 0 O 0 N v b H V t b k N v d W 5 0 J n F 1 b 3 Q 7 O j g s J n F 1 b 3 Q 7 S 2 V 5 Q 2 9 s d W 1 u T m F t Z X M m c X V v d D s 6 W 1 0 s J n F 1 b 3 Q 7 Q 2 9 s d W 1 u S W R l b n R p d G l l c y Z x d W 9 0 O z p b J n F 1 b 3 Q 7 U 2 V j d G l v b j E v R 2 V 0 Q W N 0 a X Z p d H l s a X N 0 L 0 N o Y W 5 n Z W Q g V H l w Z S 5 7 R G V m a W 5 p d G l v b k l E L D B 9 J n F 1 b 3 Q 7 L C Z x d W 9 0 O 1 N l Y 3 R p b 2 4 x L 0 d l d E F j d G l 2 a X R 5 b G l z d C 9 D a G F u Z 2 V k I F R 5 c G U u e 0 F j d G l 2 a X R 5 T m F t Z S w x f S Z x d W 9 0 O y w m c X V v d D t T Z W N 0 a W 9 u M S 9 H Z X R B Y 3 R p d m l 0 e W x p c 3 Q v Q 2 h h b m d l Z C B U e X B l L n t Q Y X J l b n R T Y 3 J l Z W 5 M M S w y f S Z x d W 9 0 O y w m c X V v d D t T Z W N 0 a W 9 u M S 9 H Z X R B Y 3 R p d m l 0 e W x p c 3 Q v Q 2 h h b m d l Z C B U e X B l L n t Q Y X J l b n R T Y 3 J l Z W 5 M M i w z f S Z x d W 9 0 O y w m c X V v d D t T Z W N 0 a W 9 u M S 9 H Z X R B Y 3 R p d m l 0 e W x p c 3 Q v Q 2 h h b m d l Z C B U e X B l L n t Q Y X J l b n R T Y 3 J l Z W 5 M M y w 0 f S Z x d W 9 0 O y w m c X V v d D t T Z W N 0 a W 9 u M S 9 H Z X R B Y 3 R p d m l 0 e W x p c 3 Q v Q 2 h h b m d l Z C B U e X B l L n t Q Y X J l b n R T Y 3 J l Z W 5 M N C w 1 f S Z x d W 9 0 O y w m c X V v d D t T Z W N 0 a W 9 u M S 9 H Z X R B Y 3 R p d m l 0 e W x p c 3 Q v Q 2 h h b m d l Z C B U e X B l L n t Q Y X J l b n R T Y 3 J l Z W 5 M N S w 2 f S Z x d W 9 0 O y w m c X V v d D t T Z W N 0 a W 9 u M S 9 H Z X R B Y 3 R p d m l 0 e W x p c 3 Q v Q 2 h h b m d l Z C B U e X B l L n t S Z W Z l c m V u Y 2 V O d W 1 i Z X I s N 3 0 m c X V v d D t d L C Z x d W 9 0 O 1 J l b G F 0 a W 9 u c 2 h p c E l u Z m 8 m c X V v d D s 6 W 1 1 9 I i A v P j x F b n R y e S B U e X B l P S J G a W x s R X J y b 3 J D b 3 V u d C I g V m F s d W U 9 I m w w I i A v P j x F b n R y e S B U e X B l P S J G a W x s R X J y b 3 J D b 2 R l I i B W Y W x 1 Z T 0 i c 1 V u a 2 5 v d 2 4 i I C 8 + P E V u d H J 5 I F R 5 c G U 9 I k Z p b G x D b 3 V u d C I g V m F s d W U 9 I m w 5 N S I g L z 4 8 R W 5 0 c n k g V H l w Z T 0 i Q W R k Z W R U b 0 R h d G F N b 2 R l b C I g V m F s d W U 9 I m w w I i A v P j w v U 3 R h Y m x l R W 5 0 c m l l c z 4 8 L 0 l 0 Z W 0 + P E l 0 Z W 0 + P E l 0 Z W 1 M b 2 N h d G l v b j 4 8 S X R l b V R 5 c G U + R m 9 y b X V s Y T w v S X R l b V R 5 c G U + P E l 0 Z W 1 Q Y X R o P l N l Y 3 R p b 2 4 x L 0 d l d E F j d G l 2 a X R 5 b G l z d C 9 X Q l B h d G g 8 L 0 l 0 Z W 1 Q Y X R o P j w v S X R l b U x v Y 2 F 0 a W 9 u P j x T d G F i b G V F b n R y a W V z I C 8 + P C 9 J d G V t P j x J d G V t P j x J d G V t T G 9 j Y X R p b 2 4 + P E l 0 Z W 1 U e X B l P k Z v c m 1 1 b G E 8 L 0 l 0 Z W 1 U e X B l P j x J d G V t U G F 0 a D 5 T Z W N 0 a W 9 u M S 9 H Z X R B Y 3 R p d m l 0 e W x p c 3 Q v R n V s b F B h d G h U b 0 Z p b G U x P C 9 J d G V t U G F 0 a D 4 8 L 0 l 0 Z W 1 M b 2 N h d G l v b j 4 8 U 3 R h Y m x l R W 5 0 c m l l c y A v P j w v S X R l b T 4 8 S X R l b T 4 8 S X R l b U x v Y 2 F 0 a W 9 u P j x J d G V t V H l w Z T 5 G b 3 J t d W x h P C 9 J d G V t V H l w Z T 4 8 S X R l b V B h d G g + U 2 V j d G l v b j E v R 2 V 0 Q W N 0 a X Z p d H l s a X N 0 L 1 N v d X J j Z T w v S X R l b V B h d G g + P C 9 J d G V t T G 9 j Y X R p b 2 4 + P F N 0 Y W J s Z U V u d H J p Z X M g L z 4 8 L 0 l 0 Z W 0 + P E l 0 Z W 0 + P E l 0 Z W 1 M b 2 N h d G l v b j 4 8 S X R l b V R 5 c G U + R m 9 y b X V s Y T w v S X R l b V R 5 c G U + P E l 0 Z W 1 Q Y X R o P l N l Y 3 R p b 2 4 x L 0 d l d E F j d G l 2 a X R 5 b G l z d C 9 T a G V l d D F f U 2 h l Z X Q 8 L 0 l 0 Z W 1 Q Y X R o P j w v S X R l b U x v Y 2 F 0 a W 9 u P j x T d G F i b G V F b n R y a W V z I C 8 + P C 9 J d G V t P j x J d G V t P j x J d G V t T G 9 j Y X R p b 2 4 + P E l 0 Z W 1 U e X B l P k Z v c m 1 1 b G E 8 L 0 l 0 Z W 1 U e X B l P j x J d G V t U G F 0 a D 5 T Z W N 0 a W 9 u M S 9 H Z X R B Y 3 R p d m l 0 e W x p c 3 Q v U H J v b W 9 0 Z W Q l M j B I Z W F k Z X J z P C 9 J d G V t U G F 0 a D 4 8 L 0 l 0 Z W 1 M b 2 N h d G l v b j 4 8 U 3 R h Y m x l R W 5 0 c m l l c y A v P j w v S X R l b T 4 8 S X R l b T 4 8 S X R l b U x v Y 2 F 0 a W 9 u P j x J d G V t V H l w Z T 5 G b 3 J t d W x h P C 9 J d G V t V H l w Z T 4 8 S X R l b V B h d G g + U 2 V j d G l v b j E v R 2 V 0 Q W N 0 a X Z p d H l s a X N 0 L 0 N o Y W 5 n Z W Q l M j B U e X B l P C 9 J d G V t U G F 0 a D 4 8 L 0 l 0 Z W 1 M b 2 N h d G l v b j 4 8 U 3 R h Y m x l R W 5 0 c m l l c y A v P j w v S X R l b T 4 8 S X R l b T 4 8 S X R l b U x v Y 2 F 0 a W 9 u P j x J d G V t V H l w Z T 5 G b 3 J t d W x h P C 9 J d G V t V H l w Z T 4 8 S X R l b V B h d G g + U 2 V j d G l v b j E v R 2 V 0 Q 2 9 u d H J v b E x p c 3 Q 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l Z E N v b X B s Z X R l U m V z d W x 0 V G 9 X b 3 J r c 2 h l Z X Q i I F Z h b H V l P S J s M S I g L z 4 8 R W 5 0 c n k g V H l w Z T 0 i U m V j b 3 Z l c n l U Y X J n Z X R S b 3 c i I F Z h b H V l P S J s M S I g L z 4 8 R W 5 0 c n k g V H l w Z T 0 i U m V j b 3 Z l c n l U Y X J n Z X R D b 2 x 1 b W 4 i I F Z h b H V l P S J s M S I g L z 4 8 R W 5 0 c n k g V H l w Z T 0 i U m V j b 3 Z l c n l U Y X J n Z X R T a G V l d C I g V m F s d W U 9 I n N U Y W J s Z T Y i I C 8 + P E V u d H J 5 I F R 5 c G U 9 I l F 1 Z X J 5 S U Q i I F Z h b H V l P S J z M j B m O G Q y O G U t Z D U x Z i 0 0 N z B l L T k 0 Y W E t Y m E 3 M z M 1 Z W V k N z J h I i A v P j x F b n R y e S B U e X B l P S J G a W x s V G F y Z 2 V 0 I i B W Y W x 1 Z T 0 i c 0 d l d E N v b n R y b 2 x M a X N 0 I i A v P j x F b n R y e S B U e X B l P S J G a W x s T G F z d F V w Z G F 0 Z W Q i I F Z h b H V l P S J k M j A y M y 0 w M i 0 x N V Q w O T o w O T o x N C 4 1 N z A 4 N T c x W i I g L z 4 8 R W 5 0 c n k g V H l w Z T 0 i R m l s b E N v b H V t b l R 5 c G V z I i B W Y W x 1 Z T 0 i c 0 J n W T 0 i I C 8 + P E V u d H J 5 I F R 5 c G U 9 I k Z p b G x D b 2 x 1 b W 5 O Y W 1 l c y I g V m F s d W U 9 I n N b J n F 1 b 3 Q 7 Q n V p b G R p b m c g Y m x v Y 2 s m c X V v d D s s J n F 1 b 3 Q 7 Q 2 9 u d H J v b C Z x d W 9 0 O 1 0 i I C 8 + P E V u d H J 5 I F R 5 c G U 9 I k Z p b G x F c n J v c k N v d W 5 0 I i B W Y W x 1 Z T 0 i b D A i I C 8 + P E V u d H J 5 I F R 5 c G U 9 I k Z p b G x F c n J v c k N v Z G U i I F Z h b H V l P S J z V W 5 r b m 9 3 b i I g L z 4 8 R W 5 0 c n k g V H l w Z T 0 i R m l s b F N 0 Y X R 1 c y I g V m F s d W U 9 I n N D b 2 1 w b G V 0 Z S I g L z 4 8 R W 5 0 c n k g V H l w Z T 0 i R m l s b E N v d W 5 0 I i B W Y W x 1 Z T 0 i b D c 0 M i I g L z 4 8 R W 5 0 c n k g V H l w Z T 0 i Q W R k Z W R U b 0 R h d G F N b 2 R l b C I g V m F s d W U 9 I m w w I i A v P j x F b n R y e S B U e X B l P S J S Z W x h d G l v b n N o a X B J b m Z v Q 2 9 u d G F p b m V y I i B W Y W x 1 Z T 0 i c 3 s m c X V v d D t j b 2 x 1 b W 5 D b 3 V u d C Z x d W 9 0 O z o y L C Z x d W 9 0 O 2 t l e U N v b H V t b k 5 h b W V z J n F 1 b 3 Q 7 O l s m c X V v d D t C d W l s Z G l u Z y B i b G 9 j a y Z x d W 9 0 O y w m c X V v d D t D b 2 5 0 c m 9 s J n F 1 b 3 Q 7 X S w m c X V v d D t x d W V y e V J l b G F 0 a W 9 u c 2 h p c H M m c X V v d D s 6 W 1 0 s J n F 1 b 3 Q 7 Y 2 9 s d W 1 u S W R l b n R p d G l l c y Z x d W 9 0 O z p b J n F 1 b 3 Q 7 U 2 V j d G l v b j E v R 2 V 0 Q 2 9 u d H J v b E x p c 3 Q v Q 2 h h b m d l Z C B U e X B l M S 5 7 Q n V p b G R p b m c g Y m x v Y 2 s s M H 0 m c X V v d D s s J n F 1 b 3 Q 7 U 2 V j d G l v b j E v R 2 V 0 Q 2 9 u d H J v b E x p c 3 Q v Q 2 h h b m d l Z C B U e X B l M S 5 7 Q 2 9 u d H J v b C w x f S Z x d W 9 0 O 1 0 s J n F 1 b 3 Q 7 Q 2 9 s d W 1 u Q 2 9 1 b n Q m c X V v d D s 6 M i w m c X V v d D t L Z X l D b 2 x 1 b W 5 O Y W 1 l c y Z x d W 9 0 O z p b J n F 1 b 3 Q 7 Q n V p b G R p b m c g Y m x v Y 2 s m c X V v d D s s J n F 1 b 3 Q 7 Q 2 9 u d H J v b C Z x d W 9 0 O 1 0 s J n F 1 b 3 Q 7 Q 2 9 s d W 1 u S W R l b n R p d G l l c y Z x d W 9 0 O z p b J n F 1 b 3 Q 7 U 2 V j d G l v b j E v R 2 V 0 Q 2 9 u d H J v b E x p c 3 Q v Q 2 h h b m d l Z C B U e X B l M S 5 7 Q n V p b G R p b m c g Y m x v Y 2 s s M H 0 m c X V v d D s s J n F 1 b 3 Q 7 U 2 V j d G l v b j E v R 2 V 0 Q 2 9 u d H J v b E x p c 3 Q v Q 2 h h b m d l Z C B U e X B l M S 5 7 Q 2 9 u d H J v b C w x f S Z x d W 9 0 O 1 0 s J n F 1 b 3 Q 7 U m V s Y X R p b 2 5 z a G l w S W 5 m b y Z x d W 9 0 O z p b X X 0 i I C 8 + P C 9 T d G F i b G V F b n R y a W V z P j w v S X R l b T 4 8 S X R l b T 4 8 S X R l b U x v Y 2 F 0 a W 9 u P j x J d G V t V H l w Z T 5 G b 3 J t d W x h P C 9 J d G V t V H l w Z T 4 8 S X R l b V B h d G g + U 2 V j d G l v b j E v R 2 V 0 Q 2 9 u d H J v b E x p c 3 Q v U 2 9 1 c m N l P C 9 J d G V t U G F 0 a D 4 8 L 0 l 0 Z W 1 M b 2 N h d G l v b j 4 8 U 3 R h Y m x l R W 5 0 c m l l c y A v P j w v S X R l b T 4 8 S X R l b T 4 8 S X R l b U x v Y 2 F 0 a W 9 u P j x J d G V t V H l w Z T 5 G b 3 J t d W x h P C 9 J d G V t V H l w Z T 4 8 S X R l b V B h d G g + U 2 V j d G l v b j E v R 2 V 0 Q 2 9 u d H J v b E x p c 3 Q v U 2 h l Z X Q x X 1 N o Z W V 0 P C 9 J d G V t U G F 0 a D 4 8 L 0 l 0 Z W 1 M b 2 N h d G l v b j 4 8 U 3 R h Y m x l R W 5 0 c m l l c y A v P j w v S X R l b T 4 8 S X R l b T 4 8 S X R l b U x v Y 2 F 0 a W 9 u P j x J d G V t V H l w Z T 5 G b 3 J t d W x h P C 9 J d G V t V H l w Z T 4 8 S X R l b V B h d G g + U 2 V j d G l v b j E v R 2 V 0 Q 2 9 u d H J v b E x p c 3 Q v Q 2 h h b m d l Z C U y M F R 5 c G U 8 L 0 l 0 Z W 1 Q Y X R o P j w v S X R l b U x v Y 2 F 0 a W 9 u P j x T d G F i b G V F b n R y a W V z I C 8 + P C 9 J d G V t P j x J d G V t P j x J d G V t T G 9 j Y X R p b 2 4 + P E l 0 Z W 1 U e X B l P k Z v c m 1 1 b G E 8 L 0 l 0 Z W 1 U e X B l P j x J d G V t U G F 0 a D 5 T Z W N 0 a W 9 u M S 9 H Z X R D b 2 5 0 c m 9 s T G l z d C 9 Q c m 9 t b 3 R l Z C U y M E h l Y W R l c n M 8 L 0 l 0 Z W 1 Q Y X R o P j w v S X R l b U x v Y 2 F 0 a W 9 u P j x T d G F i b G V F b n R y a W V z I C 8 + P C 9 J d G V t P j x J d G V t P j x J d G V t T G 9 j Y X R p b 2 4 + P E l 0 Z W 1 U e X B l P k Z v c m 1 1 b G E 8 L 0 l 0 Z W 1 U e X B l P j x J d G V t U G F 0 a D 5 T Z W N 0 a W 9 u M S 9 H Z X R D b 2 5 0 c m 9 s T G l z d C 9 D a G F u Z 2 V k J T I w V H l w Z T E 8 L 0 l 0 Z W 1 Q Y X R o P j w v S X R l b U x v Y 2 F 0 a W 9 u P j x T d G F i b G V F b n R y a W V z I C 8 + P C 9 J d G V t P j x J d G V t P j x J d G V t T G 9 j Y X R p b 2 4 + P E l 0 Z W 1 U e X B l P k Z v c m 1 1 b G E 8 L 0 l 0 Z W 1 U e X B l P j x J d G V t U G F 0 a D 5 T Z W N 0 a W 9 u M S 9 H Z X R D b 2 5 0 c m 9 s T G l z d C 9 S Z W 1 v d m V k J T I w Q 2 9 s d W 1 u c z w v S X R l b V B h d G g + P C 9 J d G V t T G 9 j Y X R p b 2 4 + P F N 0 Y W J s Z U V u d H J p Z X M g L z 4 8 L 0 l 0 Z W 0 + P E l 0 Z W 0 + P E l 0 Z W 1 M b 2 N h d G l v b j 4 8 S X R l b V R 5 c G U + R m 9 y b X V s Y T w v S X R l b V R 5 c G U + P E l 0 Z W 1 Q Y X R o P l N l Y 3 R p b 2 4 x L 0 d l d E N v b n R y b 2 x M a X N 0 L 1 J l b W 9 2 Z W Q l M j B P d G h l c i U y M E N v b H V t b n M 8 L 0 l 0 Z W 1 Q Y X R o P j w v S X R l b U x v Y 2 F 0 a W 9 u P j x T d G F i b G V F b n R y a W V z I C 8 + P C 9 J d G V t P j x J d G V t P j x J d G V t T G 9 j Y X R p b 2 4 + P E l 0 Z W 1 U e X B l P k Z v c m 1 1 b G E 8 L 0 l 0 Z W 1 U e X B l P j x J d G V t U G F 0 a D 5 T Z W N 0 a W 9 u M S 9 H Z X R D b 2 5 0 c m 9 s T G l z d C 9 S Z W 1 v d m V k J T I w R H V w b G l j Y X R l c z w v S X R l b V B h d G g + P C 9 J d G V t T G 9 j Y X R p b 2 4 + P F N 0 Y W J s Z U V u d H J p Z X M g L z 4 8 L 0 l 0 Z W 0 + P E l 0 Z W 0 + P E l 0 Z W 1 M b 2 N h d G l v b j 4 8 S X R l b V R 5 c G U + R m 9 y b X V s Y T w v S X R l b V R 5 c G U + P E l 0 Z W 1 Q Y X R o P l N l Y 3 R p b 2 4 x L 0 d l d E F j d G l v b n M v S W 5 z Z X J 0 Z W Q l M j B N Z X J n Z W Q l M j B D b 2 x 1 b W 4 8 L 0 l 0 Z W 1 Q Y X R o P j w v S X R l b U x v Y 2 F 0 a W 9 u P j x T d G F i b G V F b n R y a W V z I C 8 + P C 9 J d G V t P j x J d G V t P j x J d G V t T G 9 j Y X R p b 2 4 + P E l 0 Z W 1 U e X B l P k Z v c m 1 1 b G E 8 L 0 l 0 Z W 1 U e X B l P j x J d G V t U G F 0 a D 5 T Z W N 0 a W 9 u M S 9 H Z X R B Y 3 R p b 2 5 z L 1 J l b 3 J k Z X J l Z C U y M E N v b H V t b n M 8 L 0 l 0 Z W 1 Q Y X R o P j w v S X R l b U x v Y 2 F 0 a W 9 u P j x T d G F i b G V F b n R y a W V z I C 8 + P C 9 J d G V t P j x J d G V t P j x J d G V t T G 9 j Y X R p b 2 4 + P E l 0 Z W 1 U e X B l P k Z v c m 1 1 b G E 8 L 0 l 0 Z W 1 U e X B l P j x J d G V t U G F 0 a D 5 T Z W N 0 a W 9 u M S 9 H Z X R B Y 3 R p b 2 5 z L 1 J l b m F t Z W Q l M j B D b 2 x 1 b W 5 z P C 9 J d G V t U G F 0 a D 4 8 L 0 l 0 Z W 1 M b 2 N h d G l v b j 4 8 U 3 R h Y m x l R W 5 0 c m l l c y A v P j w v S X R l b T 4 8 S X R l b T 4 8 S X R l b U x v Y 2 F 0 a W 9 u P j x J d G V t V H l w Z T 5 G b 3 J t d W x h P C 9 J d G V t V H l w Z T 4 8 S X R l b V B h d G g + U 2 V j d G l v b j E v R 2 V 0 Q 2 9 u d H J v b E x p c 3 Q v V 0 J Q Y X R o P C 9 J d G V t U G F 0 a D 4 8 L 0 l 0 Z W 1 M b 2 N h d G l v b j 4 8 U 3 R h Y m x l R W 5 0 c m l l c y A v P j w v S X R l b T 4 8 S X R l b T 4 8 S X R l b U x v Y 2 F 0 a W 9 u P j x J d G V t V H l w Z T 5 G b 3 J t d W x h P C 9 J d G V t V H l w Z T 4 8 S X R l b V B h d G g + U 2 V j d G l v b j E v R 2 V 0 Q 2 9 u d H J v b E x p c 3 Q v R n V s b F B h d G h U b 0 Z p b G U x P C 9 J d G V t U G F 0 a D 4 8 L 0 l 0 Z W 1 M b 2 N h d G l v b j 4 8 U 3 R h Y m x l R W 5 0 c m l l c y A v P j w v S X R l b T 4 8 S X R l b T 4 8 S X R l b U x v Y 2 F 0 a W 9 u P j x J d G V t V H l w Z T 5 G b 3 J t d W x h P C 9 J d G V t V H l w Z T 4 8 S X R l b V B h d G g + U 2 V j d G l v b j E v R 2 V 0 T W 9 k d W x l T G l z d D 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E t M D Q t M j R U M T U 6 N T E 6 N T g u M T I 2 M j k 1 N l o i I C 8 + P E V u d H J 5 I F R 5 c G U 9 I k Z p b G x T d G F 0 d X M i I F Z h b H V l P S J z Q 2 9 t c G x l d G U i I C 8 + P C 9 T d G F i b G V F b n R y a W V z P j w v S X R l b T 4 8 S X R l b T 4 8 S X R l b U x v Y 2 F 0 a W 9 u P j x J d G V t V H l w Z T 5 G b 3 J t d W x h P C 9 J d G V t V H l w Z T 4 8 S X R l b V B h d G g + U 2 V j d G l v b j E v R 2 V 0 T W 9 k d W x l T G l z d C 9 T b 3 V y Y 2 U 8 L 0 l 0 Z W 1 Q Y X R o P j w v S X R l b U x v Y 2 F 0 a W 9 u P j x T d G F i b G V F b n R y a W V z I C 8 + P C 9 J d G V t P j x J d G V t P j x J d G V t T G 9 j Y X R p b 2 4 + P E l 0 Z W 1 U e X B l P k Z v c m 1 1 b G E 8 L 0 l 0 Z W 1 U e X B l P j x J d G V t U G F 0 a D 5 T Z W N 0 a W 9 u M S 9 H Z X R N b 2 R 1 b G V M a X N 0 L 0 1 v Z H V s Z U x p c 3 R U Y W J s Z V 9 U Y W J s Z T w v S X R l b V B h d G g + P C 9 J d G V t T G 9 j Y X R p b 2 4 + P F N 0 Y W J s Z U V u d H J p Z X M g L z 4 8 L 0 l 0 Z W 0 + P E l 0 Z W 0 + P E l 0 Z W 1 M b 2 N h d G l v b j 4 8 S X R l b V R 5 c G U + R m 9 y b X V s Y T w v S X R l b V R 5 c G U + P E l 0 Z W 1 Q Y X R o P l N l Y 3 R p b 2 4 x L 0 d l d E 1 v Z H V s Z U x p c 3 Q v Q 2 h h b m d l Z C U y M F R 5 c G U 8 L 0 l 0 Z W 1 Q Y X R o P j w v S X R l b U x v Y 2 F 0 a W 9 u P j x T d G F i b G V F b n R y a W V z I C 8 + P C 9 J d G V t P j x J d G V t P j x J d G V t T G 9 j Y X R p b 2 4 + P E l 0 Z W 1 U e X B l P k Z v c m 1 1 b G E 8 L 0 l 0 Z W 1 U e X B l P j x J d G V t U G F 0 a D 5 T Z W N 0 a W 9 u M S 9 H Z X R N b 2 R 1 b G V M a X N 0 L 1 R y Y W 5 z c G 9 z Z W Q l M j B U Y W J s Z T w v S X R l b V B h d G g + P C 9 J d G V t T G 9 j Y X R p b 2 4 + P F N 0 Y W J s Z U V u d H J p Z X M g L z 4 8 L 0 l 0 Z W 0 + P E l 0 Z W 0 + P E l 0 Z W 1 M b 2 N h d G l v b j 4 8 S X R l b V R 5 c G U + R m 9 y b X V s Y T w v S X R l b V R 5 c G U + P E l 0 Z W 1 Q Y X R o P l N l Y 3 R p b 2 4 x L 0 d l d E 1 v Z H V s Z U x p c 3 Q v Q W R k Z W Q l M j B D d X N 0 b 2 0 8 L 0 l 0 Z W 1 Q Y X R o P j w v S X R l b U x v Y 2 F 0 a W 9 u P j x T d G F i b G V F b n R y a W V z I C 8 + P C 9 J d G V t P j x J d G V t P j x J d G V t T G 9 j Y X R p b 2 4 + P E l 0 Z W 1 U e X B l P k Z v c m 1 1 b G E 8 L 0 l 0 Z W 1 U e X B l P j x J d G V t U G F 0 a D 5 T Z W N 0 a W 9 u M S 9 H Z X R N b 2 R 1 b G V M a X N 0 L 1 J l b W 9 2 Z W Q l M j B P d G h l c i U y M E N v b H V t b n M 8 L 0 l 0 Z W 1 Q Y X R o P j w v S X R l b U x v Y 2 F 0 a W 9 u P j x T d G F i b G V F b n R y a W V z I C 8 + P C 9 J d G V t P j x J d G V t P j x J d G V t T G 9 j Y X R p b 2 4 + P E l 0 Z W 1 U e X B l P k Z v c m 1 1 b G E 8 L 0 l 0 Z W 1 U e X B l P j x J d G V t U G F 0 a D 5 T Z W N 0 a W 9 u M S 9 H Z X R N b 2 R 1 b G V M a X N 0 L 1 d C U G F 0 a D w v S X R l b V B h d G g + P C 9 J d G V t T G 9 j Y X R p b 2 4 + P F N 0 Y W J s Z U V u d H J p Z X M g L z 4 8 L 0 l 0 Z W 0 + P E l 0 Z W 0 + P E l 0 Z W 1 M b 2 N h d G l v b j 4 8 S X R l b V R 5 c G U + R m 9 y b X V s Y T w v S X R l b V R 5 c G U + P E l 0 Z W 1 Q Y X R o P l N l Y 3 R p b 2 4 x L 0 d l d E 1 v Z H V s Z U x p c 3 Q v R n V s b F B h d G h U b 0 Z p b G U 8 L 0 l 0 Z W 1 Q Y X R o P j w v S X R l b U x v Y 2 F 0 a W 9 u P j x T d G F i b G V F b n R y a W V z I C 8 + P C 9 J d G V t P j x J d G V t P j x J d G V t T G 9 j Y X R p b 2 4 + P E l 0 Z W 1 U e X B l P k Z v c m 1 1 b G E 8 L 0 l 0 Z W 1 U e X B l P j x J d G V t U G F 0 a D 5 T Z W N 0 a W 9 u M S 9 H Z X R T d G V w c z 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H Z X R T d G V w c y I g L z 4 8 R W 5 0 c n k g V H l w Z T 0 i R m l s b G V k Q 2 9 t c G x l d G V S Z X N 1 b H R U b 1 d v c m t z a G V l d C I g V m F s d W U 9 I m w x I i A v P j x F b n R y e S B U e X B l P S J S Z W N v d m V y e V R h c m d l d F N o Z W V 0 I i B W Y W x 1 Z T 0 i c 1 N o Z W V 0 M i I g L z 4 8 R W 5 0 c n k g V H l w Z T 0 i U m V j b 3 Z l c n l U Y X J n Z X R D b 2 x 1 b W 4 i I F Z h b H V l P S J s M S I g L z 4 8 R W 5 0 c n k g V H l w Z T 0 i U m V j b 3 Z l c n l U Y X J n Z X R S b 3 c i I F Z h b H V l P S J s M S I g L z 4 8 R W 5 0 c n k g V H l w Z T 0 i R m l s b F R h c m d l d E 5 h b W V D d X N 0 b 2 1 p e m V k I i B W Y W x 1 Z T 0 i b D E i I C 8 + P E V u d H J 5 I F R 5 c G U 9 I l F 1 Z X J 5 S U Q i I F Z h b H V l P S J z O W U x O D V i N z I t Z D d j M S 0 0 O W E 1 L T k 2 Z W Y t O T A 2 Y z Q 2 Z D F l M 2 Q y I i A v P j x F b n R y e S B U e X B l P S J G a W x s R X J y b 3 J D b 3 V u d C I g V m F s d W U 9 I m w w I i A v P j x F b n R y e S B U e X B l P S J G a W x s R X J y b 3 J D b 2 R l I i B W Y W x 1 Z T 0 i c 1 V u a 2 5 v d 2 4 i I C 8 + P E V u d H J 5 I F R 5 c G U 9 I k Z p b G x M Y X N 0 V X B k Y X R l Z C I g V m F s d W U 9 I m Q y M D I z L T A y L T E 1 V D A 5 O j A 5 O j E 0 L j Y w N D I 1 M D F a I i A v P j x F b n R y e S B U e X B l P S J G a W x s Q 2 9 s d W 1 u V H l w Z X M i I F Z h b H V l P S J z Q m d Z P S I g L z 4 8 R W 5 0 c n k g V H l w Z T 0 i R m l s b E N v d W 5 0 I i B W Y W x 1 Z T 0 i b D I y N j k i I C 8 + P E V u d H J 5 I F R 5 c G U 9 I k Z p b G x D b 2 x 1 b W 5 O Y W 1 l c y I g V m F s d W U 9 I n N b J n F 1 b 3 Q 7 R G V m a W 5 p d G l v b k l E J n F 1 b 3 Q 7 L C Z x d W 9 0 O 1 N 0 Z X B D Y X B 0 a W 9 u K E l E K 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d l d F N 0 Z X B z L 1 J l b W 9 2 Z W Q g Q m 9 0 d G 9 t I F J v d 3 M u e 0 R l Z m l u a X R p b 2 5 J R C w w f S Z x d W 9 0 O y w m c X V v d D t T Z W N 0 a W 9 u M S 9 H Z X R T d G V w c y 9 D a G F u Z 2 V k I F R 5 c G U x L n t T d G V w Q 2 F w d G l v b i h J R C k s M X 0 m c X V v d D t d L C Z x d W 9 0 O 0 N v b H V t b k N v d W 5 0 J n F 1 b 3 Q 7 O j I s J n F 1 b 3 Q 7 S 2 V 5 Q 2 9 s d W 1 u T m F t Z X M m c X V v d D s 6 W 1 0 s J n F 1 b 3 Q 7 Q 2 9 s d W 1 u S W R l b n R p d G l l c y Z x d W 9 0 O z p b J n F 1 b 3 Q 7 U 2 V j d G l v b j E v R 2 V 0 U 3 R l c H M v U m V t b 3 Z l Z C B C b 3 R 0 b 2 0 g U m 9 3 c y 5 7 R G V m a W 5 p d G l v b k l E L D B 9 J n F 1 b 3 Q 7 L C Z x d W 9 0 O 1 N l Y 3 R p b 2 4 x L 0 d l d F N 0 Z X B z L 0 N o Y W 5 n Z W Q g V H l w Z T E u e 1 N 0 Z X B D Y X B 0 a W 9 u K E l E K S w x f S Z x d W 9 0 O 1 0 s J n F 1 b 3 Q 7 U m V s Y X R p b 2 5 z a G l w S W 5 m b y Z x d W 9 0 O z p b X X 0 i I C 8 + P E V u d H J 5 I F R 5 c G U 9 I k F k Z G V k V G 9 E Y X R h T W 9 k Z W w i I F Z h b H V l P S J s M C I g L z 4 8 L 1 N 0 Y W J s Z U V u d H J p Z X M + P C 9 J d G V t P j x J d G V t P j x J d G V t T G 9 j Y X R p b 2 4 + P E l 0 Z W 1 U e X B l P k Z v c m 1 1 b G E 8 L 0 l 0 Z W 1 U e X B l P j x J d G V t U G F 0 a D 5 T Z W N 0 a W 9 u M S 9 H Z X R T d G V w c y 9 T b 3 V y Y 2 U 8 L 0 l 0 Z W 1 Q Y X R o P j w v S X R l b U x v Y 2 F 0 a W 9 u P j x T d G F i b G V F b n R y a W V z I C 8 + P C 9 J d G V t P j x J d G V t P j x J d G V t T G 9 j Y X R p b 2 4 + P E l 0 Z W 1 U e X B l P k Z v c m 1 1 b G E 8 L 0 l 0 Z W 1 U e X B l P j x J d G V t U G F 0 a D 5 T Z W N 0 a W 9 u M S 9 H Z X R T d G V w c y 9 D a G F u Z 2 V k J T I w V H l w Z T w v S X R l b V B h d G g + P C 9 J d G V t T G 9 j Y X R p b 2 4 + P F N 0 Y W J s Z U V u d H J p Z X M g L z 4 8 L 0 l 0 Z W 0 + P E l 0 Z W 0 + P E l 0 Z W 1 M b 2 N h d G l v b j 4 8 S X R l b V R 5 c G U + R m 9 y b X V s Y T w v S X R l b V R 5 c G U + P E l 0 Z W 1 Q Y X R o P l N l Y 3 R p b 2 4 x L 0 d l d F N 0 Z X B z L 1 J l b W 9 2 Z W Q l M j B P d G h l c i U y M E N v b H V t b n M 8 L 0 l 0 Z W 1 Q Y X R o P j w v S X R l b U x v Y 2 F 0 a W 9 u P j x T d G F i b G V F b n R y a W V z I C 8 + P C 9 J d G V t P j x J d G V t P j x J d G V t T G 9 j Y X R p b 2 4 + P E l 0 Z W 1 U e X B l P k Z v c m 1 1 b G E 8 L 0 l 0 Z W 1 U e X B l P j x J d G V t U G F 0 a D 5 T Z W N 0 a W 9 u M S 9 H Z X R T d G V w c y 9 H c m 9 1 c G V k J T I w U m 9 3 c z w v S X R l b V B h d G g + P C 9 J d G V t T G 9 j Y X R p b 2 4 + P F N 0 Y W J s Z U V u d H J p Z X M g L z 4 8 L 0 l 0 Z W 0 + P E l 0 Z W 0 + P E l 0 Z W 1 M b 2 N h d G l v b j 4 8 S X R l b V R 5 c G U + R m 9 y b X V s Y T w v S X R l b V R 5 c G U + P E l 0 Z W 1 Q Y X R o P l N l Y 3 R p b 2 4 x L 0 d l d F N 0 Z X B z L 0 1 l c m d l Z C U y M F F 1 Z X J p Z X M 8 L 0 l 0 Z W 1 Q Y X R o P j w v S X R l b U x v Y 2 F 0 a W 9 u P j x T d G F i b G V F b n R y a W V z I C 8 + P C 9 J d G V t P j x J d G V t P j x J d G V t T G 9 j Y X R p b 2 4 + P E l 0 Z W 1 U e X B l P k Z v c m 1 1 b G E 8 L 0 l 0 Z W 1 U e X B l P j x J d G V t U G F 0 a D 5 T Z W N 0 a W 9 u M S 9 H Z X R T d G V w c y 9 F e H B h b m R l Z C U y M E d l d E 1 v Z H V s Z U x p c 3 Q 8 L 0 l 0 Z W 1 Q Y X R o P j w v S X R l b U x v Y 2 F 0 a W 9 u P j x T d G F i b G V F b n R y a W V z I C 8 + P C 9 J d G V t P j x J d G V t P j x J d G V t T G 9 j Y X R p b 2 4 + P E l 0 Z W 1 U e X B l P k Z v c m 1 1 b G E 8 L 0 l 0 Z W 1 U e X B l P j x J d G V t U G F 0 a D 5 T Z W N 0 a W 9 u M S 9 H Z X R T d G V w c y 9 G a W x s Z W Q l M j B V c D w v S X R l b V B h d G g + P C 9 J d G V t T G 9 j Y X R p b 2 4 + P F N 0 Y W J s Z U V u d H J p Z X M g L z 4 8 L 0 l 0 Z W 0 + P E l 0 Z W 0 + P E l 0 Z W 1 M b 2 N h d G l v b j 4 8 S X R l b V R 5 c G U + R m 9 y b X V s Y T w v S X R l b V R 5 c G U + P E l 0 Z W 1 Q Y X R o P l N l Y 3 R p b 2 4 x L 0 d l d F N 0 Z X B z L 1 J l b W 9 2 Z W Q l M j B C b 3 R 0 b 2 0 l M j B S b 3 d z P C 9 J d G V t U G F 0 a D 4 8 L 0 l 0 Z W 1 M b 2 N h d G l v b j 4 8 U 3 R h Y m x l R W 5 0 c m l l c y A v P j w v S X R l b T 4 8 S X R l b T 4 8 S X R l b U x v Y 2 F 0 a W 9 u P j x J d G V t V H l w Z T 5 G b 3 J t d W x h P C 9 J d G V t V H l w Z T 4 8 S X R l b V B h d G g + U 2 V j d G l v b j E v R 2 V 0 U 3 R l c H M v S W 5 z Z X J 0 Z W Q l M j B N Z X J n Z W Q l M j B D b 2 x 1 b W 4 8 L 0 l 0 Z W 1 Q Y X R o P j w v S X R l b U x v Y 2 F 0 a W 9 u P j x T d G F i b G V F b n R y a W V z I C 8 + P C 9 J d G V t P j x J d G V t P j x J d G V t T G 9 j Y X R p b 2 4 + P E l 0 Z W 1 U e X B l P k Z v c m 1 1 b G E 8 L 0 l 0 Z W 1 U e X B l P j x J d G V t U G F 0 a D 5 T Z W N 0 a W 9 u M S 9 H Z X R T d G V w c y 9 S Z W 1 v d m V k J T I w T 3 R o Z X I l M j B D b 2 x 1 b W 5 z M T w v S X R l b V B h d G g + P C 9 J d G V t T G 9 j Y X R p b 2 4 + P F N 0 Y W J s Z U V u d H J p Z X M g L z 4 8 L 0 l 0 Z W 0 + P E l 0 Z W 0 + P E l 0 Z W 1 M b 2 N h d G l v b j 4 8 S X R l b V R 5 c G U + R m 9 y b X V s Y T w v S X R l b V R 5 c G U + P E l 0 Z W 1 Q Y X R o P l N l Y 3 R p b 2 4 x L 0 d l d F N 0 Z X B z L 1 N w b G l 0 J T I w Q 2 9 s d W 1 u J T I w Y n k l M j B E Z W x p b W l 0 Z X I 8 L 0 l 0 Z W 1 Q Y X R o P j w v S X R l b U x v Y 2 F 0 a W 9 u P j x T d G F i b G V F b n R y a W V z I C 8 + P C 9 J d G V t P j x J d G V t P j x J d G V t T G 9 j Y X R p b 2 4 + P E l 0 Z W 1 U e X B l P k Z v c m 1 1 b G E 8 L 0 l 0 Z W 1 U e X B l P j x J d G V t U G F 0 a D 5 T Z W N 0 a W 9 u M S 9 H Z X R T d G V w c y 9 D a G F u Z 2 V k J T I w V H l w Z T E 8 L 0 l 0 Z W 1 Q Y X R o P j w v S X R l b U x v Y 2 F 0 a W 9 u P j x T d G F i b G V F b n R y a W V z I C 8 + P C 9 J d G V t P j x J d G V t P j x J d G V t T G 9 j Y X R p b 2 4 + P E l 0 Z W 1 U e X B l P k Z v c m 1 1 b G E 8 L 0 l 0 Z W 1 U e X B l P j x J d G V t U G F 0 a D 5 T Z W N 0 a W 9 u M S 9 U Y W J s Z 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E t M T I t M D h U M D k 6 N T M 6 N T c u N z Q x O D k y M l o i I C 8 + P E V u d H J 5 I F R 5 c G U 9 I k Z p b G x D b 2 x 1 b W 5 U e X B l c y I g V m F s d W U 9 I n N B Q U E 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N i 9 B d X R v U m V t b 3 Z l Z E N v b H V t b n M x L n t D b 2 x 1 b W 4 x L D B 9 J n F 1 b 3 Q 7 L C Z x d W 9 0 O 1 N l Y 3 R p b 2 4 x L 1 R h Y m x l N i 9 B d X R v U m V t b 3 Z l Z E N v b H V t b n M x L n t D b 2 x 1 b W 4 y L D F 9 J n F 1 b 3 Q 7 X S w m c X V v d D t D b 2 x 1 b W 5 D b 3 V u d C Z x d W 9 0 O z o y L C Z x d W 9 0 O 0 t l e U N v b H V t b k 5 h b W V z J n F 1 b 3 Q 7 O l t d L C Z x d W 9 0 O 0 N v b H V t b k l k Z W 5 0 a X R p Z X M m c X V v d D s 6 W y Z x d W 9 0 O 1 N l Y 3 R p b 2 4 x L 1 R h Y m x l N i 9 B d X R v U m V t b 3 Z l Z E N v b H V t b n M x L n t D b 2 x 1 b W 4 x L D B 9 J n F 1 b 3 Q 7 L C Z x d W 9 0 O 1 N l Y 3 R p b 2 4 x L 1 R h Y m x l N i 9 B d X R v U m V t b 3 Z l Z E N v b H V t b n M x L n t D b 2 x 1 b W 4 y L D F 9 J n F 1 b 3 Q 7 X S w m c X V v d D t S Z W x h d G l v b n N o a X B J b m Z v J n F 1 b 3 Q 7 O l t d f S I g L z 4 8 L 1 N 0 Y W J s Z U V u d H J p Z X M + P C 9 J d G V t P j x J d G V t P j x J d G V t T G 9 j Y X R p b 2 4 + P E l 0 Z W 1 U e X B l P k Z v c m 1 1 b G E 8 L 0 l 0 Z W 1 U e X B l P j x J d G V t U G F 0 a D 5 T Z W N 0 a W 9 u M S 9 U Y W J s Z T Y v U 2 9 1 c m N l P C 9 J d G V t U G F 0 a D 4 8 L 0 l 0 Z W 1 M b 2 N h d G l v b j 4 8 U 3 R h Y m x l R W 5 0 c m l l c y A v P j w v S X R l b T 4 8 S X R l b T 4 8 S X R l b U x v Y 2 F 0 a W 9 u P j x J d G V t V H l w Z T 5 G b 3 J t d W x h P C 9 J d G V t V H l w Z T 4 8 S X R l b V B h d G g + U 2 V j d G l v b j E v V G F i b G U 2 L 0 N o Y W 5 n Z W Q l M j B U e X B l P C 9 J d G V t U G F 0 a D 4 8 L 0 l 0 Z W 1 M b 2 N h d G l v b j 4 8 U 3 R h Y m x l R W 5 0 c m l l c y A v P j w v S X R l b T 4 8 L 0 l 0 Z W 1 z P j w v T G 9 j Y W x Q Y W N r Y W d l T W V 0 Y W R h d G F G a W x l P h Y A A A B Q S w U G A A A A A A A A A A A A A A A A A A A A A A A A 2 g A A A A E A A A D Q j J 3 f A R X R E Y x 6 A M B P w p f r A Q A A A F Q 9 0 Y D K 3 D t M j q q r u q C Q B L 4 A A A A A A g A A A A A A A 2 Y A A M A A A A A Q A A A A G Q F 6 z l / O 1 O s 6 9 L 0 / B P 2 h B g A A A A A E g A A A o A A A A B A A A A A y k p k 4 2 3 o g 8 a + z B t w B 1 H n n U A A A A L N 1 j h v a e q Q O V R F c P N 0 E h i f G / G n N L T Q z 6 1 F 9 0 b M C C a N 4 6 F 5 4 p e L k z L Y S A v + x q V n E q C R E a + t R C E 2 C m 1 3 s + P v e s C e G l J k 6 2 P 6 U u o l D W S V F X a j U F A A A A O Y z u z X 2 z k X u z I e I c r T 4 0 H 0 r j J g G < / D a t a M a s h u p > 
</file>

<file path=customXml/itemProps1.xml><?xml version="1.0" encoding="utf-8"?>
<ds:datastoreItem xmlns:ds="http://schemas.openxmlformats.org/officeDocument/2006/customXml" ds:itemID="{DECB344C-7E77-4146-A05C-519DB2B8C67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Test cases</vt:lpstr>
      <vt:lpstr>DriverSheet</vt:lpstr>
      <vt:lpstr>ScreenDetails_DB</vt:lpstr>
      <vt:lpstr>Metadata</vt:lpstr>
      <vt:lpstr>BuildingBlockAction</vt:lpstr>
      <vt:lpstr>BuildingBlockControl</vt:lpstr>
      <vt:lpstr>Settings</vt:lpstr>
      <vt:lpstr>Steps</vt:lpstr>
      <vt:lpstr>ActivityName</vt:lpstr>
      <vt:lpstr>FilePath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Gopalshankar Mohanachandran</dc:creator>
  <cp:lastModifiedBy>Lakshminarayanan, Krishna</cp:lastModifiedBy>
  <dcterms:created xsi:type="dcterms:W3CDTF">2020-07-20T23:11:10Z</dcterms:created>
  <dcterms:modified xsi:type="dcterms:W3CDTF">2023-06-02T15:55:46Z</dcterms:modified>
</cp:coreProperties>
</file>